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renzo Radice\Desktop\"/>
    </mc:Choice>
  </mc:AlternateContent>
  <xr:revisionPtr revIDLastSave="0" documentId="13_ncr:1_{CCEFF574-2AE2-43C2-97D1-DAFDD9A74190}" xr6:coauthVersionLast="47" xr6:coauthVersionMax="47" xr10:uidLastSave="{00000000-0000-0000-0000-000000000000}"/>
  <bookViews>
    <workbookView xWindow="-110" yWindow="-110" windowWidth="19420" windowHeight="10300" xr2:uid="{EDA15FA6-6850-4461-8017-465A3CD969E0}"/>
  </bookViews>
  <sheets>
    <sheet name="TA_restaurants_curated" sheetId="3" r:id="rId1"/>
    <sheet name="Classification" sheetId="4" r:id="rId2"/>
  </sheets>
  <definedNames>
    <definedName name="DatiEsterni_2" localSheetId="0" hidden="1">TA_restaurants_curated!$A$1:$H$3735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138" i="3"/>
  <c r="N3139" i="3"/>
  <c r="N3140" i="3"/>
  <c r="N3141" i="3"/>
  <c r="N3142" i="3"/>
  <c r="N3143" i="3"/>
  <c r="N3144" i="3"/>
  <c r="N3145" i="3"/>
  <c r="N3146" i="3"/>
  <c r="N3147" i="3"/>
  <c r="N3148" i="3"/>
  <c r="N3149" i="3"/>
  <c r="N3150" i="3"/>
  <c r="N3151" i="3"/>
  <c r="N3152" i="3"/>
  <c r="N3153" i="3"/>
  <c r="N3154" i="3"/>
  <c r="N3155" i="3"/>
  <c r="N3156" i="3"/>
  <c r="N3157" i="3"/>
  <c r="N3158" i="3"/>
  <c r="N3159" i="3"/>
  <c r="N3160" i="3"/>
  <c r="N3161" i="3"/>
  <c r="N3162" i="3"/>
  <c r="N3163" i="3"/>
  <c r="N3164" i="3"/>
  <c r="N3165" i="3"/>
  <c r="N3166" i="3"/>
  <c r="N3167" i="3"/>
  <c r="N3168" i="3"/>
  <c r="N3169" i="3"/>
  <c r="N3170" i="3"/>
  <c r="N3171" i="3"/>
  <c r="N3172" i="3"/>
  <c r="N3173" i="3"/>
  <c r="N3174" i="3"/>
  <c r="N3175" i="3"/>
  <c r="N3176" i="3"/>
  <c r="N3177" i="3"/>
  <c r="N3178" i="3"/>
  <c r="N3179" i="3"/>
  <c r="N3180" i="3"/>
  <c r="N3181" i="3"/>
  <c r="N3182" i="3"/>
  <c r="N3183" i="3"/>
  <c r="N3184" i="3"/>
  <c r="N3185" i="3"/>
  <c r="N3186" i="3"/>
  <c r="N3187" i="3"/>
  <c r="N3188" i="3"/>
  <c r="N3189" i="3"/>
  <c r="N3190" i="3"/>
  <c r="N3191" i="3"/>
  <c r="N3192" i="3"/>
  <c r="N3193" i="3"/>
  <c r="N3194" i="3"/>
  <c r="N3195" i="3"/>
  <c r="N3196" i="3"/>
  <c r="N3197" i="3"/>
  <c r="N3198" i="3"/>
  <c r="N3199" i="3"/>
  <c r="N3200" i="3"/>
  <c r="N3201" i="3"/>
  <c r="N3202" i="3"/>
  <c r="N3203" i="3"/>
  <c r="N3204" i="3"/>
  <c r="N3205" i="3"/>
  <c r="N3206" i="3"/>
  <c r="N3207" i="3"/>
  <c r="N3208" i="3"/>
  <c r="N3209" i="3"/>
  <c r="N3210" i="3"/>
  <c r="N3211" i="3"/>
  <c r="N3212" i="3"/>
  <c r="N3213" i="3"/>
  <c r="N3214" i="3"/>
  <c r="N3215" i="3"/>
  <c r="N3216" i="3"/>
  <c r="N3217" i="3"/>
  <c r="N3218" i="3"/>
  <c r="N3219" i="3"/>
  <c r="N3220" i="3"/>
  <c r="N3221" i="3"/>
  <c r="N3222" i="3"/>
  <c r="N3223" i="3"/>
  <c r="N3224" i="3"/>
  <c r="N3225" i="3"/>
  <c r="N3226" i="3"/>
  <c r="N3227" i="3"/>
  <c r="N3228" i="3"/>
  <c r="N3229" i="3"/>
  <c r="N3230" i="3"/>
  <c r="N3231" i="3"/>
  <c r="N3232" i="3"/>
  <c r="N3233" i="3"/>
  <c r="N3234" i="3"/>
  <c r="N3235" i="3"/>
  <c r="N3236" i="3"/>
  <c r="N3237" i="3"/>
  <c r="N3238" i="3"/>
  <c r="N3239" i="3"/>
  <c r="N3240" i="3"/>
  <c r="N3241" i="3"/>
  <c r="N3242" i="3"/>
  <c r="N3243" i="3"/>
  <c r="N3244" i="3"/>
  <c r="N3245" i="3"/>
  <c r="N3246" i="3"/>
  <c r="N3247" i="3"/>
  <c r="N3248" i="3"/>
  <c r="N3249" i="3"/>
  <c r="N3250" i="3"/>
  <c r="N3251" i="3"/>
  <c r="N3252" i="3"/>
  <c r="N3253" i="3"/>
  <c r="N3254" i="3"/>
  <c r="N3255" i="3"/>
  <c r="N3256" i="3"/>
  <c r="N3257" i="3"/>
  <c r="N3258" i="3"/>
  <c r="N3259" i="3"/>
  <c r="N3260" i="3"/>
  <c r="N3261" i="3"/>
  <c r="N3262" i="3"/>
  <c r="N3263" i="3"/>
  <c r="N3264" i="3"/>
  <c r="N3265" i="3"/>
  <c r="N3266" i="3"/>
  <c r="N3267" i="3"/>
  <c r="N3268" i="3"/>
  <c r="N3269" i="3"/>
  <c r="N3270" i="3"/>
  <c r="N3271" i="3"/>
  <c r="N3272" i="3"/>
  <c r="N3273" i="3"/>
  <c r="N3274" i="3"/>
  <c r="N3275" i="3"/>
  <c r="N3276" i="3"/>
  <c r="N3277" i="3"/>
  <c r="N3278" i="3"/>
  <c r="N3279" i="3"/>
  <c r="N3280" i="3"/>
  <c r="N3281" i="3"/>
  <c r="N3282" i="3"/>
  <c r="N3283" i="3"/>
  <c r="N3284" i="3"/>
  <c r="N3285" i="3"/>
  <c r="N3286" i="3"/>
  <c r="N3287" i="3"/>
  <c r="N3288" i="3"/>
  <c r="N3289" i="3"/>
  <c r="N3290" i="3"/>
  <c r="N3291" i="3"/>
  <c r="N3292" i="3"/>
  <c r="N3293" i="3"/>
  <c r="N3294" i="3"/>
  <c r="N3295" i="3"/>
  <c r="N3296" i="3"/>
  <c r="N3297" i="3"/>
  <c r="N3298" i="3"/>
  <c r="N3299" i="3"/>
  <c r="N3300" i="3"/>
  <c r="N3301" i="3"/>
  <c r="N3302" i="3"/>
  <c r="N3303" i="3"/>
  <c r="N3304" i="3"/>
  <c r="N3305" i="3"/>
  <c r="N3306" i="3"/>
  <c r="N3307" i="3"/>
  <c r="N3308" i="3"/>
  <c r="N3309" i="3"/>
  <c r="N3310" i="3"/>
  <c r="N3311" i="3"/>
  <c r="N3312" i="3"/>
  <c r="N3313" i="3"/>
  <c r="N3314" i="3"/>
  <c r="N3315" i="3"/>
  <c r="N3316" i="3"/>
  <c r="N3317" i="3"/>
  <c r="N3318" i="3"/>
  <c r="N3319" i="3"/>
  <c r="N3320" i="3"/>
  <c r="N3321" i="3"/>
  <c r="N3322" i="3"/>
  <c r="N3323" i="3"/>
  <c r="N3324" i="3"/>
  <c r="N3325" i="3"/>
  <c r="N3326" i="3"/>
  <c r="N3327" i="3"/>
  <c r="N3328" i="3"/>
  <c r="N3329" i="3"/>
  <c r="N3330" i="3"/>
  <c r="N3331" i="3"/>
  <c r="N3332" i="3"/>
  <c r="N3333" i="3"/>
  <c r="N3334" i="3"/>
  <c r="N3335" i="3"/>
  <c r="N3336" i="3"/>
  <c r="N3337" i="3"/>
  <c r="N3338" i="3"/>
  <c r="N3339" i="3"/>
  <c r="N3340" i="3"/>
  <c r="N3341" i="3"/>
  <c r="N3342" i="3"/>
  <c r="N3343" i="3"/>
  <c r="N3344" i="3"/>
  <c r="N3345" i="3"/>
  <c r="N3346" i="3"/>
  <c r="N3347" i="3"/>
  <c r="N3348" i="3"/>
  <c r="N3349" i="3"/>
  <c r="N3350" i="3"/>
  <c r="N3351" i="3"/>
  <c r="N3352" i="3"/>
  <c r="N3353" i="3"/>
  <c r="N3354" i="3"/>
  <c r="N3355" i="3"/>
  <c r="N3356" i="3"/>
  <c r="N3357" i="3"/>
  <c r="N3358" i="3"/>
  <c r="N3359" i="3"/>
  <c r="N3360" i="3"/>
  <c r="N3361" i="3"/>
  <c r="N3362" i="3"/>
  <c r="N3363" i="3"/>
  <c r="N3364" i="3"/>
  <c r="N3365" i="3"/>
  <c r="N3366" i="3"/>
  <c r="N3367" i="3"/>
  <c r="N3368" i="3"/>
  <c r="N3369" i="3"/>
  <c r="N3370" i="3"/>
  <c r="N3371" i="3"/>
  <c r="N3372" i="3"/>
  <c r="N3373" i="3"/>
  <c r="N3374" i="3"/>
  <c r="N3375" i="3"/>
  <c r="N3376" i="3"/>
  <c r="N3377" i="3"/>
  <c r="N3378" i="3"/>
  <c r="N3379" i="3"/>
  <c r="N3380" i="3"/>
  <c r="N3381" i="3"/>
  <c r="N3382" i="3"/>
  <c r="N3383" i="3"/>
  <c r="N3384" i="3"/>
  <c r="N3385" i="3"/>
  <c r="N3386" i="3"/>
  <c r="N3387" i="3"/>
  <c r="N3388" i="3"/>
  <c r="N3389" i="3"/>
  <c r="N3390" i="3"/>
  <c r="N3391" i="3"/>
  <c r="N3392" i="3"/>
  <c r="N3393" i="3"/>
  <c r="N3394" i="3"/>
  <c r="N3395" i="3"/>
  <c r="N3396" i="3"/>
  <c r="N3397" i="3"/>
  <c r="N3398" i="3"/>
  <c r="N3399" i="3"/>
  <c r="N3400" i="3"/>
  <c r="N3401" i="3"/>
  <c r="N3402" i="3"/>
  <c r="N3403" i="3"/>
  <c r="N3404" i="3"/>
  <c r="N3405" i="3"/>
  <c r="N3406" i="3"/>
  <c r="N3407" i="3"/>
  <c r="N3408" i="3"/>
  <c r="N3409" i="3"/>
  <c r="N3410" i="3"/>
  <c r="N3411" i="3"/>
  <c r="N3412" i="3"/>
  <c r="N3413" i="3"/>
  <c r="N3414" i="3"/>
  <c r="N3415" i="3"/>
  <c r="N3416" i="3"/>
  <c r="N3417" i="3"/>
  <c r="N3418" i="3"/>
  <c r="N3419" i="3"/>
  <c r="N3420" i="3"/>
  <c r="N3421" i="3"/>
  <c r="N3422" i="3"/>
  <c r="N3423" i="3"/>
  <c r="N3424" i="3"/>
  <c r="N3425" i="3"/>
  <c r="N3426" i="3"/>
  <c r="N3427" i="3"/>
  <c r="N3428" i="3"/>
  <c r="N3429" i="3"/>
  <c r="N3430" i="3"/>
  <c r="N3431" i="3"/>
  <c r="N3432" i="3"/>
  <c r="N3433" i="3"/>
  <c r="N3434" i="3"/>
  <c r="N3435" i="3"/>
  <c r="N3436" i="3"/>
  <c r="N3437" i="3"/>
  <c r="N3438" i="3"/>
  <c r="N3439" i="3"/>
  <c r="N3440" i="3"/>
  <c r="N3441" i="3"/>
  <c r="N3442" i="3"/>
  <c r="N3443" i="3"/>
  <c r="N3444" i="3"/>
  <c r="N3445" i="3"/>
  <c r="N3446" i="3"/>
  <c r="N3447" i="3"/>
  <c r="N3448" i="3"/>
  <c r="N3449" i="3"/>
  <c r="N3450" i="3"/>
  <c r="N3451" i="3"/>
  <c r="N3452" i="3"/>
  <c r="N3453" i="3"/>
  <c r="N3454" i="3"/>
  <c r="N3455" i="3"/>
  <c r="N3456" i="3"/>
  <c r="N3457" i="3"/>
  <c r="N3458" i="3"/>
  <c r="N3459" i="3"/>
  <c r="N3460" i="3"/>
  <c r="N3461" i="3"/>
  <c r="N3462" i="3"/>
  <c r="N3463" i="3"/>
  <c r="N3464" i="3"/>
  <c r="N3465" i="3"/>
  <c r="N3466" i="3"/>
  <c r="N3467" i="3"/>
  <c r="N3468" i="3"/>
  <c r="N3469" i="3"/>
  <c r="N3470" i="3"/>
  <c r="N3471" i="3"/>
  <c r="N3472" i="3"/>
  <c r="N3473" i="3"/>
  <c r="N3474" i="3"/>
  <c r="N3475" i="3"/>
  <c r="N3476" i="3"/>
  <c r="N3477" i="3"/>
  <c r="N3478" i="3"/>
  <c r="N3479" i="3"/>
  <c r="N3480" i="3"/>
  <c r="N3481" i="3"/>
  <c r="N3482" i="3"/>
  <c r="N3483" i="3"/>
  <c r="N3484" i="3"/>
  <c r="N3485" i="3"/>
  <c r="N3486" i="3"/>
  <c r="N3487" i="3"/>
  <c r="N3488" i="3"/>
  <c r="N3489" i="3"/>
  <c r="N3490" i="3"/>
  <c r="N3491" i="3"/>
  <c r="N3492" i="3"/>
  <c r="N3493" i="3"/>
  <c r="N3494" i="3"/>
  <c r="N3495" i="3"/>
  <c r="N3496" i="3"/>
  <c r="N3497" i="3"/>
  <c r="N3498" i="3"/>
  <c r="N3499" i="3"/>
  <c r="N3500" i="3"/>
  <c r="N3501" i="3"/>
  <c r="N3502" i="3"/>
  <c r="N3503" i="3"/>
  <c r="N3504" i="3"/>
  <c r="N3505" i="3"/>
  <c r="N3506" i="3"/>
  <c r="N3507" i="3"/>
  <c r="N3508" i="3"/>
  <c r="N3509" i="3"/>
  <c r="N3510" i="3"/>
  <c r="N3511" i="3"/>
  <c r="N3512" i="3"/>
  <c r="N3513" i="3"/>
  <c r="N3514" i="3"/>
  <c r="N3515" i="3"/>
  <c r="N3516" i="3"/>
  <c r="N3517" i="3"/>
  <c r="N3518" i="3"/>
  <c r="N3519" i="3"/>
  <c r="N3520" i="3"/>
  <c r="N3521" i="3"/>
  <c r="N3522" i="3"/>
  <c r="N3523" i="3"/>
  <c r="N3524" i="3"/>
  <c r="N3525" i="3"/>
  <c r="N3526" i="3"/>
  <c r="N3527" i="3"/>
  <c r="N3528" i="3"/>
  <c r="N3529" i="3"/>
  <c r="N3530" i="3"/>
  <c r="N3531" i="3"/>
  <c r="N3532" i="3"/>
  <c r="N3533" i="3"/>
  <c r="N3534" i="3"/>
  <c r="N3535" i="3"/>
  <c r="N3536" i="3"/>
  <c r="N3537" i="3"/>
  <c r="N3538" i="3"/>
  <c r="N3539" i="3"/>
  <c r="N3540" i="3"/>
  <c r="N3541" i="3"/>
  <c r="N3542" i="3"/>
  <c r="N3543" i="3"/>
  <c r="N3544" i="3"/>
  <c r="N3545" i="3"/>
  <c r="N3546" i="3"/>
  <c r="N3547" i="3"/>
  <c r="N3548" i="3"/>
  <c r="N3549" i="3"/>
  <c r="N3550" i="3"/>
  <c r="N3551" i="3"/>
  <c r="N3552" i="3"/>
  <c r="N3553" i="3"/>
  <c r="N3554" i="3"/>
  <c r="N3555" i="3"/>
  <c r="N3556" i="3"/>
  <c r="N3557" i="3"/>
  <c r="N3558" i="3"/>
  <c r="N3559" i="3"/>
  <c r="N3560" i="3"/>
  <c r="N3561" i="3"/>
  <c r="N3562" i="3"/>
  <c r="N3563" i="3"/>
  <c r="N3564" i="3"/>
  <c r="N3565" i="3"/>
  <c r="N3566" i="3"/>
  <c r="N3567" i="3"/>
  <c r="N3568" i="3"/>
  <c r="N3569" i="3"/>
  <c r="N3570" i="3"/>
  <c r="N3571" i="3"/>
  <c r="N3572" i="3"/>
  <c r="N3573" i="3"/>
  <c r="N3574" i="3"/>
  <c r="N3575" i="3"/>
  <c r="N3576" i="3"/>
  <c r="N3577" i="3"/>
  <c r="N3578" i="3"/>
  <c r="N3579" i="3"/>
  <c r="N3580" i="3"/>
  <c r="N3581" i="3"/>
  <c r="N3582" i="3"/>
  <c r="N3583" i="3"/>
  <c r="N3584" i="3"/>
  <c r="N3585" i="3"/>
  <c r="N3586" i="3"/>
  <c r="N3587" i="3"/>
  <c r="N3588" i="3"/>
  <c r="N3589" i="3"/>
  <c r="N3590" i="3"/>
  <c r="N3591" i="3"/>
  <c r="N3592" i="3"/>
  <c r="N3593" i="3"/>
  <c r="N3594" i="3"/>
  <c r="N3595" i="3"/>
  <c r="N3596" i="3"/>
  <c r="N3597" i="3"/>
  <c r="N3598" i="3"/>
  <c r="N3599" i="3"/>
  <c r="N3600" i="3"/>
  <c r="N3601" i="3"/>
  <c r="N3602" i="3"/>
  <c r="N3603" i="3"/>
  <c r="N3604" i="3"/>
  <c r="N3605" i="3"/>
  <c r="N3606" i="3"/>
  <c r="N3607" i="3"/>
  <c r="N3608" i="3"/>
  <c r="N3609" i="3"/>
  <c r="N3610" i="3"/>
  <c r="N3611" i="3"/>
  <c r="N3612" i="3"/>
  <c r="N3613" i="3"/>
  <c r="N3614" i="3"/>
  <c r="N3615" i="3"/>
  <c r="N3616" i="3"/>
  <c r="N3617" i="3"/>
  <c r="N3618" i="3"/>
  <c r="N3619" i="3"/>
  <c r="N3620" i="3"/>
  <c r="N3621" i="3"/>
  <c r="N3622" i="3"/>
  <c r="N3623" i="3"/>
  <c r="N3624" i="3"/>
  <c r="N3625" i="3"/>
  <c r="N3626" i="3"/>
  <c r="N3627" i="3"/>
  <c r="N3628" i="3"/>
  <c r="N3629" i="3"/>
  <c r="N3630" i="3"/>
  <c r="N3631" i="3"/>
  <c r="N3632" i="3"/>
  <c r="N3633" i="3"/>
  <c r="N3634" i="3"/>
  <c r="N3635" i="3"/>
  <c r="N3636" i="3"/>
  <c r="N3637" i="3"/>
  <c r="N3638" i="3"/>
  <c r="N3639" i="3"/>
  <c r="N3640" i="3"/>
  <c r="N3641" i="3"/>
  <c r="N3642" i="3"/>
  <c r="N3643" i="3"/>
  <c r="N3644" i="3"/>
  <c r="N3645" i="3"/>
  <c r="N3646" i="3"/>
  <c r="N3647" i="3"/>
  <c r="N3648" i="3"/>
  <c r="N3649" i="3"/>
  <c r="N3650" i="3"/>
  <c r="N3651" i="3"/>
  <c r="N3652" i="3"/>
  <c r="N3653" i="3"/>
  <c r="N3654" i="3"/>
  <c r="N3655" i="3"/>
  <c r="N3656" i="3"/>
  <c r="N3657" i="3"/>
  <c r="N3658" i="3"/>
  <c r="N3659" i="3"/>
  <c r="N3660" i="3"/>
  <c r="N3661" i="3"/>
  <c r="N3662" i="3"/>
  <c r="N3663" i="3"/>
  <c r="N3664" i="3"/>
  <c r="N3665" i="3"/>
  <c r="N3666" i="3"/>
  <c r="N3667" i="3"/>
  <c r="N3668" i="3"/>
  <c r="N3669" i="3"/>
  <c r="N3670" i="3"/>
  <c r="N3671" i="3"/>
  <c r="N3672" i="3"/>
  <c r="N3673" i="3"/>
  <c r="N3674" i="3"/>
  <c r="N3675" i="3"/>
  <c r="N3676" i="3"/>
  <c r="N3677" i="3"/>
  <c r="N3678" i="3"/>
  <c r="N3679" i="3"/>
  <c r="N3680" i="3"/>
  <c r="N3681" i="3"/>
  <c r="N3682" i="3"/>
  <c r="N3683" i="3"/>
  <c r="N3684" i="3"/>
  <c r="N3685" i="3"/>
  <c r="N3686" i="3"/>
  <c r="N3687" i="3"/>
  <c r="N3688" i="3"/>
  <c r="N3689" i="3"/>
  <c r="N3690" i="3"/>
  <c r="N3691" i="3"/>
  <c r="N3692" i="3"/>
  <c r="N3693" i="3"/>
  <c r="N3694" i="3"/>
  <c r="N3695" i="3"/>
  <c r="N3696" i="3"/>
  <c r="N3697" i="3"/>
  <c r="N3698" i="3"/>
  <c r="N3699" i="3"/>
  <c r="N3700" i="3"/>
  <c r="N3701" i="3"/>
  <c r="N3702" i="3"/>
  <c r="N3703" i="3"/>
  <c r="N3704" i="3"/>
  <c r="N3705" i="3"/>
  <c r="N3706" i="3"/>
  <c r="N3707" i="3"/>
  <c r="N3708" i="3"/>
  <c r="N3709" i="3"/>
  <c r="N3710" i="3"/>
  <c r="N3711" i="3"/>
  <c r="N3712" i="3"/>
  <c r="N3713" i="3"/>
  <c r="N3714" i="3"/>
  <c r="N3715" i="3"/>
  <c r="N3716" i="3"/>
  <c r="N3717" i="3"/>
  <c r="N3718" i="3"/>
  <c r="N3719" i="3"/>
  <c r="N3720" i="3"/>
  <c r="N3721" i="3"/>
  <c r="N3722" i="3"/>
  <c r="N3723" i="3"/>
  <c r="N3724" i="3"/>
  <c r="N3725" i="3"/>
  <c r="N3726" i="3"/>
  <c r="N3727" i="3"/>
  <c r="N3728" i="3"/>
  <c r="N3729" i="3"/>
  <c r="N3730" i="3"/>
  <c r="N3731" i="3"/>
  <c r="N3732" i="3"/>
  <c r="N3733" i="3"/>
  <c r="N3734" i="3"/>
  <c r="N3735" i="3"/>
  <c r="I2348" i="3"/>
  <c r="I525" i="3"/>
  <c r="I861" i="3"/>
  <c r="I818" i="3"/>
  <c r="I739" i="3"/>
  <c r="I777" i="3"/>
  <c r="I859" i="3"/>
  <c r="I402" i="3"/>
  <c r="I1023" i="3"/>
  <c r="I396" i="3"/>
  <c r="I406" i="3"/>
  <c r="I725" i="3"/>
  <c r="I416" i="3"/>
  <c r="I479" i="3"/>
  <c r="I2119" i="3"/>
  <c r="I890" i="3"/>
  <c r="I400" i="3"/>
  <c r="I1151" i="3"/>
  <c r="I606" i="3"/>
  <c r="I507" i="3"/>
  <c r="I768" i="3"/>
  <c r="I398" i="3"/>
  <c r="I852" i="3"/>
  <c r="I437" i="3"/>
  <c r="I1484" i="3"/>
  <c r="I558" i="3"/>
  <c r="I668" i="3"/>
  <c r="I1058" i="3"/>
  <c r="I1356" i="3"/>
  <c r="I1053" i="3"/>
  <c r="I831" i="3"/>
  <c r="I780" i="3"/>
  <c r="I762" i="3"/>
  <c r="I690" i="3"/>
  <c r="I1532" i="3"/>
  <c r="I549" i="3"/>
  <c r="I544" i="3"/>
  <c r="I1103" i="3"/>
  <c r="I822" i="3"/>
  <c r="I1860" i="3"/>
  <c r="I458" i="3"/>
  <c r="I712" i="3"/>
  <c r="I588" i="3"/>
  <c r="I1206" i="3"/>
  <c r="I589" i="3"/>
  <c r="I809" i="3"/>
  <c r="I401" i="3"/>
  <c r="I580" i="3"/>
  <c r="I1120" i="3"/>
  <c r="I448" i="3"/>
  <c r="I556" i="3"/>
  <c r="I500" i="3"/>
  <c r="I635" i="3"/>
  <c r="I465" i="3"/>
  <c r="I844" i="3"/>
  <c r="I684" i="3"/>
  <c r="I1077" i="3"/>
  <c r="I975" i="3"/>
  <c r="I547" i="3"/>
  <c r="I1433" i="3"/>
  <c r="I1142" i="3"/>
  <c r="I681" i="3"/>
  <c r="I409" i="3"/>
  <c r="I607" i="3"/>
  <c r="I516" i="3"/>
  <c r="I566" i="3"/>
  <c r="I474" i="3"/>
  <c r="I471" i="3"/>
  <c r="I2004" i="3"/>
  <c r="I730" i="3"/>
  <c r="I663" i="3"/>
  <c r="I442" i="3"/>
  <c r="I614" i="3"/>
  <c r="I422" i="3"/>
  <c r="I509" i="3"/>
  <c r="I527" i="3"/>
  <c r="I454" i="3"/>
  <c r="I732" i="3"/>
  <c r="I1080" i="3"/>
  <c r="I418" i="3"/>
  <c r="I991" i="3"/>
  <c r="I995" i="3"/>
  <c r="I1146" i="3"/>
  <c r="I1542" i="3"/>
  <c r="I495" i="3"/>
  <c r="I811" i="3"/>
  <c r="I922" i="3"/>
  <c r="I1040" i="3"/>
  <c r="I453" i="3"/>
  <c r="I1312" i="3"/>
  <c r="I838" i="3"/>
  <c r="I1525" i="3"/>
  <c r="I774" i="3"/>
  <c r="I1785" i="3"/>
  <c r="I452" i="3"/>
  <c r="I584" i="3"/>
  <c r="I586" i="3"/>
  <c r="I493" i="3"/>
  <c r="I555" i="3"/>
  <c r="I633" i="3"/>
  <c r="I550" i="3"/>
  <c r="I2083" i="3"/>
  <c r="I1000" i="3"/>
  <c r="I1434" i="3"/>
  <c r="I1632" i="3"/>
  <c r="I672" i="3"/>
  <c r="I701" i="3"/>
  <c r="I619" i="3"/>
  <c r="I862" i="3"/>
  <c r="I553" i="3"/>
  <c r="I491" i="3"/>
  <c r="I617" i="3"/>
  <c r="I536" i="3"/>
  <c r="I717" i="3"/>
  <c r="I579" i="3"/>
  <c r="I819" i="3"/>
  <c r="I692" i="3"/>
  <c r="I440" i="3"/>
  <c r="I564" i="3"/>
  <c r="I522" i="3"/>
  <c r="I569" i="3"/>
  <c r="I1182" i="3"/>
  <c r="I753" i="3"/>
  <c r="I451" i="3"/>
  <c r="I592" i="3"/>
  <c r="I715" i="3"/>
  <c r="I820" i="3"/>
  <c r="I2036" i="3"/>
  <c r="I1275" i="3"/>
  <c r="I1019" i="3"/>
  <c r="I457" i="3"/>
  <c r="I424" i="3"/>
  <c r="I1243" i="3"/>
  <c r="I2436" i="3"/>
  <c r="I1276" i="3"/>
  <c r="I420" i="3"/>
  <c r="I1314" i="3"/>
  <c r="I680" i="3"/>
  <c r="I439" i="3"/>
  <c r="I928" i="3"/>
  <c r="I1145" i="3"/>
  <c r="I557" i="3"/>
  <c r="I414" i="3"/>
  <c r="I415" i="3"/>
  <c r="I751" i="3"/>
  <c r="I1485" i="3"/>
  <c r="I621" i="3"/>
  <c r="I1707" i="3"/>
  <c r="I736" i="3"/>
  <c r="I654" i="3"/>
  <c r="I640" i="3"/>
  <c r="I595" i="3"/>
  <c r="I596" i="3"/>
  <c r="I647" i="3"/>
  <c r="I1318" i="3"/>
  <c r="I765" i="3"/>
  <c r="I594" i="3"/>
  <c r="I657" i="3"/>
  <c r="I1132" i="3"/>
  <c r="I2160" i="3"/>
  <c r="I2402" i="3"/>
  <c r="I643" i="3"/>
  <c r="I518" i="3"/>
  <c r="I1861" i="3"/>
  <c r="I886" i="3"/>
  <c r="I1128" i="3"/>
  <c r="I574" i="3"/>
  <c r="I441" i="3"/>
  <c r="I912" i="3"/>
  <c r="I502" i="3"/>
  <c r="I682" i="3"/>
  <c r="I559" i="3"/>
  <c r="I1155" i="3"/>
  <c r="I459" i="3"/>
  <c r="I1426" i="3"/>
  <c r="I781" i="3"/>
  <c r="I823" i="3"/>
  <c r="I1654" i="3"/>
  <c r="I853" i="3"/>
  <c r="I1152" i="3"/>
  <c r="I489" i="3"/>
  <c r="I728" i="3"/>
  <c r="I1427" i="3"/>
  <c r="I472" i="3"/>
  <c r="I696" i="3"/>
  <c r="I976" i="3"/>
  <c r="I636" i="3"/>
  <c r="I1817" i="3"/>
  <c r="I1290" i="3"/>
  <c r="I581" i="3"/>
  <c r="I1535" i="3"/>
  <c r="I428" i="3"/>
  <c r="I1922" i="3"/>
  <c r="I430" i="3"/>
  <c r="I445" i="3"/>
  <c r="I821" i="3"/>
  <c r="I1303" i="3"/>
  <c r="I609" i="3"/>
  <c r="I615" i="3"/>
  <c r="I970" i="3"/>
  <c r="I726" i="3"/>
  <c r="I1190" i="3"/>
  <c r="I568" i="3"/>
  <c r="I435" i="3"/>
  <c r="I526" i="3"/>
  <c r="I846" i="3"/>
  <c r="I642" i="3"/>
  <c r="I749" i="3"/>
  <c r="I814" i="3"/>
  <c r="I746" i="3"/>
  <c r="I812" i="3"/>
  <c r="I421" i="3"/>
  <c r="I450" i="3"/>
  <c r="I501" i="3"/>
  <c r="I792" i="3"/>
  <c r="I405" i="3"/>
  <c r="I1327" i="3"/>
  <c r="I627" i="3"/>
  <c r="I1008" i="3"/>
  <c r="I469" i="3"/>
  <c r="I655" i="3"/>
  <c r="I1129" i="3"/>
  <c r="I639" i="3"/>
  <c r="I1805" i="3"/>
  <c r="I711" i="3"/>
  <c r="I2454" i="3"/>
  <c r="I704" i="3"/>
  <c r="I482" i="3"/>
  <c r="I514" i="3"/>
  <c r="I816" i="3"/>
  <c r="I1372" i="3"/>
  <c r="I1714" i="3"/>
  <c r="I523" i="3"/>
  <c r="I1282" i="3"/>
  <c r="I575" i="3"/>
  <c r="I1028" i="3"/>
  <c r="I486" i="3"/>
  <c r="I857" i="3"/>
  <c r="I497" i="3"/>
  <c r="I463" i="3"/>
  <c r="I490" i="3"/>
  <c r="I1642" i="3"/>
  <c r="I477" i="3"/>
  <c r="I1438" i="3"/>
  <c r="I721" i="3"/>
  <c r="I1034" i="3"/>
  <c r="I723" i="3"/>
  <c r="I1862" i="3"/>
  <c r="I1401" i="3"/>
  <c r="I641" i="3"/>
  <c r="I411" i="3"/>
  <c r="I1742" i="3"/>
  <c r="I678" i="3"/>
  <c r="I1264" i="3"/>
  <c r="I506" i="3"/>
  <c r="I562" i="3"/>
  <c r="I2432" i="3"/>
  <c r="I767" i="3"/>
  <c r="I616" i="3"/>
  <c r="I910" i="3"/>
  <c r="I1099" i="3"/>
  <c r="I2272" i="3"/>
  <c r="I1089" i="3"/>
  <c r="I426" i="3"/>
  <c r="I510" i="3"/>
  <c r="I727" i="3"/>
  <c r="I1248" i="3"/>
  <c r="I1405" i="3"/>
  <c r="I755" i="3"/>
  <c r="I666" i="3"/>
  <c r="I952" i="3"/>
  <c r="I1367" i="3"/>
  <c r="I407" i="3"/>
  <c r="I1315" i="3"/>
  <c r="I810" i="3"/>
  <c r="I612" i="3"/>
  <c r="I1029" i="3"/>
  <c r="I763" i="3"/>
  <c r="I1357" i="3"/>
  <c r="I2390" i="3"/>
  <c r="I552" i="3"/>
  <c r="I929" i="3"/>
  <c r="I2253" i="3"/>
  <c r="I742" i="3"/>
  <c r="I2005" i="3"/>
  <c r="I868" i="3"/>
  <c r="I508" i="3"/>
  <c r="I447" i="3"/>
  <c r="I478" i="3"/>
  <c r="I484" i="3"/>
  <c r="I573" i="3"/>
  <c r="I1606" i="3"/>
  <c r="I2144" i="3"/>
  <c r="I2208" i="3"/>
  <c r="I2555" i="3"/>
  <c r="I907" i="3"/>
  <c r="I1799" i="3"/>
  <c r="I992" i="3"/>
  <c r="I513" i="3"/>
  <c r="I583" i="3"/>
  <c r="I971" i="3"/>
  <c r="I740" i="3"/>
  <c r="I446" i="3"/>
  <c r="I505" i="3"/>
  <c r="I1186" i="3"/>
  <c r="I722" i="3"/>
  <c r="I1121" i="3"/>
  <c r="I601" i="3"/>
  <c r="I1253" i="3"/>
  <c r="I737" i="3"/>
  <c r="I598" i="3"/>
  <c r="I492" i="3"/>
  <c r="I803" i="3"/>
  <c r="I590" i="3"/>
  <c r="I576" i="3"/>
  <c r="I561" i="3"/>
  <c r="I2769" i="3"/>
  <c r="I1505" i="3"/>
  <c r="I757" i="3"/>
  <c r="I1518" i="3"/>
  <c r="I1420" i="3"/>
  <c r="I565" i="3"/>
  <c r="I403" i="3"/>
  <c r="I1902" i="3"/>
  <c r="I517" i="3"/>
  <c r="I534" i="3"/>
  <c r="I779" i="3"/>
  <c r="I1607" i="3"/>
  <c r="I540" i="3"/>
  <c r="I593" i="3"/>
  <c r="I499" i="3"/>
  <c r="I1030" i="3"/>
  <c r="I644" i="3"/>
  <c r="I608" i="3"/>
  <c r="I1269" i="3"/>
  <c r="I1283" i="3"/>
  <c r="I2129" i="3"/>
  <c r="I945" i="3"/>
  <c r="I1971" i="3"/>
  <c r="I656" i="3"/>
  <c r="I871" i="3"/>
  <c r="I700" i="3"/>
  <c r="I1054" i="3"/>
  <c r="I436" i="3"/>
  <c r="I3042" i="3"/>
  <c r="I913" i="3"/>
  <c r="I460" i="3"/>
  <c r="I2891" i="3"/>
  <c r="I1191" i="3"/>
  <c r="I1383" i="3"/>
  <c r="I1333" i="3"/>
  <c r="I1648" i="3"/>
  <c r="I930" i="3"/>
  <c r="I2556" i="3"/>
  <c r="I1143" i="3"/>
  <c r="I488" i="3"/>
  <c r="I1107" i="3"/>
  <c r="I902" i="3"/>
  <c r="I1194" i="3"/>
  <c r="I1108" i="3"/>
  <c r="I470" i="3"/>
  <c r="I2366" i="3"/>
  <c r="I1378" i="3"/>
  <c r="I963" i="3"/>
  <c r="I1576" i="3"/>
  <c r="I1284" i="3"/>
  <c r="I1490" i="3"/>
  <c r="I839" i="3"/>
  <c r="I858" i="3"/>
  <c r="I554" i="3"/>
  <c r="I1363" i="3"/>
  <c r="I408" i="3"/>
  <c r="I1479" i="3"/>
  <c r="I2621" i="3"/>
  <c r="I1927" i="3"/>
  <c r="I2865" i="3"/>
  <c r="I1222" i="3"/>
  <c r="I943" i="3"/>
  <c r="I432" i="3"/>
  <c r="I1455" i="3"/>
  <c r="I847" i="3"/>
  <c r="I773" i="3"/>
  <c r="I1078" i="3"/>
  <c r="I1109" i="3"/>
  <c r="I686" i="3"/>
  <c r="I429" i="3"/>
  <c r="I620" i="3"/>
  <c r="I461" i="3"/>
  <c r="I865" i="3"/>
  <c r="I802" i="3"/>
  <c r="I2161" i="3"/>
  <c r="I671" i="3"/>
  <c r="I677" i="3"/>
  <c r="I1233" i="3"/>
  <c r="I2055" i="3"/>
  <c r="I1105" i="3"/>
  <c r="I630" i="3"/>
  <c r="I1199" i="3"/>
  <c r="I824" i="3"/>
  <c r="I719" i="3"/>
  <c r="I1572" i="3"/>
  <c r="I775" i="3"/>
  <c r="I869" i="3"/>
  <c r="I856" i="3"/>
  <c r="I866" i="3"/>
  <c r="I2232" i="3"/>
  <c r="I1909" i="3"/>
  <c r="I1110" i="3"/>
  <c r="I1261" i="3"/>
  <c r="I735" i="3"/>
  <c r="I2341" i="3"/>
  <c r="I511" i="3"/>
  <c r="I1047" i="3"/>
  <c r="I649" i="3"/>
  <c r="I939" i="3"/>
  <c r="I2437" i="3"/>
  <c r="I1694" i="3"/>
  <c r="I1096" i="3"/>
  <c r="I622" i="3"/>
  <c r="I2363" i="3"/>
  <c r="I784" i="3"/>
  <c r="I894" i="3"/>
  <c r="I2324" i="3"/>
  <c r="I1345" i="3"/>
  <c r="I940" i="3"/>
  <c r="I1158" i="3"/>
  <c r="I1599" i="3"/>
  <c r="I626" i="3"/>
  <c r="I989" i="3"/>
  <c r="I713" i="3"/>
  <c r="I585" i="3"/>
  <c r="I849" i="3"/>
  <c r="I2937" i="3"/>
  <c r="I754" i="3"/>
  <c r="I960" i="3"/>
  <c r="I931" i="3"/>
  <c r="I466" i="3"/>
  <c r="I1947" i="3"/>
  <c r="I688" i="3"/>
  <c r="I1435" i="3"/>
  <c r="I632" i="3"/>
  <c r="I1407" i="3"/>
  <c r="I800" i="3"/>
  <c r="I2796" i="3"/>
  <c r="I1067" i="3"/>
  <c r="I2254" i="3"/>
  <c r="I670" i="3"/>
  <c r="I977" i="3"/>
  <c r="I2378" i="3"/>
  <c r="I860" i="3"/>
  <c r="I935" i="3"/>
  <c r="I1139" i="3"/>
  <c r="I669" i="3"/>
  <c r="I903" i="3"/>
  <c r="I1428" i="3"/>
  <c r="I2709" i="3"/>
  <c r="I764" i="3"/>
  <c r="I1876" i="3"/>
  <c r="I981" i="3"/>
  <c r="I1972" i="3"/>
  <c r="I1773" i="3"/>
  <c r="I2188" i="3"/>
  <c r="I1076" i="3"/>
  <c r="I1414" i="3"/>
  <c r="I2349" i="3"/>
  <c r="I917" i="3"/>
  <c r="I1163" i="3"/>
  <c r="I597" i="3"/>
  <c r="I634" i="3"/>
  <c r="I434" i="3"/>
  <c r="I1760" i="3"/>
  <c r="I769" i="3"/>
  <c r="I602" i="3"/>
  <c r="I1939" i="3"/>
  <c r="I1086" i="3"/>
  <c r="I456" i="3"/>
  <c r="I2342" i="3"/>
  <c r="I1277" i="3"/>
  <c r="I2830" i="3"/>
  <c r="I1560" i="3"/>
  <c r="I804" i="3"/>
  <c r="I431" i="3"/>
  <c r="I1823" i="3"/>
  <c r="I1611" i="3"/>
  <c r="I985" i="3"/>
  <c r="I2304" i="3"/>
  <c r="I2557" i="3"/>
  <c r="I1526" i="3"/>
  <c r="I1483" i="3"/>
  <c r="I1304" i="3"/>
  <c r="I1014" i="3"/>
  <c r="I2391" i="3"/>
  <c r="I3027" i="3"/>
  <c r="I2535" i="3"/>
  <c r="I623" i="3"/>
  <c r="I731" i="3"/>
  <c r="I1091" i="3"/>
  <c r="I738" i="3"/>
  <c r="I2273" i="3"/>
  <c r="I808" i="3"/>
  <c r="I417" i="3"/>
  <c r="I1616" i="3"/>
  <c r="I2438" i="3"/>
  <c r="I577" i="3"/>
  <c r="I941" i="3"/>
  <c r="I914" i="3"/>
  <c r="I410" i="3"/>
  <c r="I591" i="3"/>
  <c r="I759" i="3"/>
  <c r="I1090" i="3"/>
  <c r="I1081" i="3"/>
  <c r="I932" i="3"/>
  <c r="I1734" i="3"/>
  <c r="I1379" i="3"/>
  <c r="I1612" i="3"/>
  <c r="I1506" i="3"/>
  <c r="I1431" i="3"/>
  <c r="I1205" i="3"/>
  <c r="I1251" i="3"/>
  <c r="I664" i="3"/>
  <c r="I1519" i="3"/>
  <c r="I1613" i="3"/>
  <c r="I904" i="3"/>
  <c r="I2526" i="3"/>
  <c r="I1002" i="3"/>
  <c r="I2527" i="3"/>
  <c r="I2548" i="3"/>
  <c r="I1174" i="3"/>
  <c r="I1550" i="3"/>
  <c r="I1421" i="3"/>
  <c r="I1183" i="3"/>
  <c r="I1031" i="3"/>
  <c r="I2411" i="3"/>
  <c r="I2499" i="3"/>
  <c r="I455" i="3"/>
  <c r="I2439" i="3"/>
  <c r="I1977" i="3"/>
  <c r="I2480" i="3"/>
  <c r="I1018" i="3"/>
  <c r="I799" i="3"/>
  <c r="I1278" i="3"/>
  <c r="I2684" i="3"/>
  <c r="I1358" i="3"/>
  <c r="I2093" i="3"/>
  <c r="I1062" i="3"/>
  <c r="I841" i="3"/>
  <c r="I560" i="3"/>
  <c r="I1412" i="3"/>
  <c r="I1060" i="3"/>
  <c r="I520" i="3"/>
  <c r="I1835" i="3"/>
  <c r="I1577" i="3"/>
  <c r="I1082" i="3"/>
  <c r="I1666" i="3"/>
  <c r="I1181" i="3"/>
  <c r="I1380" i="3"/>
  <c r="I1711" i="3"/>
  <c r="I618" i="3"/>
  <c r="I2892" i="3"/>
  <c r="I1408" i="3"/>
  <c r="I423" i="3"/>
  <c r="I675" i="3"/>
  <c r="I1578" i="3"/>
  <c r="I986" i="3"/>
  <c r="I1638" i="3"/>
  <c r="I1193" i="3"/>
  <c r="I476" i="3"/>
  <c r="I987" i="3"/>
  <c r="I2274" i="3"/>
  <c r="I2037" i="3"/>
  <c r="I1083" i="3"/>
  <c r="I745" i="3"/>
  <c r="I863" i="3"/>
  <c r="I685" i="3"/>
  <c r="I750" i="3"/>
  <c r="I631" i="3"/>
  <c r="I660" i="3"/>
  <c r="I1768" i="3"/>
  <c r="I3067" i="3"/>
  <c r="I707" i="3"/>
  <c r="I1092" i="3"/>
  <c r="I1743" i="3"/>
  <c r="I1671" i="3"/>
  <c r="I1520" i="3"/>
  <c r="I1643" i="3"/>
  <c r="I1265" i="3"/>
  <c r="I572" i="3"/>
  <c r="I2754" i="3"/>
  <c r="I628" i="3"/>
  <c r="I883" i="3"/>
  <c r="I2040" i="3"/>
  <c r="I1769" i="3"/>
  <c r="I2622" i="3"/>
  <c r="I911" i="3"/>
  <c r="I1373" i="3"/>
  <c r="I3013" i="3"/>
  <c r="I1270" i="3"/>
  <c r="I936" i="3"/>
  <c r="I854" i="3"/>
  <c r="I1623" i="3"/>
  <c r="I2105" i="3"/>
  <c r="I2515" i="3"/>
  <c r="I1853" i="3"/>
  <c r="I896" i="3"/>
  <c r="I2059" i="3"/>
  <c r="I1244" i="3"/>
  <c r="I2655" i="3"/>
  <c r="I542" i="3"/>
  <c r="I2481" i="3"/>
  <c r="I2255" i="3"/>
  <c r="I629" i="3"/>
  <c r="I2041" i="3"/>
  <c r="I399" i="3"/>
  <c r="I1521" i="3"/>
  <c r="I1374" i="3"/>
  <c r="I966" i="3"/>
  <c r="I1824" i="3"/>
  <c r="I1683" i="3"/>
  <c r="I438" i="3"/>
  <c r="I1672" i="3"/>
  <c r="I1043" i="3"/>
  <c r="I887" i="3"/>
  <c r="I1961" i="3"/>
  <c r="I1215" i="3"/>
  <c r="I645" i="3"/>
  <c r="I708" i="3"/>
  <c r="I834" i="3"/>
  <c r="I1116" i="3"/>
  <c r="I1751" i="3"/>
  <c r="I1442" i="3"/>
  <c r="I1137" i="3"/>
  <c r="I2516" i="3"/>
  <c r="I1863" i="3"/>
  <c r="I1003" i="3"/>
  <c r="I1011" i="3"/>
  <c r="I729" i="3"/>
  <c r="I691" i="3"/>
  <c r="I1037" i="3"/>
  <c r="I891" i="3"/>
  <c r="I646" i="3"/>
  <c r="I1068" i="3"/>
  <c r="I2076" i="3"/>
  <c r="I1752" i="3"/>
  <c r="I1388" i="3"/>
  <c r="I1195" i="3"/>
  <c r="I1287" i="3"/>
  <c r="I1847" i="3"/>
  <c r="I1288" i="3"/>
  <c r="I1766" i="3"/>
  <c r="I2266" i="3"/>
  <c r="I1279" i="3"/>
  <c r="I1983" i="3"/>
  <c r="I1448" i="3"/>
  <c r="I687" i="3"/>
  <c r="I624" i="3"/>
  <c r="I1026" i="3"/>
  <c r="I1316" i="3"/>
  <c r="I827" i="3"/>
  <c r="I806" i="3"/>
  <c r="I1111" i="3"/>
  <c r="I1295" i="3"/>
  <c r="I1536" i="3"/>
  <c r="I2130" i="3"/>
  <c r="I658" i="3"/>
  <c r="I2379" i="3"/>
  <c r="I710" i="3"/>
  <c r="I1831" i="3"/>
  <c r="I1389" i="3"/>
  <c r="I2984" i="3"/>
  <c r="I464" i="3"/>
  <c r="I694" i="3"/>
  <c r="I964" i="3"/>
  <c r="I785" i="3"/>
  <c r="I956" i="3"/>
  <c r="I1492" i="3"/>
  <c r="I1056" i="3"/>
  <c r="I961" i="3"/>
  <c r="I541" i="3"/>
  <c r="I2638" i="3"/>
  <c r="I1200" i="3"/>
  <c r="I1147" i="3"/>
  <c r="I1223" i="3"/>
  <c r="I1984" i="3"/>
  <c r="I2239" i="3"/>
  <c r="I897" i="3"/>
  <c r="I1818" i="3"/>
  <c r="I1346" i="3"/>
  <c r="I1836" i="3"/>
  <c r="I1848" i="3"/>
  <c r="I1170" i="3"/>
  <c r="I1819" i="3"/>
  <c r="I997" i="3"/>
  <c r="I475" i="3"/>
  <c r="I2149" i="3"/>
  <c r="I724" i="3"/>
  <c r="I1985" i="3"/>
  <c r="I2938" i="3"/>
  <c r="I2171" i="3"/>
  <c r="I611" i="3"/>
  <c r="I2350" i="3"/>
  <c r="I1948" i="3"/>
  <c r="I2392" i="3"/>
  <c r="I1655" i="3"/>
  <c r="I2677" i="3"/>
  <c r="I1184" i="3"/>
  <c r="I788" i="3"/>
  <c r="I979" i="3"/>
  <c r="I733" i="3"/>
  <c r="I1197" i="3"/>
  <c r="I1262" i="3"/>
  <c r="I1057" i="3"/>
  <c r="I1774" i="3"/>
  <c r="I648" i="3"/>
  <c r="I1755" i="3"/>
  <c r="I1230" i="3"/>
  <c r="I1237" i="3"/>
  <c r="I2866" i="3"/>
  <c r="I1735" i="3"/>
  <c r="I1305" i="3"/>
  <c r="I2256" i="3"/>
  <c r="I1897" i="3"/>
  <c r="I1328" i="3"/>
  <c r="I1443" i="3"/>
  <c r="I1254" i="3"/>
  <c r="I957" i="3"/>
  <c r="I512" i="3"/>
  <c r="I782" i="3"/>
  <c r="I1445" i="3"/>
  <c r="I2594" i="3"/>
  <c r="I604" i="3"/>
  <c r="I840" i="3"/>
  <c r="I752" i="3"/>
  <c r="I833" i="3"/>
  <c r="I994" i="3"/>
  <c r="I880" i="3"/>
  <c r="I1348" i="3"/>
  <c r="I794" i="3"/>
  <c r="I1602" i="3"/>
  <c r="I503" i="3"/>
  <c r="I1154" i="3"/>
  <c r="I2289" i="3"/>
  <c r="I504" i="3"/>
  <c r="I1537" i="3"/>
  <c r="I1497" i="3"/>
  <c r="I2721" i="3"/>
  <c r="I1466" i="3"/>
  <c r="I1035" i="3"/>
  <c r="I1359" i="3"/>
  <c r="I2440" i="3"/>
  <c r="I519" i="3"/>
  <c r="I2019" i="3"/>
  <c r="I1446" i="3"/>
  <c r="I1394" i="3"/>
  <c r="I1527" i="3"/>
  <c r="I876" i="3"/>
  <c r="I1257" i="3"/>
  <c r="I548" i="3"/>
  <c r="I1715" i="3"/>
  <c r="I1117" i="3"/>
  <c r="I1914" i="3"/>
  <c r="I1038" i="3"/>
  <c r="I983" i="3"/>
  <c r="I1673" i="3"/>
  <c r="I2209" i="3"/>
  <c r="I1451" i="3"/>
  <c r="I937" i="3"/>
  <c r="I1012" i="3"/>
  <c r="I772" i="3"/>
  <c r="I870" i="3"/>
  <c r="I1792" i="3"/>
  <c r="I950" i="3"/>
  <c r="I412" i="3"/>
  <c r="I905" i="3"/>
  <c r="I1561" i="3"/>
  <c r="I1384" i="3"/>
  <c r="I791" i="3"/>
  <c r="I2290" i="3"/>
  <c r="I918" i="3"/>
  <c r="I1122" i="3"/>
  <c r="I427" i="3"/>
  <c r="I1045" i="3"/>
  <c r="I1704" i="3"/>
  <c r="I1891" i="3"/>
  <c r="I2247" i="3"/>
  <c r="I760" i="3"/>
  <c r="I1216" i="3"/>
  <c r="I1173" i="3"/>
  <c r="I1471" i="3"/>
  <c r="I1436" i="3"/>
  <c r="I1226" i="3"/>
  <c r="I720" i="3"/>
  <c r="I1087" i="3"/>
  <c r="I1639" i="3"/>
  <c r="I1517" i="3"/>
  <c r="I1820" i="3"/>
  <c r="I1100" i="3"/>
  <c r="I1870" i="3"/>
  <c r="I1567" i="3"/>
  <c r="I1217" i="3"/>
  <c r="I413" i="3"/>
  <c r="I1036" i="3"/>
  <c r="I1687" i="3"/>
  <c r="I2412" i="3"/>
  <c r="I1009" i="3"/>
  <c r="I1044" i="3"/>
  <c r="I1832" i="3"/>
  <c r="I1486" i="3"/>
  <c r="I1245" i="3"/>
  <c r="I2855" i="3"/>
  <c r="I1266" i="3"/>
  <c r="I1301" i="3"/>
  <c r="I1280" i="3"/>
  <c r="I1462" i="3"/>
  <c r="I1437" i="3"/>
  <c r="I953" i="3"/>
  <c r="I2217" i="3"/>
  <c r="I419" i="3"/>
  <c r="I652" i="3"/>
  <c r="I1175" i="3"/>
  <c r="I1498" i="3"/>
  <c r="I1010" i="3"/>
  <c r="I1368" i="3"/>
  <c r="I1020" i="3"/>
  <c r="I1978" i="3"/>
  <c r="I1178" i="3"/>
  <c r="I2770" i="3"/>
  <c r="I864" i="3"/>
  <c r="I1322" i="3"/>
  <c r="I962" i="3"/>
  <c r="I1562" i="3"/>
  <c r="I1148" i="3"/>
  <c r="I1364" i="3"/>
  <c r="I1698" i="3"/>
  <c r="I2595" i="3"/>
  <c r="I1644" i="3"/>
  <c r="I1065" i="3"/>
  <c r="I1390" i="3"/>
  <c r="I673" i="3"/>
  <c r="I2106" i="3"/>
  <c r="I2380" i="3"/>
  <c r="I2312" i="3"/>
  <c r="I1955" i="3"/>
  <c r="I747" i="3"/>
  <c r="I2831" i="3"/>
  <c r="I1444" i="3"/>
  <c r="I1533" i="3"/>
  <c r="I2291" i="3"/>
  <c r="I1337" i="3"/>
  <c r="I946" i="3"/>
  <c r="I1617" i="3"/>
  <c r="I1608" i="3"/>
  <c r="I1979" i="3"/>
  <c r="I1837" i="3"/>
  <c r="I1544" i="3"/>
  <c r="I2639" i="3"/>
  <c r="I532" i="3"/>
  <c r="I1522" i="3"/>
  <c r="I2133" i="3"/>
  <c r="I1915" i="3"/>
  <c r="I605" i="3"/>
  <c r="I951" i="3"/>
  <c r="I1258" i="3"/>
  <c r="I1198" i="3"/>
  <c r="I698" i="3"/>
  <c r="I947" i="3"/>
  <c r="I1306" i="3"/>
  <c r="I1013" i="3"/>
  <c r="I1246" i="3"/>
  <c r="I1015" i="3"/>
  <c r="I2455" i="3"/>
  <c r="I3127" i="3"/>
  <c r="I1311" i="3"/>
  <c r="I705" i="3"/>
  <c r="I1238" i="3"/>
  <c r="I2916" i="3"/>
  <c r="I1032" i="3"/>
  <c r="I1227" i="3"/>
  <c r="I1756" i="3"/>
  <c r="I2731" i="3"/>
  <c r="I1071" i="3"/>
  <c r="I1160" i="3"/>
  <c r="I2424" i="3"/>
  <c r="I1458" i="3"/>
  <c r="I2471" i="3"/>
  <c r="I1503" i="3"/>
  <c r="I1218" i="3"/>
  <c r="I807" i="3"/>
  <c r="I2507" i="3"/>
  <c r="I638" i="3"/>
  <c r="I1509" i="3"/>
  <c r="I1247" i="3"/>
  <c r="I1633" i="3"/>
  <c r="I1176" i="3"/>
  <c r="I900" i="3"/>
  <c r="I1097" i="3"/>
  <c r="I1104" i="3"/>
  <c r="I1663" i="3"/>
  <c r="I1538" i="3"/>
  <c r="I1319" i="3"/>
  <c r="I1395" i="3"/>
  <c r="I1545" i="3"/>
  <c r="I1679" i="3"/>
  <c r="I2197" i="3"/>
  <c r="I1472" i="3"/>
  <c r="I1761" i="3"/>
  <c r="I1239" i="3"/>
  <c r="I1201" i="3"/>
  <c r="I2351" i="3"/>
  <c r="I1499" i="3"/>
  <c r="I1719" i="3"/>
  <c r="I1296" i="3"/>
  <c r="I1069" i="3"/>
  <c r="I494" i="3"/>
  <c r="I1259" i="3"/>
  <c r="I3354" i="3"/>
  <c r="I1473" i="3"/>
  <c r="I2240" i="3"/>
  <c r="I2985" i="3"/>
  <c r="I487" i="3"/>
  <c r="I444" i="3"/>
  <c r="I1555" i="3"/>
  <c r="I2094" i="3"/>
  <c r="I521" i="3"/>
  <c r="I1936" i="3"/>
  <c r="I845" i="3"/>
  <c r="I1106" i="3"/>
  <c r="I3272" i="3"/>
  <c r="I1267" i="3"/>
  <c r="I1219" i="3"/>
  <c r="I1716" i="3"/>
  <c r="I933" i="3"/>
  <c r="I2068" i="3"/>
  <c r="I2472" i="3"/>
  <c r="I2917" i="3"/>
  <c r="I1419" i="3"/>
  <c r="I2787" i="3"/>
  <c r="I1187" i="3"/>
  <c r="I2233" i="3"/>
  <c r="I524" i="3"/>
  <c r="I1016" i="3"/>
  <c r="I1551" i="3"/>
  <c r="I1347" i="3"/>
  <c r="I2047" i="3"/>
  <c r="I2918" i="3"/>
  <c r="I1928" i="3"/>
  <c r="I2508" i="3"/>
  <c r="I2710" i="3"/>
  <c r="I1800" i="3"/>
  <c r="I695" i="3"/>
  <c r="I1786" i="3"/>
  <c r="I1102" i="3"/>
  <c r="I1674" i="3"/>
  <c r="I919" i="3"/>
  <c r="I537" i="3"/>
  <c r="I1409" i="3"/>
  <c r="I1323" i="3"/>
  <c r="I2482" i="3"/>
  <c r="I1141" i="3"/>
  <c r="I925" i="3"/>
  <c r="I1634" i="3"/>
  <c r="I3082" i="3"/>
  <c r="I1202" i="3"/>
  <c r="I1556" i="3"/>
  <c r="I965" i="3"/>
  <c r="I2692" i="3"/>
  <c r="I2464" i="3"/>
  <c r="I2027" i="3"/>
  <c r="I2164" i="3"/>
  <c r="I998" i="3"/>
  <c r="I2313" i="3"/>
  <c r="I1793" i="3"/>
  <c r="I1073" i="3"/>
  <c r="I892" i="3"/>
  <c r="I1968" i="3"/>
  <c r="I1539" i="3"/>
  <c r="I1256" i="3"/>
  <c r="I789" i="3"/>
  <c r="I889" i="3"/>
  <c r="I1595" i="3"/>
  <c r="I1391" i="3"/>
  <c r="I2656" i="3"/>
  <c r="I473" i="3"/>
  <c r="I679" i="3"/>
  <c r="I1133" i="3"/>
  <c r="I1932" i="3"/>
  <c r="I2202" i="3"/>
  <c r="I2292" i="3"/>
  <c r="I1717" i="3"/>
  <c r="I2832" i="3"/>
  <c r="I2711" i="3"/>
  <c r="I1579" i="3"/>
  <c r="I1161" i="3"/>
  <c r="I3068" i="3"/>
  <c r="I2885" i="3"/>
  <c r="I2077" i="3"/>
  <c r="I496" i="3"/>
  <c r="I1933" i="3"/>
  <c r="I1220" i="3"/>
  <c r="I1775" i="3"/>
  <c r="I783" i="3"/>
  <c r="I2261" i="3"/>
  <c r="I1415" i="3"/>
  <c r="I1892" i="3"/>
  <c r="I1334" i="3"/>
  <c r="I1940" i="3"/>
  <c r="I1540" i="3"/>
  <c r="I543" i="3"/>
  <c r="I665" i="3"/>
  <c r="I1072" i="3"/>
  <c r="I1130" i="3"/>
  <c r="I1557" i="3"/>
  <c r="I2020" i="3"/>
  <c r="I2275" i="3"/>
  <c r="I1467" i="3"/>
  <c r="I1203" i="3"/>
  <c r="I1144" i="3"/>
  <c r="I1956" i="3"/>
  <c r="I2285" i="3"/>
  <c r="I1609" i="3"/>
  <c r="I2210" i="3"/>
  <c r="I2678" i="3"/>
  <c r="I674" i="3"/>
  <c r="I1268" i="3"/>
  <c r="I2120" i="3"/>
  <c r="I1039" i="3"/>
  <c r="I1271" i="3"/>
  <c r="I3168" i="3"/>
  <c r="I1272" i="3"/>
  <c r="I2528" i="3"/>
  <c r="I1898" i="3"/>
  <c r="I3104" i="3"/>
  <c r="I1747" i="3"/>
  <c r="I1718" i="3"/>
  <c r="I661" i="3"/>
  <c r="I1923" i="3"/>
  <c r="I2384" i="3"/>
  <c r="I1941" i="3"/>
  <c r="I1787" i="3"/>
  <c r="I2293" i="3"/>
  <c r="I1749" i="3"/>
  <c r="I1332" i="3"/>
  <c r="I801" i="3"/>
  <c r="I1624" i="3"/>
  <c r="I1507" i="3"/>
  <c r="I1842" i="3"/>
  <c r="I1563" i="3"/>
  <c r="I3028" i="3"/>
  <c r="I2441" i="3"/>
  <c r="I1630" i="3"/>
  <c r="I828" i="3"/>
  <c r="I2819" i="3"/>
  <c r="I462" i="3"/>
  <c r="I1680" i="3"/>
  <c r="I2241" i="3"/>
  <c r="I1600" i="3"/>
  <c r="I683" i="3"/>
  <c r="I529" i="3"/>
  <c r="I1806" i="3"/>
  <c r="I1664" i="3"/>
  <c r="I1969" i="3"/>
  <c r="I1625" i="3"/>
  <c r="I1929" i="3"/>
  <c r="I1381" i="3"/>
  <c r="I1208" i="3"/>
  <c r="I1353" i="3"/>
  <c r="I1592" i="3"/>
  <c r="I1730" i="3"/>
  <c r="I3390" i="3"/>
  <c r="I1708" i="3"/>
  <c r="I1061" i="3"/>
  <c r="I2011" i="3"/>
  <c r="I2012" i="3"/>
  <c r="I2145" i="3"/>
  <c r="I1024" i="3"/>
  <c r="I2223" i="3"/>
  <c r="I2575" i="3"/>
  <c r="I1354" i="3"/>
  <c r="I1675" i="3"/>
  <c r="I813" i="3"/>
  <c r="I875" i="3"/>
  <c r="I1360" i="3"/>
  <c r="I1480" i="3"/>
  <c r="I1589" i="3"/>
  <c r="I2517" i="3"/>
  <c r="I1291" i="3"/>
  <c r="I2986" i="3"/>
  <c r="I2367" i="3"/>
  <c r="I1779" i="3"/>
  <c r="I1260" i="3"/>
  <c r="I2053" i="3"/>
  <c r="I3235" i="3"/>
  <c r="I1584" i="3"/>
  <c r="I2165" i="3"/>
  <c r="I2084" i="3"/>
  <c r="I2755" i="3"/>
  <c r="I2483" i="3"/>
  <c r="I1843" i="3"/>
  <c r="I1990" i="3"/>
  <c r="I1596" i="3"/>
  <c r="I1307" i="3"/>
  <c r="I1580" i="3"/>
  <c r="I1973" i="3"/>
  <c r="I1801" i="3"/>
  <c r="I1762" i="3"/>
  <c r="I1406" i="3"/>
  <c r="I1385" i="3"/>
  <c r="I734" i="3"/>
  <c r="I884" i="3"/>
  <c r="I1884" i="3"/>
  <c r="I1369" i="3"/>
  <c r="I2131" i="3"/>
  <c r="I2771" i="3"/>
  <c r="I2529" i="3"/>
  <c r="I1335" i="3"/>
  <c r="I2804" i="3"/>
  <c r="I2085" i="3"/>
  <c r="I3220" i="3"/>
  <c r="I2999" i="3"/>
  <c r="I531" i="3"/>
  <c r="I603" i="3"/>
  <c r="I2772" i="3"/>
  <c r="I2056" i="3"/>
  <c r="I528" i="3"/>
  <c r="I2905" i="3"/>
  <c r="I3258" i="3"/>
  <c r="I901" i="3"/>
  <c r="I908" i="3"/>
  <c r="I2357" i="3"/>
  <c r="I498" i="3"/>
  <c r="I1720" i="3"/>
  <c r="I1934" i="3"/>
  <c r="I1329" i="3"/>
  <c r="I1481" i="3"/>
  <c r="I867" i="3"/>
  <c r="I993" i="3"/>
  <c r="I1475" i="3"/>
  <c r="I2606" i="3"/>
  <c r="I2368" i="3"/>
  <c r="I716" i="3"/>
  <c r="I1962" i="3"/>
  <c r="I2166" i="3"/>
  <c r="I1957" i="3"/>
  <c r="I1564" i="3"/>
  <c r="I3424" i="3"/>
  <c r="I1224" i="3"/>
  <c r="I659" i="3"/>
  <c r="I1005" i="3"/>
  <c r="I2756" i="3"/>
  <c r="I2172" i="3"/>
  <c r="I1410" i="3"/>
  <c r="I1937" i="3"/>
  <c r="I3069" i="3"/>
  <c r="I1422" i="3"/>
  <c r="I2413" i="3"/>
  <c r="I404" i="3"/>
  <c r="I1342" i="3"/>
  <c r="I948" i="3"/>
  <c r="I1324" i="3"/>
  <c r="I1432" i="3"/>
  <c r="I1586" i="3"/>
  <c r="I920" i="3"/>
  <c r="I1340" i="3"/>
  <c r="I2095" i="3"/>
  <c r="I1135" i="3"/>
  <c r="I2670" i="3"/>
  <c r="I1398" i="3"/>
  <c r="I1093" i="3"/>
  <c r="I1885" i="3"/>
  <c r="I2325" i="3"/>
  <c r="I1493" i="3"/>
  <c r="I1179" i="3"/>
  <c r="I2500" i="3"/>
  <c r="I1721" i="3"/>
  <c r="I1951" i="3"/>
  <c r="I2038" i="3"/>
  <c r="I2425" i="3"/>
  <c r="I1788" i="3"/>
  <c r="I1341" i="3"/>
  <c r="I1302" i="3"/>
  <c r="I982" i="3"/>
  <c r="I3000" i="3"/>
  <c r="I2833" i="3"/>
  <c r="I1392" i="3"/>
  <c r="I2242" i="3"/>
  <c r="I825" i="3"/>
  <c r="I3185" i="3"/>
  <c r="I1095" i="3"/>
  <c r="I1084" i="3"/>
  <c r="I954" i="3"/>
  <c r="I2446" i="3"/>
  <c r="I2294" i="3"/>
  <c r="I1298" i="3"/>
  <c r="I3149" i="3"/>
  <c r="I2198" i="3"/>
  <c r="I1042" i="3"/>
  <c r="I3105" i="3"/>
  <c r="I2757" i="3"/>
  <c r="I703" i="3"/>
  <c r="I2956" i="3"/>
  <c r="I2509" i="3"/>
  <c r="I3293" i="3"/>
  <c r="I2028" i="3"/>
  <c r="I1681" i="3"/>
  <c r="I1722" i="3"/>
  <c r="I2848" i="3"/>
  <c r="I2385" i="3"/>
  <c r="I835" i="3"/>
  <c r="I2549" i="3"/>
  <c r="I2029" i="3"/>
  <c r="I2211" i="3"/>
  <c r="I2712" i="3"/>
  <c r="I567" i="3"/>
  <c r="I3201" i="3"/>
  <c r="I2834" i="3"/>
  <c r="I2030" i="3"/>
  <c r="I1635" i="3"/>
  <c r="I1916" i="3"/>
  <c r="I1903" i="3"/>
  <c r="I1149" i="3"/>
  <c r="I2484" i="3"/>
  <c r="I1343" i="3"/>
  <c r="I743" i="3"/>
  <c r="I1705" i="3"/>
  <c r="I2386" i="3"/>
  <c r="I3106" i="3"/>
  <c r="I1649" i="3"/>
  <c r="I1349" i="3"/>
  <c r="I546" i="3"/>
  <c r="I2805" i="3"/>
  <c r="I2820" i="3"/>
  <c r="I1320" i="3"/>
  <c r="I2096" i="3"/>
  <c r="I2042" i="3"/>
  <c r="I2369" i="3"/>
  <c r="I1640" i="3"/>
  <c r="I2060" i="3"/>
  <c r="I1726" i="3"/>
  <c r="I1528" i="3"/>
  <c r="I1662" i="3"/>
  <c r="I832" i="3"/>
  <c r="I2623" i="3"/>
  <c r="I2224" i="3"/>
  <c r="I815" i="3"/>
  <c r="I2086" i="3"/>
  <c r="I1864" i="3"/>
  <c r="I650" i="3"/>
  <c r="I1838" i="3"/>
  <c r="I2867" i="3"/>
  <c r="I1476" i="3"/>
  <c r="I2536" i="3"/>
  <c r="I1416" i="3"/>
  <c r="I2788" i="3"/>
  <c r="I1886" i="3"/>
  <c r="I958" i="3"/>
  <c r="I1618" i="3"/>
  <c r="I1590" i="3"/>
  <c r="I1676" i="3"/>
  <c r="I2073" i="3"/>
  <c r="I888" i="3"/>
  <c r="I1546" i="3"/>
  <c r="I2939" i="3"/>
  <c r="I909" i="3"/>
  <c r="I1361" i="3"/>
  <c r="I653" i="3"/>
  <c r="I2234" i="3"/>
  <c r="I1375" i="3"/>
  <c r="I2189" i="3"/>
  <c r="I2886" i="3"/>
  <c r="I3391" i="3"/>
  <c r="I2713" i="3"/>
  <c r="I1321" i="3"/>
  <c r="I1289" i="3"/>
  <c r="I702" i="3"/>
  <c r="I2657" i="3"/>
  <c r="I1273" i="3"/>
  <c r="I938" i="3"/>
  <c r="I2107" i="3"/>
  <c r="I2971" i="3"/>
  <c r="I1811" i="3"/>
  <c r="I1449" i="3"/>
  <c r="I776" i="3"/>
  <c r="I1871" i="3"/>
  <c r="I881" i="3"/>
  <c r="I2758" i="3"/>
  <c r="I2493" i="3"/>
  <c r="I2115" i="3"/>
  <c r="I1603" i="3"/>
  <c r="I1309" i="3"/>
  <c r="I1688" i="3"/>
  <c r="I2190" i="3"/>
  <c r="I990" i="3"/>
  <c r="I2069" i="3"/>
  <c r="I2759" i="3"/>
  <c r="I3128" i="3"/>
  <c r="I842" i="3"/>
  <c r="I3043" i="3"/>
  <c r="I1763" i="3"/>
  <c r="I2640" i="3"/>
  <c r="I2021" i="3"/>
  <c r="I1447" i="3"/>
  <c r="I1744" i="3"/>
  <c r="I2225" i="3"/>
  <c r="I1164" i="3"/>
  <c r="I2473" i="3"/>
  <c r="I1980" i="3"/>
  <c r="I1568" i="3"/>
  <c r="I2447" i="3"/>
  <c r="I1849" i="3"/>
  <c r="I2393" i="3"/>
  <c r="I2868" i="3"/>
  <c r="I1963" i="3"/>
  <c r="I1591" i="3"/>
  <c r="I1899" i="3"/>
  <c r="I2276" i="3"/>
  <c r="I2336" i="3"/>
  <c r="I2760" i="3"/>
  <c r="I397" i="3"/>
  <c r="I1621" i="3"/>
  <c r="I1626" i="3"/>
  <c r="I1547" i="3"/>
  <c r="I2087" i="3"/>
  <c r="I1423" i="3"/>
  <c r="I1074" i="3"/>
  <c r="I1166" i="3"/>
  <c r="I988" i="3"/>
  <c r="I2116" i="3"/>
  <c r="I2022" i="3"/>
  <c r="I1650" i="3"/>
  <c r="I1893" i="3"/>
  <c r="I1651" i="3"/>
  <c r="I2693" i="3"/>
  <c r="I2433" i="3"/>
  <c r="I2218" i="3"/>
  <c r="I570" i="3"/>
  <c r="I1240" i="3"/>
  <c r="I756" i="3"/>
  <c r="I3044" i="3"/>
  <c r="I1727" i="3"/>
  <c r="I1825" i="3"/>
  <c r="I906" i="3"/>
  <c r="I1292" i="3"/>
  <c r="I2023" i="3"/>
  <c r="I999" i="3"/>
  <c r="I2097" i="3"/>
  <c r="I1241" i="3"/>
  <c r="I1986" i="3"/>
  <c r="I2314" i="3"/>
  <c r="I1293" i="3"/>
  <c r="I1917" i="3"/>
  <c r="I1699" i="3"/>
  <c r="I1924" i="3"/>
  <c r="I2098" i="3"/>
  <c r="I2732" i="3"/>
  <c r="I2387" i="3"/>
  <c r="I926" i="3"/>
  <c r="I2465" i="3"/>
  <c r="I1723" i="3"/>
  <c r="I1789" i="3"/>
  <c r="I1066" i="3"/>
  <c r="I1682" i="3"/>
  <c r="I2150" i="3"/>
  <c r="I2078" i="3"/>
  <c r="I2013" i="3"/>
  <c r="I1417" i="3"/>
  <c r="I1459" i="3"/>
  <c r="I1418" i="3"/>
  <c r="I2248" i="3"/>
  <c r="I1581" i="3"/>
  <c r="I1508" i="3"/>
  <c r="I2797" i="3"/>
  <c r="I1382" i="3"/>
  <c r="I1780" i="3"/>
  <c r="I689" i="3"/>
  <c r="I843" i="3"/>
  <c r="I515" i="3"/>
  <c r="I1541" i="3"/>
  <c r="I924" i="3"/>
  <c r="I443" i="3"/>
  <c r="I533" i="3"/>
  <c r="I1125" i="3"/>
  <c r="I1001" i="3"/>
  <c r="I2267" i="3"/>
  <c r="I2315" i="3"/>
  <c r="I3446" i="3"/>
  <c r="I2773" i="3"/>
  <c r="I1180" i="3"/>
  <c r="I1386" i="3"/>
  <c r="I449" i="3"/>
  <c r="I2940" i="3"/>
  <c r="I2806" i="3"/>
  <c r="I1880" i="3"/>
  <c r="I1918" i="3"/>
  <c r="I3056" i="3"/>
  <c r="I2358" i="3"/>
  <c r="I1500" i="3"/>
  <c r="I2957" i="3"/>
  <c r="I2958" i="3"/>
  <c r="I1741" i="3"/>
  <c r="I2262" i="3"/>
  <c r="I2414" i="3"/>
  <c r="I2295" i="3"/>
  <c r="I836" i="3"/>
  <c r="I2337" i="3"/>
  <c r="I3368" i="3"/>
  <c r="I1350" i="3"/>
  <c r="I1958" i="3"/>
  <c r="I790" i="3"/>
  <c r="I2624" i="3"/>
  <c r="I2641" i="3"/>
  <c r="I1667" i="3"/>
  <c r="I1477" i="3"/>
  <c r="I1051" i="3"/>
  <c r="I2108" i="3"/>
  <c r="I1126" i="3"/>
  <c r="I2219" i="3"/>
  <c r="I582" i="3"/>
  <c r="I1177" i="3"/>
  <c r="I1767" i="3"/>
  <c r="I2006" i="3"/>
  <c r="I651" i="3"/>
  <c r="I3463" i="3"/>
  <c r="I2448" i="3"/>
  <c r="I1424" i="3"/>
  <c r="I1689" i="3"/>
  <c r="I1123" i="3"/>
  <c r="I2151" i="3"/>
  <c r="I2612" i="3"/>
  <c r="I1991" i="3"/>
  <c r="I882" i="3"/>
  <c r="I1411" i="3"/>
  <c r="I1033" i="3"/>
  <c r="I1949" i="3"/>
  <c r="I2658" i="3"/>
  <c r="I921" i="3"/>
  <c r="I1494" i="3"/>
  <c r="I2061" i="3"/>
  <c r="I778" i="3"/>
  <c r="I1645" i="3"/>
  <c r="I2199" i="3"/>
  <c r="I1114" i="3"/>
  <c r="I2117" i="3"/>
  <c r="I1229" i="3"/>
  <c r="I706" i="3"/>
  <c r="I2263" i="3"/>
  <c r="I2010" i="3"/>
  <c r="I1839" i="3"/>
  <c r="I676" i="3"/>
  <c r="I969" i="3"/>
  <c r="I1938" i="3"/>
  <c r="I786" i="3"/>
  <c r="I2434" i="3"/>
  <c r="I1355" i="3"/>
  <c r="I1987" i="3"/>
  <c r="I2659" i="3"/>
  <c r="I3447" i="3"/>
  <c r="I1854" i="3"/>
  <c r="I2031" i="3"/>
  <c r="I1207" i="3"/>
  <c r="I1739" i="3"/>
  <c r="I3150" i="3"/>
  <c r="I3464" i="3"/>
  <c r="I2033" i="3"/>
  <c r="I2235" i="3"/>
  <c r="I613" i="3"/>
  <c r="I2501" i="3"/>
  <c r="I1614" i="3"/>
  <c r="I1460" i="3"/>
  <c r="I3107" i="3"/>
  <c r="I1558" i="3"/>
  <c r="I2502" i="3"/>
  <c r="I1079" i="3"/>
  <c r="I2381" i="3"/>
  <c r="I877" i="3"/>
  <c r="I2566" i="3"/>
  <c r="I3425" i="3"/>
  <c r="I1131" i="3"/>
  <c r="I1429" i="3"/>
  <c r="I3202" i="3"/>
  <c r="I2466" i="3"/>
  <c r="I2243" i="3"/>
  <c r="I1534" i="3"/>
  <c r="I1981" i="3"/>
  <c r="I2893" i="3"/>
  <c r="I2941" i="3"/>
  <c r="I1059" i="3"/>
  <c r="I2203" i="3"/>
  <c r="I2182" i="3"/>
  <c r="I2024" i="3"/>
  <c r="I2183" i="3"/>
  <c r="I1942" i="3"/>
  <c r="I3406" i="3"/>
  <c r="I1812" i="3"/>
  <c r="I2714" i="3"/>
  <c r="I2567" i="3"/>
  <c r="I1781" i="3"/>
  <c r="I1904" i="3"/>
  <c r="I1776" i="3"/>
  <c r="I1850" i="3"/>
  <c r="I2099" i="3"/>
  <c r="I2467" i="3"/>
  <c r="I3045" i="3"/>
  <c r="I3407" i="3"/>
  <c r="I1249" i="3"/>
  <c r="I1748" i="3"/>
  <c r="I2582" i="3"/>
  <c r="I1652" i="3"/>
  <c r="I610" i="3"/>
  <c r="I1935" i="3"/>
  <c r="I1325" i="3"/>
  <c r="I2530" i="3"/>
  <c r="I1794" i="3"/>
  <c r="I2625" i="3"/>
  <c r="I3129" i="3"/>
  <c r="I1736" i="3"/>
  <c r="I3108" i="3"/>
  <c r="I2043" i="3"/>
  <c r="I2821" i="3"/>
  <c r="I1461" i="3"/>
  <c r="I1285" i="3"/>
  <c r="I2919" i="3"/>
  <c r="I3014" i="3"/>
  <c r="I1807" i="3"/>
  <c r="I1514" i="3"/>
  <c r="I1326" i="3"/>
  <c r="I2468" i="3"/>
  <c r="I2568" i="3"/>
  <c r="I3046" i="3"/>
  <c r="I1808" i="3"/>
  <c r="I2305" i="3"/>
  <c r="I2167" i="3"/>
  <c r="I1185" i="3"/>
  <c r="I2146" i="3"/>
  <c r="I2316" i="3"/>
  <c r="I2343" i="3"/>
  <c r="I1331" i="3"/>
  <c r="I2370" i="3"/>
  <c r="I2147" i="3"/>
  <c r="I1399" i="3"/>
  <c r="I1452" i="3"/>
  <c r="I2296" i="3"/>
  <c r="I2449" i="3"/>
  <c r="I3221" i="3"/>
  <c r="I3392" i="3"/>
  <c r="I1204" i="3"/>
  <c r="I1468" i="3"/>
  <c r="I2450" i="3"/>
  <c r="I2257" i="3"/>
  <c r="I2134" i="3"/>
  <c r="I600" i="3"/>
  <c r="I1234" i="3"/>
  <c r="I2014" i="3"/>
  <c r="I2660" i="3"/>
  <c r="I2596" i="3"/>
  <c r="I3109" i="3"/>
  <c r="I2613" i="3"/>
  <c r="I1821" i="3"/>
  <c r="I1728" i="3"/>
  <c r="I3315" i="3"/>
  <c r="I1559" i="3"/>
  <c r="I3029" i="3"/>
  <c r="I2279" i="3"/>
  <c r="I2671" i="3"/>
  <c r="I2326" i="3"/>
  <c r="I1894" i="3"/>
  <c r="I2141" i="3"/>
  <c r="I2583" i="3"/>
  <c r="I3057" i="3"/>
  <c r="I3015" i="3"/>
  <c r="I1690" i="3"/>
  <c r="I1881" i="3"/>
  <c r="I885" i="3"/>
  <c r="I2741" i="3"/>
  <c r="I1745" i="3"/>
  <c r="I1064" i="3"/>
  <c r="I1209" i="3"/>
  <c r="I1877" i="3"/>
  <c r="I3058" i="3"/>
  <c r="I3448" i="3"/>
  <c r="I2894" i="3"/>
  <c r="I2121" i="3"/>
  <c r="I1826" i="3"/>
  <c r="I1684" i="3"/>
  <c r="I1453" i="3"/>
  <c r="I1127" i="3"/>
  <c r="I1515" i="3"/>
  <c r="I1573" i="3"/>
  <c r="I2382" i="3"/>
  <c r="I2584" i="3"/>
  <c r="I3236" i="3"/>
  <c r="I2642" i="3"/>
  <c r="I2558" i="3"/>
  <c r="I2537" i="3"/>
  <c r="I1840" i="3"/>
  <c r="I1052" i="3"/>
  <c r="I1627" i="3"/>
  <c r="I2403" i="3"/>
  <c r="I2212" i="3"/>
  <c r="I1992" i="3"/>
  <c r="I2518" i="3"/>
  <c r="I1140" i="3"/>
  <c r="I3331" i="3"/>
  <c r="I625" i="3"/>
  <c r="I3426" i="3"/>
  <c r="I1729" i="3"/>
  <c r="I2597" i="3"/>
  <c r="I1610" i="3"/>
  <c r="I2715" i="3"/>
  <c r="I1118" i="3"/>
  <c r="I2822" i="3"/>
  <c r="I2510" i="3"/>
  <c r="I3169" i="3"/>
  <c r="I1712" i="3"/>
  <c r="I1959" i="3"/>
  <c r="I1628" i="3"/>
  <c r="I1402" i="3"/>
  <c r="I1740" i="3"/>
  <c r="I2032" i="3"/>
  <c r="I2415" i="3"/>
  <c r="I1235" i="3"/>
  <c r="I2694" i="3"/>
  <c r="I837" i="3"/>
  <c r="I1210" i="3"/>
  <c r="I2959" i="3"/>
  <c r="I2972" i="3"/>
  <c r="I3186" i="3"/>
  <c r="I2672" i="3"/>
  <c r="I2559" i="3"/>
  <c r="I2152" i="3"/>
  <c r="I2088" i="3"/>
  <c r="I1844" i="3"/>
  <c r="I2015" i="3"/>
  <c r="I2560" i="3"/>
  <c r="I850" i="3"/>
  <c r="I2569" i="3"/>
  <c r="I1351" i="3"/>
  <c r="I3449" i="3"/>
  <c r="I2973" i="3"/>
  <c r="I1400" i="3"/>
  <c r="I2025" i="3"/>
  <c r="I848" i="3"/>
  <c r="I2733" i="3"/>
  <c r="I1255" i="3"/>
  <c r="I1964" i="3"/>
  <c r="I2598" i="3"/>
  <c r="I1974" i="3"/>
  <c r="I996" i="3"/>
  <c r="I3237" i="3"/>
  <c r="I1456" i="3"/>
  <c r="I3516" i="3"/>
  <c r="I1865" i="3"/>
  <c r="I2661" i="3"/>
  <c r="I2761" i="3"/>
  <c r="I1629" i="3"/>
  <c r="I2722" i="3"/>
  <c r="I1757" i="3"/>
  <c r="I2576" i="3"/>
  <c r="I2869" i="3"/>
  <c r="I3538" i="3"/>
  <c r="I1136" i="3"/>
  <c r="I425" i="3"/>
  <c r="I1872" i="3"/>
  <c r="I2577" i="3"/>
  <c r="I2148" i="3"/>
  <c r="I1211" i="3"/>
  <c r="I1352" i="3"/>
  <c r="I2920" i="3"/>
  <c r="I915" i="3"/>
  <c r="I1827" i="3"/>
  <c r="I1281" i="3"/>
  <c r="I770" i="3"/>
  <c r="I2089" i="3"/>
  <c r="I1165" i="3"/>
  <c r="I2317" i="3"/>
  <c r="I1841" i="3"/>
  <c r="I2856" i="3"/>
  <c r="I1668" i="3"/>
  <c r="I2960" i="3"/>
  <c r="I1615" i="3"/>
  <c r="I3355" i="3"/>
  <c r="I2226" i="3"/>
  <c r="I944" i="3"/>
  <c r="I2264" i="3"/>
  <c r="I2109" i="3"/>
  <c r="I2416" i="3"/>
  <c r="I1330" i="3"/>
  <c r="I2173" i="3"/>
  <c r="I2734" i="3"/>
  <c r="I2297" i="3"/>
  <c r="I2762" i="3"/>
  <c r="I3294" i="3"/>
  <c r="I1004" i="3"/>
  <c r="I2204" i="3"/>
  <c r="I2298" i="3"/>
  <c r="I1212" i="3"/>
  <c r="I1965" i="3"/>
  <c r="I2044" i="3"/>
  <c r="I978" i="3"/>
  <c r="I1162" i="3"/>
  <c r="I3273" i="3"/>
  <c r="I1601" i="3"/>
  <c r="I3001" i="3"/>
  <c r="I2626" i="3"/>
  <c r="I1006" i="3"/>
  <c r="I3203" i="3"/>
  <c r="I3083" i="3"/>
  <c r="I2394" i="3"/>
  <c r="I744" i="3"/>
  <c r="I1795" i="3"/>
  <c r="I2395" i="3"/>
  <c r="I3517" i="3"/>
  <c r="I1487" i="3"/>
  <c r="I1866" i="3"/>
  <c r="I1463" i="3"/>
  <c r="I2614" i="3"/>
  <c r="I1075" i="3"/>
  <c r="I872" i="3"/>
  <c r="I1231" i="3"/>
  <c r="I1048" i="3"/>
  <c r="I1017" i="3"/>
  <c r="I3566" i="3"/>
  <c r="I916" i="3"/>
  <c r="I2132" i="3"/>
  <c r="I2570" i="3"/>
  <c r="I1777" i="3"/>
  <c r="I1828" i="3"/>
  <c r="I1943" i="3"/>
  <c r="I2849" i="3"/>
  <c r="I1362" i="3"/>
  <c r="I748" i="3"/>
  <c r="I3130" i="3"/>
  <c r="I1996" i="3"/>
  <c r="I3586" i="3"/>
  <c r="I3002" i="3"/>
  <c r="I3427" i="3"/>
  <c r="I1344" i="3"/>
  <c r="I2057" i="3"/>
  <c r="I2426" i="3"/>
  <c r="I2220" i="3"/>
  <c r="I898" i="3"/>
  <c r="I2807" i="3"/>
  <c r="I3238" i="3"/>
  <c r="I1887" i="3"/>
  <c r="I2585" i="3"/>
  <c r="I787" i="3"/>
  <c r="I3295" i="3"/>
  <c r="I1299" i="3"/>
  <c r="I697" i="3"/>
  <c r="I3070" i="3"/>
  <c r="I1701" i="3"/>
  <c r="I1242" i="3"/>
  <c r="I2007" i="3"/>
  <c r="I1622" i="3"/>
  <c r="I2417" i="3"/>
  <c r="I2418" i="3"/>
  <c r="I2561" i="3"/>
  <c r="I3450" i="3"/>
  <c r="I1753" i="3"/>
  <c r="I2227" i="3"/>
  <c r="I2174" i="3"/>
  <c r="I2695" i="3"/>
  <c r="I895" i="3"/>
  <c r="I805" i="3"/>
  <c r="I2643" i="3"/>
  <c r="I2396" i="3"/>
  <c r="I1478" i="3"/>
  <c r="I2774" i="3"/>
  <c r="I826" i="3"/>
  <c r="I1403" i="3"/>
  <c r="I967" i="3"/>
  <c r="I3428" i="3"/>
  <c r="I2142" i="3"/>
  <c r="I2048" i="3"/>
  <c r="I3047" i="3"/>
  <c r="I1685" i="3"/>
  <c r="I1944" i="3"/>
  <c r="I1213" i="3"/>
  <c r="I3259" i="3"/>
  <c r="I2135" i="3"/>
  <c r="I693" i="3"/>
  <c r="I1439" i="3"/>
  <c r="I2352" i="3"/>
  <c r="I538" i="3"/>
  <c r="I1221" i="3"/>
  <c r="I1094" i="3"/>
  <c r="I3429" i="3"/>
  <c r="I2519" i="3"/>
  <c r="I3539" i="3"/>
  <c r="I2280" i="3"/>
  <c r="I587" i="3"/>
  <c r="I2531" i="3"/>
  <c r="I1997" i="3"/>
  <c r="I1167" i="3"/>
  <c r="I2079" i="3"/>
  <c r="I2329" i="3"/>
  <c r="I2723" i="3"/>
  <c r="I2538" i="3"/>
  <c r="I1631" i="3"/>
  <c r="I2571" i="3"/>
  <c r="I2469" i="3"/>
  <c r="I1669" i="3"/>
  <c r="I3274" i="3"/>
  <c r="I1098" i="3"/>
  <c r="I2070" i="3"/>
  <c r="I2961" i="3"/>
  <c r="I1677" i="3"/>
  <c r="I3275" i="3"/>
  <c r="I1457" i="3"/>
  <c r="I1813" i="3"/>
  <c r="I3356" i="3"/>
  <c r="I1998" i="3"/>
  <c r="I2921" i="3"/>
  <c r="I758" i="3"/>
  <c r="I1085" i="3"/>
  <c r="I3170" i="3"/>
  <c r="I1112" i="3"/>
  <c r="I2763" i="3"/>
  <c r="I2371" i="3"/>
  <c r="I899" i="3"/>
  <c r="I3084" i="3"/>
  <c r="I2136" i="3"/>
  <c r="I1770" i="3"/>
  <c r="I878" i="3"/>
  <c r="I2153" i="3"/>
  <c r="I1855" i="3"/>
  <c r="I3408" i="3"/>
  <c r="I2265" i="3"/>
  <c r="I2236" i="3"/>
  <c r="I563" i="3"/>
  <c r="I2049" i="3"/>
  <c r="I2474" i="3"/>
  <c r="I1425" i="3"/>
  <c r="I2154" i="3"/>
  <c r="I3085" i="3"/>
  <c r="I2895" i="3"/>
  <c r="I1731" i="3"/>
  <c r="I3086" i="3"/>
  <c r="I2974" i="3"/>
  <c r="I2388" i="3"/>
  <c r="I1829" i="3"/>
  <c r="I1856" i="3"/>
  <c r="I927" i="3"/>
  <c r="I2191" i="3"/>
  <c r="I2281" i="3"/>
  <c r="I893" i="3"/>
  <c r="I1007" i="3"/>
  <c r="I1925" i="3"/>
  <c r="I2372" i="3"/>
  <c r="I3276" i="3"/>
  <c r="I1115" i="3"/>
  <c r="I2062" i="3"/>
  <c r="I2775" i="3"/>
  <c r="I1782" i="3"/>
  <c r="I1574" i="3"/>
  <c r="I2922" i="3"/>
  <c r="I2244" i="3"/>
  <c r="I1833" i="3"/>
  <c r="I2685" i="3"/>
  <c r="I2808" i="3"/>
  <c r="I766" i="3"/>
  <c r="I2016" i="3"/>
  <c r="I2344" i="3"/>
  <c r="I1338" i="3"/>
  <c r="I2228" i="3"/>
  <c r="I1587" i="3"/>
  <c r="I2887" i="3"/>
  <c r="I1910" i="3"/>
  <c r="I3171" i="3"/>
  <c r="I1124" i="3"/>
  <c r="I2599" i="3"/>
  <c r="I2615" i="3"/>
  <c r="I1802" i="3"/>
  <c r="I3003" i="3"/>
  <c r="I2735" i="3"/>
  <c r="I3239" i="3"/>
  <c r="I2397" i="3"/>
  <c r="I934" i="3"/>
  <c r="I879" i="3"/>
  <c r="I3059" i="3"/>
  <c r="I2809" i="3"/>
  <c r="I2987" i="3"/>
  <c r="I1911" i="3"/>
  <c r="I2299" i="3"/>
  <c r="I2776" i="3"/>
  <c r="I2258" i="3"/>
  <c r="I1376" i="3"/>
  <c r="I2724" i="3"/>
  <c r="I1919" i="3"/>
  <c r="I2389" i="3"/>
  <c r="I2521" i="3"/>
  <c r="I2373" i="3"/>
  <c r="I1482" i="3"/>
  <c r="I1041" i="3"/>
  <c r="I1488" i="3"/>
  <c r="I2942" i="3"/>
  <c r="I2662" i="3"/>
  <c r="I3004" i="3"/>
  <c r="I2063" i="3"/>
  <c r="I2192" i="3"/>
  <c r="I3518" i="3"/>
  <c r="I2663" i="3"/>
  <c r="I2162" i="3"/>
  <c r="I2503" i="3"/>
  <c r="I2896" i="3"/>
  <c r="I480" i="3"/>
  <c r="I485" i="3"/>
  <c r="I2600" i="3"/>
  <c r="I2742" i="3"/>
  <c r="I2442" i="3"/>
  <c r="I2789" i="3"/>
  <c r="I2300" i="3"/>
  <c r="I2777" i="3"/>
  <c r="I1700" i="3"/>
  <c r="I2268" i="3"/>
  <c r="I2155" i="3"/>
  <c r="I1049" i="3"/>
  <c r="I3465" i="3"/>
  <c r="I1878" i="3"/>
  <c r="I1604" i="3"/>
  <c r="I2897" i="3"/>
  <c r="I2485" i="3"/>
  <c r="I2110" i="3"/>
  <c r="I1873" i="3"/>
  <c r="I1377" i="3"/>
  <c r="I2090" i="3"/>
  <c r="I551" i="3"/>
  <c r="I2494" i="3"/>
  <c r="I1758" i="3"/>
  <c r="I2353" i="3"/>
  <c r="I1950" i="3"/>
  <c r="I1495" i="3"/>
  <c r="I2823" i="3"/>
  <c r="I3016" i="3"/>
  <c r="I2870" i="3"/>
  <c r="I2962" i="3"/>
  <c r="I1474" i="3"/>
  <c r="I741" i="3"/>
  <c r="I3498" i="3"/>
  <c r="I2988" i="3"/>
  <c r="I3087" i="3"/>
  <c r="I1150" i="3"/>
  <c r="I3151" i="3"/>
  <c r="I1759" i="3"/>
  <c r="I2790" i="3"/>
  <c r="I2330" i="3"/>
  <c r="I3060" i="3"/>
  <c r="I2213" i="3"/>
  <c r="I2679" i="3"/>
  <c r="I2943" i="3"/>
  <c r="I2824" i="3"/>
  <c r="I3357" i="3"/>
  <c r="I2175" i="3"/>
  <c r="I2743" i="3"/>
  <c r="I1982" i="3"/>
  <c r="I2644" i="3"/>
  <c r="I3005" i="3"/>
  <c r="I3430" i="3"/>
  <c r="I1988" i="3"/>
  <c r="I2586" i="3"/>
  <c r="I2111" i="3"/>
  <c r="I1339" i="3"/>
  <c r="I2871" i="3"/>
  <c r="I2286" i="3"/>
  <c r="I1796" i="3"/>
  <c r="I3222" i="3"/>
  <c r="I3369" i="3"/>
  <c r="I2486" i="3"/>
  <c r="I2989" i="3"/>
  <c r="I2587" i="3"/>
  <c r="I2354" i="3"/>
  <c r="I2532" i="3"/>
  <c r="I2898" i="3"/>
  <c r="I1286" i="3"/>
  <c r="I968" i="3"/>
  <c r="I3567" i="3"/>
  <c r="I3540" i="3"/>
  <c r="I3006" i="3"/>
  <c r="I1294" i="3"/>
  <c r="I2404" i="3"/>
  <c r="I3240" i="3"/>
  <c r="I3030" i="3"/>
  <c r="I3260" i="3"/>
  <c r="I2588" i="3"/>
  <c r="I3131" i="3"/>
  <c r="I829" i="3"/>
  <c r="I1945" i="3"/>
  <c r="I3541" i="3"/>
  <c r="I2872" i="3"/>
  <c r="I2080" i="3"/>
  <c r="I2835" i="3"/>
  <c r="I1464" i="3"/>
  <c r="I3187" i="3"/>
  <c r="I3451" i="3"/>
  <c r="I2645" i="3"/>
  <c r="I2646" i="3"/>
  <c r="I2000" i="3"/>
  <c r="I714" i="3"/>
  <c r="I959" i="3"/>
  <c r="I2269" i="3"/>
  <c r="I2873" i="3"/>
  <c r="I3031" i="3"/>
  <c r="I2963" i="3"/>
  <c r="I2118" i="3"/>
  <c r="I2944" i="3"/>
  <c r="I1119" i="3"/>
  <c r="I2550" i="3"/>
  <c r="I2419" i="3"/>
  <c r="I2214" i="3"/>
  <c r="I2306" i="3"/>
  <c r="I3587" i="3"/>
  <c r="I1695" i="3"/>
  <c r="I2398" i="3"/>
  <c r="I1867" i="3"/>
  <c r="I2156" i="3"/>
  <c r="I1900" i="3"/>
  <c r="I2825" i="3"/>
  <c r="I2923" i="3"/>
  <c r="I2511" i="3"/>
  <c r="I2282" i="3"/>
  <c r="I980" i="3"/>
  <c r="I3542" i="3"/>
  <c r="I3519" i="3"/>
  <c r="I1548" i="3"/>
  <c r="I3032" i="3"/>
  <c r="I2906" i="3"/>
  <c r="I3543" i="3"/>
  <c r="I3048" i="3"/>
  <c r="I1440" i="3"/>
  <c r="I2318" i="3"/>
  <c r="I2100" i="3"/>
  <c r="I874" i="3"/>
  <c r="I1413" i="3"/>
  <c r="I2122" i="3"/>
  <c r="I667" i="3"/>
  <c r="I2193" i="3"/>
  <c r="I2017" i="3"/>
  <c r="I2539" i="3"/>
  <c r="I718" i="3"/>
  <c r="I2249" i="3"/>
  <c r="I1709" i="3"/>
  <c r="I699" i="3"/>
  <c r="I3277" i="3"/>
  <c r="I1905" i="3"/>
  <c r="I1764" i="3"/>
  <c r="I2664" i="3"/>
  <c r="I3431" i="3"/>
  <c r="I2562" i="3"/>
  <c r="I2924" i="3"/>
  <c r="I1569" i="3"/>
  <c r="I2686" i="3"/>
  <c r="I1565" i="3"/>
  <c r="I2578" i="3"/>
  <c r="I3370" i="3"/>
  <c r="I3132" i="3"/>
  <c r="I2045" i="3"/>
  <c r="I1113" i="3"/>
  <c r="I1593" i="3"/>
  <c r="I3568" i="3"/>
  <c r="I2673" i="3"/>
  <c r="I2925" i="3"/>
  <c r="I2456" i="3"/>
  <c r="I1993" i="3"/>
  <c r="I3088" i="3"/>
  <c r="I2250" i="3"/>
  <c r="I3204" i="3"/>
  <c r="I1874" i="3"/>
  <c r="I3480" i="3"/>
  <c r="I2964" i="3"/>
  <c r="I3371" i="3"/>
  <c r="I3061" i="3"/>
  <c r="I571" i="3"/>
  <c r="I3606" i="3"/>
  <c r="I2399" i="3"/>
  <c r="I3520" i="3"/>
  <c r="I2287" i="3"/>
  <c r="I545" i="3"/>
  <c r="I2857" i="3"/>
  <c r="I3188" i="3"/>
  <c r="I1404" i="3"/>
  <c r="I2457" i="3"/>
  <c r="I2540" i="3"/>
  <c r="I1469" i="3"/>
  <c r="I2355" i="3"/>
  <c r="I3189" i="3"/>
  <c r="I955" i="3"/>
  <c r="I1168" i="3"/>
  <c r="I1636" i="3"/>
  <c r="I3569" i="3"/>
  <c r="I1814" i="3"/>
  <c r="I2589" i="3"/>
  <c r="I3152" i="3"/>
  <c r="I1857" i="3"/>
  <c r="I2736" i="3"/>
  <c r="I1055" i="3"/>
  <c r="I2810" i="3"/>
  <c r="I2791" i="3"/>
  <c r="I1713" i="3"/>
  <c r="I1952" i="3"/>
  <c r="I2475" i="3"/>
  <c r="I3466" i="3"/>
  <c r="I2798" i="3"/>
  <c r="I3278" i="3"/>
  <c r="I3588" i="3"/>
  <c r="I817" i="3"/>
  <c r="I1696" i="3"/>
  <c r="I3153" i="3"/>
  <c r="I1851" i="3"/>
  <c r="I2064" i="3"/>
  <c r="I2725" i="3"/>
  <c r="I3241" i="3"/>
  <c r="I2039" i="3"/>
  <c r="I539" i="3"/>
  <c r="I1566" i="3"/>
  <c r="I2168" i="3"/>
  <c r="I3409" i="3"/>
  <c r="I2563" i="3"/>
  <c r="I2018" i="3"/>
  <c r="I2123" i="3"/>
  <c r="I1501" i="3"/>
  <c r="I2616" i="3"/>
  <c r="I3089" i="3"/>
  <c r="I2627" i="3"/>
  <c r="I3190" i="3"/>
  <c r="I2405" i="3"/>
  <c r="I2799" i="3"/>
  <c r="I1510" i="3"/>
  <c r="I2400" i="3"/>
  <c r="I2420" i="3"/>
  <c r="I2364" i="3"/>
  <c r="I3544" i="3"/>
  <c r="I1365" i="3"/>
  <c r="I2124" i="3"/>
  <c r="I3521" i="3"/>
  <c r="I2176" i="3"/>
  <c r="I2945" i="3"/>
  <c r="I923" i="3"/>
  <c r="I2858" i="3"/>
  <c r="I2990" i="3"/>
  <c r="I2617" i="3"/>
  <c r="I1552" i="3"/>
  <c r="I2533" i="3"/>
  <c r="I1169" i="3"/>
  <c r="I3033" i="3"/>
  <c r="I2744" i="3"/>
  <c r="I1724" i="3"/>
  <c r="I468" i="3"/>
  <c r="I1523" i="3"/>
  <c r="I1646" i="3"/>
  <c r="I1153" i="3"/>
  <c r="I2778" i="3"/>
  <c r="I3205" i="3"/>
  <c r="I3545" i="3"/>
  <c r="I2534" i="3"/>
  <c r="I3223" i="3"/>
  <c r="I3261" i="3"/>
  <c r="I3570" i="3"/>
  <c r="I2504" i="3"/>
  <c r="I3242" i="3"/>
  <c r="I2319" i="3"/>
  <c r="I2907" i="3"/>
  <c r="I3262" i="3"/>
  <c r="I3332" i="3"/>
  <c r="I3333" i="3"/>
  <c r="I3393" i="3"/>
  <c r="I1895" i="3"/>
  <c r="I2194" i="3"/>
  <c r="I3334" i="3"/>
  <c r="I3372" i="3"/>
  <c r="I1313" i="3"/>
  <c r="I2034" i="3"/>
  <c r="I1815" i="3"/>
  <c r="I1465" i="3"/>
  <c r="I1994" i="3"/>
  <c r="I2406" i="3"/>
  <c r="I1852" i="3"/>
  <c r="I1553" i="3"/>
  <c r="I3296" i="3"/>
  <c r="I2836" i="3"/>
  <c r="I1236" i="3"/>
  <c r="I2628" i="3"/>
  <c r="I2008" i="3"/>
  <c r="I3499" i="3"/>
  <c r="I1025" i="3"/>
  <c r="I2850" i="3"/>
  <c r="I2811" i="3"/>
  <c r="I2229" i="3"/>
  <c r="I1529" i="3"/>
  <c r="I3154" i="3"/>
  <c r="I637" i="3"/>
  <c r="I2908" i="3"/>
  <c r="I2888" i="3"/>
  <c r="I3263" i="3"/>
  <c r="I2331" i="3"/>
  <c r="I2195" i="3"/>
  <c r="I3224" i="3"/>
  <c r="I101" i="3"/>
  <c r="I3297" i="3"/>
  <c r="I3225" i="3"/>
  <c r="I2837" i="3"/>
  <c r="I2991" i="3"/>
  <c r="I1159" i="3"/>
  <c r="I3394" i="3"/>
  <c r="I972" i="3"/>
  <c r="I3500" i="3"/>
  <c r="I1834" i="3"/>
  <c r="I3625" i="3"/>
  <c r="I3335" i="3"/>
  <c r="I3336" i="3"/>
  <c r="I3522" i="3"/>
  <c r="I3607" i="3"/>
  <c r="I2647" i="3"/>
  <c r="I3243" i="3"/>
  <c r="I3071" i="3"/>
  <c r="I578" i="3"/>
  <c r="I1605" i="3"/>
  <c r="I1845" i="3"/>
  <c r="I2874" i="3"/>
  <c r="I2779" i="3"/>
  <c r="I1188" i="3"/>
  <c r="I1396" i="3"/>
  <c r="I2125" i="3"/>
  <c r="I984" i="3"/>
  <c r="I2875" i="3"/>
  <c r="I1953" i="3"/>
  <c r="I2780" i="3"/>
  <c r="I3626" i="3"/>
  <c r="I3571" i="3"/>
  <c r="I2965" i="3"/>
  <c r="I3226" i="3"/>
  <c r="I2451" i="3"/>
  <c r="I2764" i="3"/>
  <c r="I2374" i="3"/>
  <c r="I2899" i="3"/>
  <c r="I2909" i="3"/>
  <c r="I1252" i="3"/>
  <c r="I2992" i="3"/>
  <c r="I2427" i="3"/>
  <c r="I1665" i="3"/>
  <c r="I3227" i="3"/>
  <c r="I3279" i="3"/>
  <c r="I3244" i="3"/>
  <c r="I2629" i="3"/>
  <c r="I3110" i="3"/>
  <c r="I797" i="3"/>
  <c r="I3007" i="3"/>
  <c r="I2301" i="3"/>
  <c r="I2765" i="3"/>
  <c r="I3206" i="3"/>
  <c r="I3337" i="3"/>
  <c r="I2680" i="3"/>
  <c r="I2687" i="3"/>
  <c r="I2601" i="3"/>
  <c r="I3049" i="3"/>
  <c r="I3155" i="3"/>
  <c r="I662" i="3"/>
  <c r="I3090" i="3"/>
  <c r="I2112" i="3"/>
  <c r="I1619" i="3"/>
  <c r="I1926" i="3"/>
  <c r="I2838" i="3"/>
  <c r="I2839" i="3"/>
  <c r="I2618" i="3"/>
  <c r="I2365" i="3"/>
  <c r="I3207" i="3"/>
  <c r="I2696" i="3"/>
  <c r="I2926" i="3"/>
  <c r="I2277" i="3"/>
  <c r="I2551" i="3"/>
  <c r="I2137" i="3"/>
  <c r="I2177" i="3"/>
  <c r="I1906" i="3"/>
  <c r="I2745" i="3"/>
  <c r="I2688" i="3"/>
  <c r="I1317" i="3"/>
  <c r="I1046" i="3"/>
  <c r="I3208" i="3"/>
  <c r="I1021" i="3"/>
  <c r="I1516" i="3"/>
  <c r="I2184" i="3"/>
  <c r="I3264" i="3"/>
  <c r="I2522" i="3"/>
  <c r="I1907" i="3"/>
  <c r="I1686" i="3"/>
  <c r="I599" i="3"/>
  <c r="I3017" i="3"/>
  <c r="I1706" i="3"/>
  <c r="I1930" i="3"/>
  <c r="I3432" i="3"/>
  <c r="I1597" i="3"/>
  <c r="I2251" i="3"/>
  <c r="I1783" i="3"/>
  <c r="I2607" i="3"/>
  <c r="I2327" i="3"/>
  <c r="I2840" i="3"/>
  <c r="I2065" i="3"/>
  <c r="I3316" i="3"/>
  <c r="I2859" i="3"/>
  <c r="I793" i="3"/>
  <c r="I2245" i="3"/>
  <c r="I3191" i="3"/>
  <c r="I3192" i="3"/>
  <c r="I2781" i="3"/>
  <c r="I3172" i="3"/>
  <c r="I3133" i="3"/>
  <c r="I3072" i="3"/>
  <c r="I1549" i="3"/>
  <c r="I1156" i="3"/>
  <c r="I1232" i="3"/>
  <c r="I2001" i="3"/>
  <c r="I2328" i="3"/>
  <c r="I2178" i="3"/>
  <c r="I2946" i="3"/>
  <c r="I2179" i="3"/>
  <c r="I2185" i="3"/>
  <c r="I20" i="3"/>
  <c r="I2288" i="3"/>
  <c r="I1920" i="3"/>
  <c r="I2826" i="3"/>
  <c r="I3034" i="3"/>
  <c r="I3018" i="3"/>
  <c r="I1803" i="3"/>
  <c r="I2602" i="3"/>
  <c r="I1966" i="3"/>
  <c r="I3265" i="3"/>
  <c r="I2975" i="3"/>
  <c r="I2345" i="3"/>
  <c r="I3608" i="3"/>
  <c r="I1737" i="3"/>
  <c r="I2841" i="3"/>
  <c r="I1192" i="3"/>
  <c r="I3134" i="3"/>
  <c r="I3209" i="3"/>
  <c r="I3452" i="3"/>
  <c r="I3338" i="3"/>
  <c r="I2697" i="3"/>
  <c r="I2900" i="3"/>
  <c r="I2443" i="3"/>
  <c r="I1530" i="3"/>
  <c r="I3481" i="3"/>
  <c r="I2910" i="3"/>
  <c r="I1653" i="3"/>
  <c r="I3245" i="3"/>
  <c r="I2215" i="3"/>
  <c r="I2066" i="3"/>
  <c r="I2375" i="3"/>
  <c r="I2630" i="3"/>
  <c r="I1588" i="3"/>
  <c r="I3246" i="3"/>
  <c r="I2359" i="3"/>
  <c r="I1470" i="3"/>
  <c r="I3627" i="3"/>
  <c r="I3247" i="3"/>
  <c r="I2947" i="3"/>
  <c r="I2157" i="3"/>
  <c r="I873" i="3"/>
  <c r="I2428" i="3"/>
  <c r="I855" i="3"/>
  <c r="I2221" i="3"/>
  <c r="I3298" i="3"/>
  <c r="I3467" i="3"/>
  <c r="I1771" i="3"/>
  <c r="I3410" i="3"/>
  <c r="I1300" i="3"/>
  <c r="I2782" i="3"/>
  <c r="I2283" i="3"/>
  <c r="I2452" i="3"/>
  <c r="I2827" i="3"/>
  <c r="I2458" i="3"/>
  <c r="I3228" i="3"/>
  <c r="I3210" i="3"/>
  <c r="I1594" i="3"/>
  <c r="I2716" i="3"/>
  <c r="I3433" i="3"/>
  <c r="I3643" i="3"/>
  <c r="I3248" i="3"/>
  <c r="I2186" i="3"/>
  <c r="I3193" i="3"/>
  <c r="I2307" i="3"/>
  <c r="I1888" i="3"/>
  <c r="I2523" i="3"/>
  <c r="I3073" i="3"/>
  <c r="I2976" i="3"/>
  <c r="I3411" i="3"/>
  <c r="I3412" i="3"/>
  <c r="I3501" i="3"/>
  <c r="I2572" i="3"/>
  <c r="I3644" i="3"/>
  <c r="I2035" i="3"/>
  <c r="I761" i="3"/>
  <c r="I3019" i="3"/>
  <c r="I2631" i="3"/>
  <c r="I2376" i="3"/>
  <c r="I3523" i="3"/>
  <c r="I2948" i="3"/>
  <c r="I2632" i="3"/>
  <c r="I2332" i="3"/>
  <c r="I2552" i="3"/>
  <c r="I1691" i="3"/>
  <c r="I3299" i="3"/>
  <c r="I3317" i="3"/>
  <c r="I1524" i="3"/>
  <c r="I1732" i="3"/>
  <c r="I2054" i="3"/>
  <c r="I2949" i="3"/>
  <c r="I2071" i="3"/>
  <c r="I3135" i="3"/>
  <c r="I1875" i="3"/>
  <c r="I2603" i="3"/>
  <c r="I3136" i="3"/>
  <c r="I2927" i="3"/>
  <c r="I3373" i="3"/>
  <c r="I3280" i="3"/>
  <c r="I3318" i="3"/>
  <c r="I1970" i="3"/>
  <c r="I3661" i="3"/>
  <c r="I2487" i="3"/>
  <c r="I2081" i="3"/>
  <c r="I3645" i="3"/>
  <c r="I3035" i="3"/>
  <c r="I2726" i="3"/>
  <c r="I3609" i="3"/>
  <c r="I2113" i="3"/>
  <c r="I3036" i="3"/>
  <c r="I2590" i="3"/>
  <c r="I3546" i="3"/>
  <c r="I1868" i="3"/>
  <c r="I3339" i="3"/>
  <c r="I2091" i="3"/>
  <c r="I3281" i="3"/>
  <c r="I2608" i="3"/>
  <c r="I1088" i="3"/>
  <c r="I2092" i="3"/>
  <c r="I1575" i="3"/>
  <c r="I2842" i="3"/>
  <c r="I2928" i="3"/>
  <c r="I2126" i="3"/>
  <c r="I3137" i="3"/>
  <c r="I3374" i="3"/>
  <c r="I3091" i="3"/>
  <c r="I1975" i="3"/>
  <c r="I1027" i="3"/>
  <c r="I1504" i="3"/>
  <c r="I3008" i="3"/>
  <c r="I2302" i="3"/>
  <c r="I3646" i="3"/>
  <c r="I3662" i="3"/>
  <c r="I2591" i="3"/>
  <c r="I2966" i="3"/>
  <c r="I2993" i="3"/>
  <c r="I1511" i="3"/>
  <c r="I3340" i="3"/>
  <c r="I2230" i="3"/>
  <c r="I1637" i="3"/>
  <c r="I3282" i="3"/>
  <c r="I2553" i="3"/>
  <c r="I1189" i="3"/>
  <c r="I1512" i="3"/>
  <c r="I1554" i="3"/>
  <c r="I2573" i="3"/>
  <c r="I2101" i="3"/>
  <c r="I2524" i="3"/>
  <c r="I2488" i="3"/>
  <c r="J2488" i="3" s="1"/>
  <c r="L2488" i="3" s="1"/>
  <c r="I3524" i="3"/>
  <c r="I1502" i="3"/>
  <c r="I2851" i="3"/>
  <c r="I1430" i="3"/>
  <c r="I3547" i="3"/>
  <c r="I2698" i="3"/>
  <c r="I3300" i="3"/>
  <c r="I2231" i="3"/>
  <c r="J2231" i="3" s="1"/>
  <c r="L2231" i="3" s="1"/>
  <c r="I2967" i="3"/>
  <c r="I2746" i="3"/>
  <c r="I3173" i="3"/>
  <c r="I3020" i="3"/>
  <c r="I2237" i="3"/>
  <c r="I72" i="3"/>
  <c r="I1921" i="3"/>
  <c r="I3395" i="3"/>
  <c r="J3395" i="3" s="1"/>
  <c r="L3395" i="3" s="1"/>
  <c r="I2058" i="3"/>
  <c r="I1513" i="3"/>
  <c r="I3062" i="3"/>
  <c r="I2929" i="3"/>
  <c r="I1225" i="3"/>
  <c r="I2489" i="3"/>
  <c r="I2356" i="3"/>
  <c r="I2138" i="3"/>
  <c r="J2138" i="3" s="1"/>
  <c r="L2138" i="3" s="1"/>
  <c r="I3482" i="3"/>
  <c r="I2180" i="3"/>
  <c r="I2876" i="3"/>
  <c r="I3628" i="3"/>
  <c r="I1196" i="3"/>
  <c r="I2860" i="3"/>
  <c r="I3174" i="3"/>
  <c r="I2421" i="3"/>
  <c r="J2421" i="3" s="1"/>
  <c r="L2421" i="3" s="1"/>
  <c r="I2800" i="3"/>
  <c r="I3211" i="3"/>
  <c r="I2930" i="3"/>
  <c r="I3468" i="3"/>
  <c r="I3092" i="3"/>
  <c r="I1491" i="3"/>
  <c r="I1228" i="3"/>
  <c r="I3194" i="3"/>
  <c r="J3194" i="3" s="1"/>
  <c r="L3194" i="3" s="1"/>
  <c r="I3502" i="3"/>
  <c r="I2278" i="3"/>
  <c r="I1946" i="3"/>
  <c r="I2877" i="3"/>
  <c r="I1496" i="3"/>
  <c r="I1889" i="3"/>
  <c r="I2333" i="3"/>
  <c r="I949" i="3"/>
  <c r="J949" i="3" s="1"/>
  <c r="L949" i="3" s="1"/>
  <c r="I3375" i="3"/>
  <c r="I2681" i="3"/>
  <c r="I1582" i="3"/>
  <c r="I974" i="3"/>
  <c r="I2444" i="3"/>
  <c r="I3453" i="3"/>
  <c r="I2246" i="3"/>
  <c r="I3111" i="3"/>
  <c r="J3111" i="3" s="1"/>
  <c r="L3111" i="3" s="1"/>
  <c r="I2525" i="3"/>
  <c r="I2270" i="3"/>
  <c r="I3629" i="3"/>
  <c r="I2490" i="3"/>
  <c r="I3138" i="3"/>
  <c r="I1022" i="3"/>
  <c r="I2422" i="3"/>
  <c r="I3283" i="3"/>
  <c r="J3283" i="3" s="1"/>
  <c r="L3283" i="3" s="1"/>
  <c r="I2604" i="3"/>
  <c r="I3249" i="3"/>
  <c r="I1778" i="3"/>
  <c r="I3663" i="3"/>
  <c r="I3664" i="3"/>
  <c r="I3647" i="3"/>
  <c r="I3301" i="3"/>
  <c r="I3434" i="3"/>
  <c r="J3434" i="3" s="1"/>
  <c r="L3434" i="3" s="1"/>
  <c r="I3175" i="3"/>
  <c r="I2308" i="3"/>
  <c r="I2737" i="3"/>
  <c r="I1976" i="3"/>
  <c r="I830" i="3"/>
  <c r="I2476" i="3"/>
  <c r="I1214" i="3"/>
  <c r="I2911" i="3"/>
  <c r="J2911" i="3" s="1"/>
  <c r="L2911" i="3" s="1"/>
  <c r="I3050" i="3"/>
  <c r="I3376" i="3"/>
  <c r="I709" i="3"/>
  <c r="I3212" i="3"/>
  <c r="I1050" i="3"/>
  <c r="I2747" i="3"/>
  <c r="I2216" i="3"/>
  <c r="I3435" i="3"/>
  <c r="J3435" i="3" s="1"/>
  <c r="L3435" i="3" s="1"/>
  <c r="I3074" i="3"/>
  <c r="I467" i="3"/>
  <c r="I1830" i="3"/>
  <c r="I2901" i="3"/>
  <c r="I530" i="3"/>
  <c r="I2205" i="3"/>
  <c r="I2977" i="3"/>
  <c r="I2783" i="3"/>
  <c r="J2783" i="3" s="1"/>
  <c r="L2783" i="3" s="1"/>
  <c r="I3589" i="3"/>
  <c r="I3319" i="3"/>
  <c r="I3630" i="3"/>
  <c r="I1620" i="3"/>
  <c r="I942" i="3"/>
  <c r="I3525" i="3"/>
  <c r="I2717" i="3"/>
  <c r="I3679" i="3"/>
  <c r="J3679" i="3" s="1"/>
  <c r="L3679" i="3" s="1"/>
  <c r="I2206" i="3"/>
  <c r="I3320" i="3"/>
  <c r="I3302" i="3"/>
  <c r="I1960" i="3"/>
  <c r="I2861" i="3"/>
  <c r="I535" i="3"/>
  <c r="I3229" i="3"/>
  <c r="I3665" i="3"/>
  <c r="J3665" i="3" s="1"/>
  <c r="L3665" i="3" s="1"/>
  <c r="I3548" i="3"/>
  <c r="I2470" i="3"/>
  <c r="I2477" i="3"/>
  <c r="I2878" i="3"/>
  <c r="I2931" i="3"/>
  <c r="I3139" i="3"/>
  <c r="I3549" i="3"/>
  <c r="I3021" i="3"/>
  <c r="J3021" i="3" s="1"/>
  <c r="L3021" i="3" s="1"/>
  <c r="I3436" i="3"/>
  <c r="I1489" i="3"/>
  <c r="I1393" i="3"/>
  <c r="I2843" i="3"/>
  <c r="I3321" i="3"/>
  <c r="I795" i="3"/>
  <c r="I1702" i="3"/>
  <c r="I3526" i="3"/>
  <c r="J3526" i="3" s="1"/>
  <c r="L3526" i="3" s="1"/>
  <c r="I2748" i="3"/>
  <c r="I3112" i="3"/>
  <c r="I3666" i="3"/>
  <c r="I3377" i="3"/>
  <c r="I2377" i="3"/>
  <c r="I2114" i="3"/>
  <c r="I3195" i="3"/>
  <c r="I1656" i="3"/>
  <c r="J1656" i="3" s="1"/>
  <c r="L1656" i="3" s="1"/>
  <c r="I3631" i="3"/>
  <c r="I2784" i="3"/>
  <c r="I1171" i="3"/>
  <c r="I3413" i="3"/>
  <c r="I771" i="3"/>
  <c r="I3503" i="3"/>
  <c r="I3414" i="3"/>
  <c r="I2879" i="3"/>
  <c r="J2879" i="3" s="1"/>
  <c r="L2879" i="3" s="1"/>
  <c r="I2309" i="3"/>
  <c r="I3213" i="3"/>
  <c r="I2689" i="3"/>
  <c r="I3550" i="3"/>
  <c r="I2143" i="3"/>
  <c r="I2648" i="3"/>
  <c r="I2749" i="3"/>
  <c r="I1657" i="3"/>
  <c r="J1657" i="3" s="1"/>
  <c r="L1657" i="3" s="1"/>
  <c r="I2407" i="3"/>
  <c r="I2074" i="3"/>
  <c r="I1784" i="3"/>
  <c r="I2785" i="3"/>
  <c r="I1896" i="3"/>
  <c r="I3176" i="3"/>
  <c r="I3266" i="3"/>
  <c r="I1598" i="3"/>
  <c r="J1598" i="3" s="1"/>
  <c r="L1598" i="3" s="1"/>
  <c r="I2727" i="3"/>
  <c r="I2649" i="3"/>
  <c r="I2738" i="3"/>
  <c r="I2912" i="3"/>
  <c r="I2478" i="3"/>
  <c r="I242" i="3"/>
  <c r="I3284" i="3"/>
  <c r="I222" i="3"/>
  <c r="J222" i="3" s="1"/>
  <c r="L222" i="3" s="1"/>
  <c r="I2950" i="3"/>
  <c r="I2650" i="3"/>
  <c r="I2320" i="3"/>
  <c r="I2728" i="3"/>
  <c r="I2050" i="3"/>
  <c r="I3341" i="3"/>
  <c r="I3214" i="3"/>
  <c r="I3680" i="3"/>
  <c r="J3680" i="3" s="1"/>
  <c r="L3680" i="3" s="1"/>
  <c r="I1954" i="3"/>
  <c r="I3681" i="3"/>
  <c r="I1797" i="3"/>
  <c r="I3551" i="3"/>
  <c r="I19" i="3"/>
  <c r="I3342" i="3"/>
  <c r="I2200" i="3"/>
  <c r="I2163" i="3"/>
  <c r="J2163" i="3" s="1"/>
  <c r="L2163" i="3" s="1"/>
  <c r="I2812" i="3"/>
  <c r="I2429" i="3"/>
  <c r="I2495" i="3"/>
  <c r="I3454" i="3"/>
  <c r="I2169" i="3"/>
  <c r="I3610" i="3"/>
  <c r="I2828" i="3"/>
  <c r="I3303" i="3"/>
  <c r="J3303" i="3" s="1"/>
  <c r="L3303" i="3" s="1"/>
  <c r="I2718" i="3"/>
  <c r="I3572" i="3"/>
  <c r="I3573" i="3"/>
  <c r="I2067" i="3"/>
  <c r="I3009" i="3"/>
  <c r="I2880" i="3"/>
  <c r="I3590" i="3"/>
  <c r="I30" i="3"/>
  <c r="J30" i="3" s="1"/>
  <c r="L30" i="3" s="1"/>
  <c r="I2813" i="3"/>
  <c r="I2665" i="3"/>
  <c r="I3703" i="3"/>
  <c r="I2852" i="3"/>
  <c r="I2158" i="3"/>
  <c r="I3552" i="3"/>
  <c r="I3527" i="3"/>
  <c r="I3719" i="3"/>
  <c r="J3719" i="3" s="1"/>
  <c r="L3719" i="3" s="1"/>
  <c r="I3720" i="3"/>
  <c r="I3721" i="3"/>
  <c r="I3682" i="3"/>
  <c r="J3682" i="3" s="1"/>
  <c r="L3682" i="3" s="1"/>
  <c r="I3722" i="3"/>
  <c r="I3723" i="3"/>
  <c r="I3724" i="3"/>
  <c r="I2009" i="3"/>
  <c r="I3304" i="3"/>
  <c r="J3304" i="3" s="1"/>
  <c r="L3304" i="3" s="1"/>
  <c r="I80" i="3"/>
  <c r="I2051" i="3"/>
  <c r="I3437" i="3"/>
  <c r="J3437" i="3" s="1"/>
  <c r="L3437" i="3" s="1"/>
  <c r="I3574" i="3"/>
  <c r="I2592" i="3"/>
  <c r="I3250" i="3"/>
  <c r="I3483" i="3"/>
  <c r="I3504" i="3"/>
  <c r="J3504" i="3" s="1"/>
  <c r="L3504" i="3" s="1"/>
  <c r="I3322" i="3"/>
  <c r="I3343" i="3"/>
  <c r="I3591" i="3"/>
  <c r="I3438" i="3"/>
  <c r="I2766" i="3"/>
  <c r="I2951" i="3"/>
  <c r="I3113" i="3"/>
  <c r="I2994" i="3"/>
  <c r="J2994" i="3" s="1"/>
  <c r="L2994" i="3" s="1"/>
  <c r="I2978" i="3"/>
  <c r="I2844" i="3"/>
  <c r="I3156" i="3"/>
  <c r="I3378" i="3"/>
  <c r="I2739" i="3"/>
  <c r="I62" i="3"/>
  <c r="I3484" i="3"/>
  <c r="I2932" i="3"/>
  <c r="J2932" i="3" s="1"/>
  <c r="L2932" i="3" s="1"/>
  <c r="I2334" i="3"/>
  <c r="I3704" i="3"/>
  <c r="I1912" i="3"/>
  <c r="J1912" i="3" s="1"/>
  <c r="L1912" i="3" s="1"/>
  <c r="I3415" i="3"/>
  <c r="I2459" i="3"/>
  <c r="I1931" i="3"/>
  <c r="I3305" i="3"/>
  <c r="I3705" i="3"/>
  <c r="J3705" i="3" s="1"/>
  <c r="L3705" i="3" s="1"/>
  <c r="I2902" i="3"/>
  <c r="I2460" i="3"/>
  <c r="I3267" i="3"/>
  <c r="J3267" i="3" s="1"/>
  <c r="L3267" i="3" s="1"/>
  <c r="I3505" i="3"/>
  <c r="I2321" i="3"/>
  <c r="I3379" i="3"/>
  <c r="I2633" i="3"/>
  <c r="I1263" i="3"/>
  <c r="J1263" i="3" s="1"/>
  <c r="L1263" i="3" s="1"/>
  <c r="I2952" i="3"/>
  <c r="I2750" i="3"/>
  <c r="I2512" i="3"/>
  <c r="I38" i="3"/>
  <c r="I1733" i="3"/>
  <c r="I1890" i="3"/>
  <c r="I3037" i="3"/>
  <c r="I2072" i="3"/>
  <c r="J2072" i="3" s="1"/>
  <c r="L2072" i="3" s="1"/>
  <c r="I1543" i="3"/>
  <c r="I2666" i="3"/>
  <c r="I3485" i="3"/>
  <c r="I1157" i="3"/>
  <c r="I3648" i="3"/>
  <c r="I3380" i="3"/>
  <c r="I3469" i="3"/>
  <c r="I3592" i="3"/>
  <c r="J3592" i="3" s="1"/>
  <c r="L3592" i="3" s="1"/>
  <c r="I1063" i="3"/>
  <c r="I3381" i="3"/>
  <c r="I3344" i="3"/>
  <c r="J3344" i="3" s="1"/>
  <c r="L3344" i="3" s="1"/>
  <c r="I3632" i="3"/>
  <c r="I2541" i="3"/>
  <c r="I2479" i="3"/>
  <c r="I3396" i="3"/>
  <c r="I1882" i="3"/>
  <c r="J1882" i="3" s="1"/>
  <c r="L1882" i="3" s="1"/>
  <c r="I3667" i="3"/>
  <c r="I2346" i="3"/>
  <c r="I3611" i="3"/>
  <c r="J3611" i="3" s="1"/>
  <c r="L3611" i="3" s="1"/>
  <c r="I3093" i="3"/>
  <c r="I1750" i="3"/>
  <c r="I3306" i="3"/>
  <c r="I3633" i="3"/>
  <c r="I2751" i="3"/>
  <c r="J2751" i="3" s="1"/>
  <c r="L2751" i="3" s="1"/>
  <c r="I1336" i="3"/>
  <c r="I71" i="3"/>
  <c r="I3114" i="3"/>
  <c r="I1134" i="3"/>
  <c r="I3323" i="3"/>
  <c r="I2284" i="3"/>
  <c r="I2699" i="3"/>
  <c r="I1570" i="3"/>
  <c r="J1570" i="3" s="1"/>
  <c r="L1570" i="3" s="1"/>
  <c r="I3251" i="3"/>
  <c r="I3506" i="3"/>
  <c r="I3358" i="3"/>
  <c r="I3397" i="3"/>
  <c r="I3634" i="3"/>
  <c r="I3439" i="3"/>
  <c r="I2814" i="3"/>
  <c r="I3416" i="3"/>
  <c r="J3416" i="3" s="1"/>
  <c r="L3416" i="3" s="1"/>
  <c r="I2651" i="3"/>
  <c r="I1250" i="3"/>
  <c r="I2889" i="3"/>
  <c r="J2889" i="3" s="1"/>
  <c r="L2889" i="3" s="1"/>
  <c r="I3593" i="3"/>
  <c r="I3094" i="3"/>
  <c r="I2102" i="3"/>
  <c r="I1772" i="3"/>
  <c r="I3051" i="3"/>
  <c r="J3051" i="3" s="1"/>
  <c r="L3051" i="3" s="1"/>
  <c r="I1703" i="3"/>
  <c r="I1658" i="3"/>
  <c r="I2252" i="3"/>
  <c r="J2252" i="3" s="1"/>
  <c r="L2252" i="3" s="1"/>
  <c r="I3115" i="3"/>
  <c r="I3553" i="3"/>
  <c r="I1531" i="3"/>
  <c r="I3417" i="3"/>
  <c r="I3157" i="3"/>
  <c r="J3157" i="3" s="1"/>
  <c r="L3157" i="3" s="1"/>
  <c r="I3252" i="3"/>
  <c r="I3052" i="3"/>
  <c r="I1583" i="3"/>
  <c r="I2445" i="3"/>
  <c r="I3418" i="3"/>
  <c r="I3196" i="3"/>
  <c r="I2542" i="3"/>
  <c r="I2496" i="3"/>
  <c r="J2496" i="3" s="1"/>
  <c r="L2496" i="3" s="1"/>
  <c r="I1816" i="3"/>
  <c r="I3158" i="3"/>
  <c r="I2505" i="3"/>
  <c r="J2505" i="3" s="1"/>
  <c r="L2505" i="3" s="1"/>
  <c r="I1366" i="3"/>
  <c r="I3010" i="3"/>
  <c r="I196" i="3"/>
  <c r="I2953" i="3"/>
  <c r="I3285" i="3"/>
  <c r="J3285" i="3" s="1"/>
  <c r="L3285" i="3" s="1"/>
  <c r="I3053" i="3"/>
  <c r="I3455" i="3"/>
  <c r="I2593" i="3"/>
  <c r="J2593" i="3" s="1"/>
  <c r="L2593" i="3" s="1"/>
  <c r="I2853" i="3"/>
  <c r="I3649" i="3"/>
  <c r="I3650" i="3"/>
  <c r="I3507" i="3"/>
  <c r="I3486" i="3"/>
  <c r="J3486" i="3" s="1"/>
  <c r="L3486" i="3" s="1"/>
  <c r="I3470" i="3"/>
  <c r="I1995" i="3"/>
  <c r="I2187" i="3"/>
  <c r="J2187" i="3" s="1"/>
  <c r="L2187" i="3" s="1"/>
  <c r="I3683" i="3"/>
  <c r="I3706" i="3"/>
  <c r="I3725" i="3"/>
  <c r="I3726" i="3"/>
  <c r="I3727" i="3"/>
  <c r="J3727" i="3" s="1"/>
  <c r="L3727" i="3" s="1"/>
  <c r="I3728" i="3"/>
  <c r="I3707" i="3"/>
  <c r="I3708" i="3"/>
  <c r="J3708" i="3" s="1"/>
  <c r="L3708" i="3" s="1"/>
  <c r="I3022" i="3"/>
  <c r="I3471" i="3"/>
  <c r="I3612" i="3"/>
  <c r="I2222" i="3"/>
  <c r="I2520" i="3"/>
  <c r="J2520" i="3" s="1"/>
  <c r="L2520" i="3" s="1"/>
  <c r="I1790" i="3"/>
  <c r="I3613" i="3"/>
  <c r="I3684" i="3"/>
  <c r="I3011" i="3"/>
  <c r="I3528" i="3"/>
  <c r="I3529" i="3"/>
  <c r="I3345" i="3"/>
  <c r="I2075" i="3"/>
  <c r="J2075" i="3" s="1"/>
  <c r="L2075" i="3" s="1"/>
  <c r="I2862" i="3"/>
  <c r="I3095" i="3"/>
  <c r="I3159" i="3"/>
  <c r="J3159" i="3" s="1"/>
  <c r="L3159" i="3" s="1"/>
  <c r="I3253" i="3"/>
  <c r="I3651" i="3"/>
  <c r="I3614" i="3"/>
  <c r="I2506" i="3"/>
  <c r="I3487" i="3"/>
  <c r="J3487" i="3" s="1"/>
  <c r="L3487" i="3" s="1"/>
  <c r="I2543" i="3"/>
  <c r="I3508" i="3"/>
  <c r="I1858" i="3"/>
  <c r="J1858" i="3" s="1"/>
  <c r="L1858" i="3" s="1"/>
  <c r="I3075" i="3"/>
  <c r="I3472" i="3"/>
  <c r="I3594" i="3"/>
  <c r="I2690" i="3"/>
  <c r="I2854" i="3"/>
  <c r="J2854" i="3" s="1"/>
  <c r="L2854" i="3" s="1"/>
  <c r="I2619" i="3"/>
  <c r="I58" i="3"/>
  <c r="I1659" i="3"/>
  <c r="I2634" i="3"/>
  <c r="I3307" i="3"/>
  <c r="I2815" i="3"/>
  <c r="I3230" i="3"/>
  <c r="I3473" i="3"/>
  <c r="J3473" i="3" s="1"/>
  <c r="L3473" i="3" s="1"/>
  <c r="I3685" i="3"/>
  <c r="I3440" i="3"/>
  <c r="I3177" i="3"/>
  <c r="J3177" i="3" s="1"/>
  <c r="L3177" i="3" s="1"/>
  <c r="I3474" i="3"/>
  <c r="I2360" i="3"/>
  <c r="I3419" i="3"/>
  <c r="I2881" i="3"/>
  <c r="I2652" i="3"/>
  <c r="J2652" i="3" s="1"/>
  <c r="L2652" i="3" s="1"/>
  <c r="I2338" i="3"/>
  <c r="I851" i="3"/>
  <c r="I3488" i="3"/>
  <c r="J3488" i="3" s="1"/>
  <c r="L3488" i="3" s="1"/>
  <c r="I3686" i="3"/>
  <c r="I2435" i="3"/>
  <c r="I2196" i="3"/>
  <c r="I3530" i="3"/>
  <c r="I1791" i="3"/>
  <c r="J1791" i="3" s="1"/>
  <c r="L1791" i="3" s="1"/>
  <c r="I3116" i="3"/>
  <c r="I2995" i="3"/>
  <c r="I54" i="3"/>
  <c r="J54" i="3" s="1"/>
  <c r="L54" i="3" s="1"/>
  <c r="I95" i="3"/>
  <c r="I2408" i="3"/>
  <c r="I2700" i="3"/>
  <c r="I1138" i="3"/>
  <c r="I3509" i="3"/>
  <c r="J3509" i="3" s="1"/>
  <c r="L3509" i="3" s="1"/>
  <c r="I3038" i="3"/>
  <c r="I3441" i="3"/>
  <c r="I1697" i="3"/>
  <c r="J1697" i="3" s="1"/>
  <c r="L1697" i="3" s="1"/>
  <c r="I3160" i="3"/>
  <c r="I2816" i="3"/>
  <c r="I2361" i="3"/>
  <c r="I2968" i="3"/>
  <c r="I33" i="3"/>
  <c r="J33" i="3" s="1"/>
  <c r="L33" i="3" s="1"/>
  <c r="I3709" i="3"/>
  <c r="I3268" i="3"/>
  <c r="I3324" i="3"/>
  <c r="I3398" i="3"/>
  <c r="I3489" i="3"/>
  <c r="I1989" i="3"/>
  <c r="I2046" i="3"/>
  <c r="I3687" i="3"/>
  <c r="J3687" i="3" s="1"/>
  <c r="L3687" i="3" s="1"/>
  <c r="I1647" i="3"/>
  <c r="I3710" i="3"/>
  <c r="I2423" i="3"/>
  <c r="J2423" i="3" s="1"/>
  <c r="L2423" i="3" s="1"/>
  <c r="I3668" i="3"/>
  <c r="I3161" i="3"/>
  <c r="I3346" i="3"/>
  <c r="J3346" i="3" s="1"/>
  <c r="L3346" i="3" s="1"/>
  <c r="I3347" i="3"/>
  <c r="I3076" i="3"/>
  <c r="J3076" i="3" s="1"/>
  <c r="L3076" i="3" s="1"/>
  <c r="I2497" i="3"/>
  <c r="I2127" i="3"/>
  <c r="I2139" i="3"/>
  <c r="J2139" i="3" s="1"/>
  <c r="L2139" i="3" s="1"/>
  <c r="I2740" i="3"/>
  <c r="I2310" i="3"/>
  <c r="I2767" i="3"/>
  <c r="J2767" i="3" s="1"/>
  <c r="L2767" i="3" s="1"/>
  <c r="I2339" i="3"/>
  <c r="I2752" i="3"/>
  <c r="J2752" i="3" s="1"/>
  <c r="L2752" i="3" s="1"/>
  <c r="I2701" i="3"/>
  <c r="I3077" i="3"/>
  <c r="I3575" i="3"/>
  <c r="I2103" i="3"/>
  <c r="I1101" i="3"/>
  <c r="I2882" i="3"/>
  <c r="J2882" i="3" s="1"/>
  <c r="L2882" i="3" s="1"/>
  <c r="I796" i="3"/>
  <c r="I3178" i="3"/>
  <c r="J3178" i="3" s="1"/>
  <c r="L3178" i="3" s="1"/>
  <c r="I3308" i="3"/>
  <c r="I3348" i="3"/>
  <c r="I3231" i="3"/>
  <c r="J3231" i="3" s="1"/>
  <c r="L3231" i="3" s="1"/>
  <c r="I3510" i="3"/>
  <c r="I2544" i="3"/>
  <c r="I1765" i="3"/>
  <c r="J1765" i="3" s="1"/>
  <c r="L1765" i="3" s="1"/>
  <c r="I2409" i="3"/>
  <c r="I2702" i="3"/>
  <c r="J2702" i="3" s="1"/>
  <c r="L2702" i="3" s="1"/>
  <c r="I31" i="3"/>
  <c r="I3399" i="3"/>
  <c r="I3442" i="3"/>
  <c r="J3442" i="3" s="1"/>
  <c r="L3442" i="3" s="1"/>
  <c r="I798" i="3"/>
  <c r="I1999" i="3"/>
  <c r="I3309" i="3"/>
  <c r="I3729" i="3"/>
  <c r="I3711" i="3"/>
  <c r="J3711" i="3" s="1"/>
  <c r="L3711" i="3" s="1"/>
  <c r="I2104" i="3"/>
  <c r="I52" i="3"/>
  <c r="I2579" i="3"/>
  <c r="J2579" i="3" s="1"/>
  <c r="L2579" i="3" s="1"/>
  <c r="I11" i="3"/>
  <c r="I1397" i="3"/>
  <c r="I3456" i="3"/>
  <c r="J3456" i="3" s="1"/>
  <c r="L3456" i="3" s="1"/>
  <c r="I3179" i="3"/>
  <c r="I3669" i="3"/>
  <c r="J3669" i="3" s="1"/>
  <c r="L3669" i="3" s="1"/>
  <c r="I3140" i="3"/>
  <c r="I3023" i="3"/>
  <c r="I2609" i="3"/>
  <c r="J2609" i="3" s="1"/>
  <c r="L2609" i="3" s="1"/>
  <c r="I1641" i="3"/>
  <c r="I3096" i="3"/>
  <c r="I2667" i="3"/>
  <c r="J2667" i="3" s="1"/>
  <c r="L2667" i="3" s="1"/>
  <c r="I3382" i="3"/>
  <c r="I3197" i="3"/>
  <c r="J3197" i="3" s="1"/>
  <c r="L3197" i="3" s="1"/>
  <c r="I3097" i="3"/>
  <c r="I3420" i="3"/>
  <c r="I3162" i="3"/>
  <c r="I1798" i="3"/>
  <c r="I2430" i="3"/>
  <c r="I2792" i="3"/>
  <c r="I2335" i="3"/>
  <c r="I3349" i="3"/>
  <c r="J3349" i="3" s="1"/>
  <c r="L3349" i="3" s="1"/>
  <c r="I3421" i="3"/>
  <c r="I3595" i="3"/>
  <c r="I3383" i="3"/>
  <c r="J3383" i="3" s="1"/>
  <c r="L3383" i="3" s="1"/>
  <c r="I1585" i="3"/>
  <c r="I3359" i="3"/>
  <c r="I2564" i="3"/>
  <c r="J2564" i="3" s="1"/>
  <c r="L2564" i="3" s="1"/>
  <c r="I2259" i="3"/>
  <c r="I2513" i="3"/>
  <c r="J2513" i="3" s="1"/>
  <c r="L2513" i="3" s="1"/>
  <c r="I2431" i="3"/>
  <c r="I3712" i="3"/>
  <c r="I481" i="3"/>
  <c r="J481" i="3" s="1"/>
  <c r="L481" i="3" s="1"/>
  <c r="I1869" i="3"/>
  <c r="I3117" i="3"/>
  <c r="I2969" i="3"/>
  <c r="J2969" i="3" s="1"/>
  <c r="L2969" i="3" s="1"/>
  <c r="I205" i="3"/>
  <c r="I3118" i="3"/>
  <c r="J3118" i="3" s="1"/>
  <c r="L3118" i="3" s="1"/>
  <c r="I2890" i="3"/>
  <c r="I3286" i="3"/>
  <c r="I61" i="3"/>
  <c r="J61" i="3" s="1"/>
  <c r="L61" i="3" s="1"/>
  <c r="I1692" i="3"/>
  <c r="I3615" i="3"/>
  <c r="I2719" i="3"/>
  <c r="J2719" i="3" s="1"/>
  <c r="L2719" i="3" s="1"/>
  <c r="I3475" i="3"/>
  <c r="I2703" i="3"/>
  <c r="J2703" i="3" s="1"/>
  <c r="L2703" i="3" s="1"/>
  <c r="I3310" i="3"/>
  <c r="I3616" i="3"/>
  <c r="I3531" i="3"/>
  <c r="J3531" i="3" s="1"/>
  <c r="L3531" i="3" s="1"/>
  <c r="I112" i="3"/>
  <c r="I3119" i="3"/>
  <c r="I3141" i="3"/>
  <c r="J3141" i="3" s="1"/>
  <c r="L3141" i="3" s="1"/>
  <c r="I3325" i="3"/>
  <c r="I2979" i="3"/>
  <c r="J2979" i="3" s="1"/>
  <c r="L2979" i="3" s="1"/>
  <c r="I15" i="3"/>
  <c r="I3532" i="3"/>
  <c r="I3576" i="3"/>
  <c r="J3576" i="3" s="1"/>
  <c r="L3576" i="3" s="1"/>
  <c r="I2729" i="3"/>
  <c r="I3254" i="3"/>
  <c r="I3730" i="3"/>
  <c r="J3730" i="3" s="1"/>
  <c r="L3730" i="3" s="1"/>
  <c r="I3635" i="3"/>
  <c r="I3636" i="3"/>
  <c r="J3636" i="3" s="1"/>
  <c r="L3636" i="3" s="1"/>
  <c r="I2691" i="3"/>
  <c r="I1297" i="3"/>
  <c r="I3596" i="3"/>
  <c r="J3596" i="3" s="1"/>
  <c r="L3596" i="3" s="1"/>
  <c r="I3311" i="3"/>
  <c r="I2491" i="3"/>
  <c r="I3490" i="3"/>
  <c r="I1879" i="3"/>
  <c r="I170" i="3"/>
  <c r="J170" i="3" s="1"/>
  <c r="L170" i="3" s="1"/>
  <c r="I3326" i="3"/>
  <c r="I2201" i="3"/>
  <c r="I289" i="3"/>
  <c r="J289" i="3" s="1"/>
  <c r="L289" i="3" s="1"/>
  <c r="I3688" i="3"/>
  <c r="I283" i="3"/>
  <c r="I3287" i="3"/>
  <c r="J3287" i="3" s="1"/>
  <c r="L3287" i="3" s="1"/>
  <c r="I3577" i="3"/>
  <c r="I3533" i="3"/>
  <c r="J3533" i="3" s="1"/>
  <c r="L3533" i="3" s="1"/>
  <c r="I65" i="3"/>
  <c r="I3142" i="3"/>
  <c r="I165" i="3"/>
  <c r="J165" i="3" s="1"/>
  <c r="L165" i="3" s="1"/>
  <c r="I3652" i="3"/>
  <c r="I1387" i="3"/>
  <c r="I1913" i="3"/>
  <c r="J1913" i="3" s="1"/>
  <c r="L1913" i="3" s="1"/>
  <c r="I1725" i="3"/>
  <c r="I3689" i="3"/>
  <c r="J3689" i="3" s="1"/>
  <c r="L3689" i="3" s="1"/>
  <c r="I177" i="3"/>
  <c r="I37" i="3"/>
  <c r="I3457" i="3"/>
  <c r="J3457" i="3" s="1"/>
  <c r="L3457" i="3" s="1"/>
  <c r="I43" i="3"/>
  <c r="I3163" i="3"/>
  <c r="I2635" i="3"/>
  <c r="I2996" i="3"/>
  <c r="I2980" i="3"/>
  <c r="J2980" i="3" s="1"/>
  <c r="L2980" i="3" s="1"/>
  <c r="I3554" i="3"/>
  <c r="I2933" i="3"/>
  <c r="I3653" i="3"/>
  <c r="J3653" i="3" s="1"/>
  <c r="L3653" i="3" s="1"/>
  <c r="I2883" i="3"/>
  <c r="I2793" i="3"/>
  <c r="I59" i="3"/>
  <c r="J59" i="3" s="1"/>
  <c r="L59" i="3" s="1"/>
  <c r="I3617" i="3"/>
  <c r="I3654" i="3"/>
  <c r="J3654" i="3" s="1"/>
  <c r="L3654" i="3" s="1"/>
  <c r="I3597" i="3"/>
  <c r="I2997" i="3"/>
  <c r="I29" i="3"/>
  <c r="I3555" i="3"/>
  <c r="I1450" i="3"/>
  <c r="I3400" i="3"/>
  <c r="I3731" i="3"/>
  <c r="I2674" i="3"/>
  <c r="J2674" i="3" s="1"/>
  <c r="L2674" i="3" s="1"/>
  <c r="I3598" i="3"/>
  <c r="I3143" i="3"/>
  <c r="I3655" i="3"/>
  <c r="J3655" i="3" s="1"/>
  <c r="L3655" i="3" s="1"/>
  <c r="I3120" i="3"/>
  <c r="I3288" i="3"/>
  <c r="I2668" i="3"/>
  <c r="J2668" i="3" s="1"/>
  <c r="L2668" i="3" s="1"/>
  <c r="I3180" i="3"/>
  <c r="I3181" i="3"/>
  <c r="J3181" i="3" s="1"/>
  <c r="L3181" i="3" s="1"/>
  <c r="I3232" i="3"/>
  <c r="I3458" i="3"/>
  <c r="I150" i="3"/>
  <c r="J150" i="3" s="1"/>
  <c r="L150" i="3" s="1"/>
  <c r="I2682" i="3"/>
  <c r="I3289" i="3"/>
  <c r="I114" i="3"/>
  <c r="J114" i="3" s="1"/>
  <c r="L114" i="3" s="1"/>
  <c r="I136" i="3"/>
  <c r="I3024" i="3"/>
  <c r="J3024" i="3" s="1"/>
  <c r="L3024" i="3" s="1"/>
  <c r="I3312" i="3"/>
  <c r="I2052" i="3"/>
  <c r="I3491" i="3"/>
  <c r="J3491" i="3" s="1"/>
  <c r="L3491" i="3" s="1"/>
  <c r="I2954" i="3"/>
  <c r="I2704" i="3"/>
  <c r="I3578" i="3"/>
  <c r="J3578" i="3" s="1"/>
  <c r="L3578" i="3" s="1"/>
  <c r="I2082" i="3"/>
  <c r="I3599" i="3"/>
  <c r="J3599" i="3" s="1"/>
  <c r="L3599" i="3" s="1"/>
  <c r="I2817" i="3"/>
  <c r="I3579" i="3"/>
  <c r="I1454" i="3"/>
  <c r="J1454" i="3" s="1"/>
  <c r="L1454" i="3" s="1"/>
  <c r="I3713" i="3"/>
  <c r="I39" i="3"/>
  <c r="I3360" i="3"/>
  <c r="I1070" i="3"/>
  <c r="I3144" i="3"/>
  <c r="J3144" i="3" s="1"/>
  <c r="L3144" i="3" s="1"/>
  <c r="I2845" i="3"/>
  <c r="I3164" i="3"/>
  <c r="I3361" i="3"/>
  <c r="J3361" i="3" s="1"/>
  <c r="L3361" i="3" s="1"/>
  <c r="I12" i="3"/>
  <c r="I3313" i="3"/>
  <c r="I3121" i="3"/>
  <c r="J3121" i="3" s="1"/>
  <c r="L3121" i="3" s="1"/>
  <c r="I162" i="3"/>
  <c r="I1738" i="3"/>
  <c r="J1738" i="3" s="1"/>
  <c r="L1738" i="3" s="1"/>
  <c r="I3269" i="3"/>
  <c r="I231" i="3"/>
  <c r="I3690" i="3"/>
  <c r="J3690" i="3" s="1"/>
  <c r="L3690" i="3" s="1"/>
  <c r="I100" i="3"/>
  <c r="I2565" i="3"/>
  <c r="I3327" i="3"/>
  <c r="J3327" i="3" s="1"/>
  <c r="L3327" i="3" s="1"/>
  <c r="I3637" i="3"/>
  <c r="I2610" i="3"/>
  <c r="J2610" i="3" s="1"/>
  <c r="L2610" i="3" s="1"/>
  <c r="I2362" i="3"/>
  <c r="I3401" i="3"/>
  <c r="I3691" i="3"/>
  <c r="J3691" i="3" s="1"/>
  <c r="L3691" i="3" s="1"/>
  <c r="I2554" i="3"/>
  <c r="I1678" i="3"/>
  <c r="I3078" i="3"/>
  <c r="I1571" i="3"/>
  <c r="I3145" i="3"/>
  <c r="J3145" i="3" s="1"/>
  <c r="L3145" i="3" s="1"/>
  <c r="I2863" i="3"/>
  <c r="I3039" i="3"/>
  <c r="I3670" i="3"/>
  <c r="J3670" i="3" s="1"/>
  <c r="L3670" i="3" s="1"/>
  <c r="I212" i="3"/>
  <c r="I237" i="3"/>
  <c r="I2903" i="3"/>
  <c r="J2903" i="3" s="1"/>
  <c r="L2903" i="3" s="1"/>
  <c r="I3671" i="3"/>
  <c r="I3270" i="3"/>
  <c r="J3270" i="3" s="1"/>
  <c r="L3270" i="3" s="1"/>
  <c r="I25" i="3"/>
  <c r="I2159" i="3"/>
  <c r="I3182" i="3"/>
  <c r="J3182" i="3" s="1"/>
  <c r="L3182" i="3" s="1"/>
  <c r="I2669" i="3"/>
  <c r="I178" i="3"/>
  <c r="J178" i="3" s="1"/>
  <c r="L178" i="3" s="1"/>
  <c r="I1172" i="3"/>
  <c r="I3732" i="3"/>
  <c r="I2514" i="3"/>
  <c r="J2514" i="3" s="1"/>
  <c r="L2514" i="3" s="1"/>
  <c r="I159" i="3"/>
  <c r="I3384" i="3"/>
  <c r="I2580" i="3"/>
  <c r="J2580" i="3" s="1"/>
  <c r="L2580" i="3" s="1"/>
  <c r="I2730" i="3"/>
  <c r="I3672" i="3"/>
  <c r="J3672" i="3" s="1"/>
  <c r="L3672" i="3" s="1"/>
  <c r="I3492" i="3"/>
  <c r="J3492" i="3" s="1"/>
  <c r="L3492" i="3" s="1"/>
  <c r="I3198" i="3"/>
  <c r="I3012" i="3"/>
  <c r="I119" i="3"/>
  <c r="I3656" i="3"/>
  <c r="I1901" i="3"/>
  <c r="J1901" i="3" s="1"/>
  <c r="L1901" i="3" s="1"/>
  <c r="I2683" i="3"/>
  <c r="I2653" i="3"/>
  <c r="J2653" i="3" s="1"/>
  <c r="L2653" i="3" s="1"/>
  <c r="I3362" i="3"/>
  <c r="J3362" i="3" s="1"/>
  <c r="L3362" i="3" s="1"/>
  <c r="I3025" i="3"/>
  <c r="I3122" i="3"/>
  <c r="I2581" i="3"/>
  <c r="I3079" i="3"/>
  <c r="I2238" i="3"/>
  <c r="J2238" i="3" s="1"/>
  <c r="L2238" i="3" s="1"/>
  <c r="I68" i="3"/>
  <c r="I2002" i="3"/>
  <c r="I3459" i="3"/>
  <c r="J3459" i="3" s="1"/>
  <c r="L3459" i="3" s="1"/>
  <c r="I3183" i="3"/>
  <c r="I2498" i="3"/>
  <c r="I140" i="3"/>
  <c r="I3733" i="3"/>
  <c r="I57" i="3"/>
  <c r="J57" i="3" s="1"/>
  <c r="L57" i="3" s="1"/>
  <c r="I206" i="3"/>
  <c r="I2705" i="3"/>
  <c r="J2705" i="3" s="1"/>
  <c r="L2705" i="3" s="1"/>
  <c r="I3026" i="3"/>
  <c r="I3363" i="3"/>
  <c r="I3556" i="3"/>
  <c r="I2303" i="3"/>
  <c r="I3290" i="3"/>
  <c r="I3054" i="3"/>
  <c r="J3054" i="3" s="1"/>
  <c r="L3054" i="3" s="1"/>
  <c r="I2794" i="3"/>
  <c r="I3557" i="3"/>
  <c r="I124" i="3"/>
  <c r="J124" i="3" s="1"/>
  <c r="L124" i="3" s="1"/>
  <c r="I3098" i="3"/>
  <c r="I3618" i="3"/>
  <c r="I3558" i="3"/>
  <c r="I108" i="3"/>
  <c r="I3099" i="3"/>
  <c r="J3099" i="3" s="1"/>
  <c r="L3099" i="3" s="1"/>
  <c r="I66" i="3"/>
  <c r="I3559" i="3"/>
  <c r="I3638" i="3"/>
  <c r="J3638" i="3" s="1"/>
  <c r="L3638" i="3" s="1"/>
  <c r="I3215" i="3"/>
  <c r="I3692" i="3"/>
  <c r="I126" i="3"/>
  <c r="I3364" i="3"/>
  <c r="I3673" i="3"/>
  <c r="J3673" i="3" s="1"/>
  <c r="L3673" i="3" s="1"/>
  <c r="I16" i="3"/>
  <c r="I2913" i="3"/>
  <c r="I3255" i="3"/>
  <c r="J3255" i="3" s="1"/>
  <c r="L3255" i="3" s="1"/>
  <c r="I3534" i="3"/>
  <c r="I3165" i="3"/>
  <c r="I3402" i="3"/>
  <c r="I3560" i="3"/>
  <c r="I3422" i="3"/>
  <c r="J3422" i="3" s="1"/>
  <c r="L3422" i="3" s="1"/>
  <c r="I3063" i="3"/>
  <c r="I241" i="3"/>
  <c r="J241" i="3" s="1"/>
  <c r="L241" i="3" s="1"/>
  <c r="I3639" i="3"/>
  <c r="J3639" i="3" s="1"/>
  <c r="L3639" i="3" s="1"/>
  <c r="I2818" i="3"/>
  <c r="I2461" i="3"/>
  <c r="I3040" i="3"/>
  <c r="I3734" i="3"/>
  <c r="I483" i="3"/>
  <c r="J483" i="3" s="1"/>
  <c r="L483" i="3" s="1"/>
  <c r="I3619" i="3"/>
  <c r="I3123" i="3"/>
  <c r="I3476" i="3"/>
  <c r="J3476" i="3" s="1"/>
  <c r="L3476" i="3" s="1"/>
  <c r="I3580" i="3"/>
  <c r="I56" i="3"/>
  <c r="I217" i="3"/>
  <c r="I3443" i="3"/>
  <c r="I3693" i="3"/>
  <c r="J3693" i="3" s="1"/>
  <c r="L3693" i="3" s="1"/>
  <c r="I3041" i="3"/>
  <c r="I2981" i="3"/>
  <c r="I3216" i="3"/>
  <c r="J3216" i="3" s="1"/>
  <c r="L3216" i="3" s="1"/>
  <c r="I3600" i="3"/>
  <c r="I2140" i="3"/>
  <c r="I2846" i="3"/>
  <c r="I233" i="3"/>
  <c r="I93" i="3"/>
  <c r="J93" i="3" s="1"/>
  <c r="L93" i="3" s="1"/>
  <c r="I3328" i="3"/>
  <c r="I3714" i="3"/>
  <c r="I192" i="3"/>
  <c r="J192" i="3" s="1"/>
  <c r="L192" i="3" s="1"/>
  <c r="I3620" i="3"/>
  <c r="I3365" i="3"/>
  <c r="I2720" i="3"/>
  <c r="I3329" i="3"/>
  <c r="I8" i="3"/>
  <c r="J8" i="3" s="1"/>
  <c r="L8" i="3" s="1"/>
  <c r="I2801" i="3"/>
  <c r="I1370" i="3"/>
  <c r="J1370" i="3" s="1"/>
  <c r="L1370" i="3" s="1"/>
  <c r="I184" i="3"/>
  <c r="I1883" i="3"/>
  <c r="I3080" i="3"/>
  <c r="I2934" i="3"/>
  <c r="I3561" i="3"/>
  <c r="I3621" i="3"/>
  <c r="J3621" i="3" s="1"/>
  <c r="L3621" i="3" s="1"/>
  <c r="I3100" i="3"/>
  <c r="I3601" i="3"/>
  <c r="J3601" i="3" s="1"/>
  <c r="L3601" i="3" s="1"/>
  <c r="I3674" i="3"/>
  <c r="J3674" i="3" s="1"/>
  <c r="L3674" i="3" s="1"/>
  <c r="I325" i="3"/>
  <c r="I2453" i="3"/>
  <c r="I3217" i="3"/>
  <c r="I3511" i="3"/>
  <c r="I2545" i="3"/>
  <c r="J2545" i="3" s="1"/>
  <c r="L2545" i="3" s="1"/>
  <c r="I2675" i="3"/>
  <c r="I3657" i="3"/>
  <c r="J3657" i="3" s="1"/>
  <c r="L3657" i="3" s="1"/>
  <c r="I3199" i="3"/>
  <c r="J3199" i="3" s="1"/>
  <c r="L3199" i="3" s="1"/>
  <c r="I2574" i="3"/>
  <c r="I3218" i="3"/>
  <c r="I3124" i="3"/>
  <c r="I122" i="3"/>
  <c r="I2492" i="3"/>
  <c r="J2492" i="3" s="1"/>
  <c r="L2492" i="3" s="1"/>
  <c r="I3350" i="3"/>
  <c r="I1710" i="3"/>
  <c r="J1710" i="3" s="1"/>
  <c r="L1710" i="3" s="1"/>
  <c r="I2884" i="3"/>
  <c r="J2884" i="3" s="1"/>
  <c r="L2884" i="3" s="1"/>
  <c r="I3444" i="3"/>
  <c r="I3403" i="3"/>
  <c r="I1660" i="3"/>
  <c r="I2128" i="3"/>
  <c r="I3125" i="3"/>
  <c r="J3125" i="3" s="1"/>
  <c r="L3125" i="3" s="1"/>
  <c r="I113" i="3"/>
  <c r="I3675" i="3"/>
  <c r="J3675" i="3" s="1"/>
  <c r="L3675" i="3" s="1"/>
  <c r="I2322" i="3"/>
  <c r="J2322" i="3" s="1"/>
  <c r="L2322" i="3" s="1"/>
  <c r="I3676" i="3"/>
  <c r="I433" i="3"/>
  <c r="I3166" i="3"/>
  <c r="I188" i="3"/>
  <c r="I34" i="3"/>
  <c r="J34" i="3" s="1"/>
  <c r="L34" i="3" s="1"/>
  <c r="I2546" i="3"/>
  <c r="I1846" i="3"/>
  <c r="J1846" i="3" s="1"/>
  <c r="L1846" i="3" s="1"/>
  <c r="I3658" i="3"/>
  <c r="J3658" i="3" s="1"/>
  <c r="L3658" i="3" s="1"/>
  <c r="I3512" i="3"/>
  <c r="I1822" i="3"/>
  <c r="I2706" i="3"/>
  <c r="I1746" i="3"/>
  <c r="I40" i="3"/>
  <c r="J40" i="3" s="1"/>
  <c r="L40" i="3" s="1"/>
  <c r="I1693" i="3"/>
  <c r="I3715" i="3"/>
  <c r="J3715" i="3" s="1"/>
  <c r="L3715" i="3" s="1"/>
  <c r="I1809" i="3"/>
  <c r="J1809" i="3" s="1"/>
  <c r="L1809" i="3" s="1"/>
  <c r="I3659" i="3"/>
  <c r="I96" i="3"/>
  <c r="I2982" i="3"/>
  <c r="I144" i="3"/>
  <c r="I1859" i="3"/>
  <c r="J1859" i="3" s="1"/>
  <c r="L1859" i="3" s="1"/>
  <c r="I193" i="3"/>
  <c r="I243" i="3"/>
  <c r="J243" i="3" s="1"/>
  <c r="L243" i="3" s="1"/>
  <c r="I2260" i="3"/>
  <c r="J2260" i="3" s="1"/>
  <c r="L2260" i="3" s="1"/>
  <c r="I3694" i="3"/>
  <c r="I2620" i="3"/>
  <c r="I370" i="3"/>
  <c r="I267" i="3"/>
  <c r="I2676" i="3"/>
  <c r="J2676" i="3" s="1"/>
  <c r="L2676" i="3" s="1"/>
  <c r="I334" i="3"/>
  <c r="I311" i="3"/>
  <c r="J311" i="3" s="1"/>
  <c r="L311" i="3" s="1"/>
  <c r="I2786" i="3"/>
  <c r="J2786" i="3" s="1"/>
  <c r="L2786" i="3" s="1"/>
  <c r="I3622" i="3"/>
  <c r="I3677" i="3"/>
  <c r="I294" i="3"/>
  <c r="I2802" i="3"/>
  <c r="I1754" i="3"/>
  <c r="J1754" i="3" s="1"/>
  <c r="L1754" i="3" s="1"/>
  <c r="I2462" i="3"/>
  <c r="I3493" i="3"/>
  <c r="J3493" i="3" s="1"/>
  <c r="L3493" i="3" s="1"/>
  <c r="I2829" i="3"/>
  <c r="J2829" i="3" s="1"/>
  <c r="L2829" i="3" s="1"/>
  <c r="I3101" i="3"/>
  <c r="I1661" i="3"/>
  <c r="I2347" i="3"/>
  <c r="I1804" i="3"/>
  <c r="I3535" i="3"/>
  <c r="J3535" i="3" s="1"/>
  <c r="L3535" i="3" s="1"/>
  <c r="I302" i="3"/>
  <c r="I232" i="3"/>
  <c r="J232" i="3" s="1"/>
  <c r="L232" i="3" s="1"/>
  <c r="I3460" i="3"/>
  <c r="J3460" i="3" s="1"/>
  <c r="L3460" i="3" s="1"/>
  <c r="I3404" i="3"/>
  <c r="I1441" i="3"/>
  <c r="I3695" i="3"/>
  <c r="I3184" i="3"/>
  <c r="I295" i="3"/>
  <c r="J295" i="3" s="1"/>
  <c r="L295" i="3" s="1"/>
  <c r="I3581" i="3"/>
  <c r="I115" i="3"/>
  <c r="J115" i="3" s="1"/>
  <c r="L115" i="3" s="1"/>
  <c r="I3146" i="3"/>
  <c r="J3146" i="3" s="1"/>
  <c r="L3146" i="3" s="1"/>
  <c r="I3494" i="3"/>
  <c r="I107" i="3"/>
  <c r="I257" i="3"/>
  <c r="I3385" i="3"/>
  <c r="I3495" i="3"/>
  <c r="J3495" i="3" s="1"/>
  <c r="L3495" i="3" s="1"/>
  <c r="I3696" i="3"/>
  <c r="I3697" i="3"/>
  <c r="J3697" i="3" s="1"/>
  <c r="L3697" i="3" s="1"/>
  <c r="I185" i="3"/>
  <c r="J185" i="3" s="1"/>
  <c r="L185" i="3" s="1"/>
  <c r="I3562" i="3"/>
  <c r="I3291" i="3"/>
  <c r="I3582" i="3"/>
  <c r="I160" i="3"/>
  <c r="I186" i="3"/>
  <c r="J186" i="3" s="1"/>
  <c r="L186" i="3" s="1"/>
  <c r="I360" i="3"/>
  <c r="I219" i="3"/>
  <c r="J219" i="3" s="1"/>
  <c r="L219" i="3" s="1"/>
  <c r="I3064" i="3"/>
  <c r="J3064" i="3" s="1"/>
  <c r="L3064" i="3" s="1"/>
  <c r="I3660" i="3"/>
  <c r="I138" i="3"/>
  <c r="I3102" i="3"/>
  <c r="I3640" i="3"/>
  <c r="I3256" i="3"/>
  <c r="J3256" i="3" s="1"/>
  <c r="L3256" i="3" s="1"/>
  <c r="I2707" i="3"/>
  <c r="I3366" i="3"/>
  <c r="J3366" i="3" s="1"/>
  <c r="L3366" i="3" s="1"/>
  <c r="I3513" i="3"/>
  <c r="J3513" i="3" s="1"/>
  <c r="L3513" i="3" s="1"/>
  <c r="I3314" i="3"/>
  <c r="I3477" i="3"/>
  <c r="I75" i="3"/>
  <c r="I204" i="3"/>
  <c r="I3602" i="3"/>
  <c r="J3602" i="3" s="1"/>
  <c r="L3602" i="3" s="1"/>
  <c r="I235" i="3"/>
  <c r="I2983" i="3"/>
  <c r="J2983" i="3" s="1"/>
  <c r="L2983" i="3" s="1"/>
  <c r="I2401" i="3"/>
  <c r="J2401" i="3" s="1"/>
  <c r="L2401" i="3" s="1"/>
  <c r="I226" i="3"/>
  <c r="I269" i="3"/>
  <c r="I3478" i="3"/>
  <c r="I2970" i="3"/>
  <c r="I2605" i="3"/>
  <c r="J2605" i="3" s="1"/>
  <c r="L2605" i="3" s="1"/>
  <c r="I3065" i="3"/>
  <c r="I1371" i="3"/>
  <c r="J1371" i="3" s="1"/>
  <c r="L1371" i="3" s="1"/>
  <c r="I281" i="3"/>
  <c r="I2935" i="3"/>
  <c r="I3563" i="3"/>
  <c r="I24" i="3"/>
  <c r="I3716" i="3"/>
  <c r="I390" i="3"/>
  <c r="J390" i="3" s="1"/>
  <c r="L390" i="3" s="1"/>
  <c r="I1967" i="3"/>
  <c r="I2708" i="3"/>
  <c r="J2708" i="3" s="1"/>
  <c r="L2708" i="3" s="1"/>
  <c r="I258" i="3"/>
  <c r="J258" i="3" s="1"/>
  <c r="L258" i="3" s="1"/>
  <c r="I14" i="3"/>
  <c r="J14" i="3" s="1"/>
  <c r="L14" i="3" s="1"/>
  <c r="I215" i="3"/>
  <c r="I2003" i="3"/>
  <c r="I2914" i="3"/>
  <c r="I2904" i="3"/>
  <c r="J2904" i="3" s="1"/>
  <c r="L2904" i="3" s="1"/>
  <c r="I3405" i="3"/>
  <c r="I2170" i="3"/>
  <c r="J2170" i="3" s="1"/>
  <c r="L2170" i="3" s="1"/>
  <c r="I77" i="3"/>
  <c r="J77" i="3" s="1"/>
  <c r="L77" i="3" s="1"/>
  <c r="I106" i="3"/>
  <c r="I2998" i="3"/>
  <c r="I3479" i="3"/>
  <c r="I2636" i="3"/>
  <c r="I3126" i="3"/>
  <c r="J3126" i="3" s="1"/>
  <c r="L3126" i="3" s="1"/>
  <c r="I2271" i="3"/>
  <c r="I3583" i="3"/>
  <c r="J3583" i="3" s="1"/>
  <c r="L3583" i="3" s="1"/>
  <c r="I2207" i="3"/>
  <c r="J2207" i="3" s="1"/>
  <c r="L2207" i="3" s="1"/>
  <c r="I2955" i="3"/>
  <c r="I3514" i="3"/>
  <c r="I47" i="3"/>
  <c r="I3678" i="3"/>
  <c r="I3623" i="3"/>
  <c r="J3623" i="3" s="1"/>
  <c r="L3623" i="3" s="1"/>
  <c r="I3641" i="3"/>
  <c r="I3717" i="3"/>
  <c r="J3717" i="3" s="1"/>
  <c r="L3717" i="3" s="1"/>
  <c r="I1908" i="3"/>
  <c r="J1908" i="3" s="1"/>
  <c r="L1908" i="3" s="1"/>
  <c r="I3496" i="3"/>
  <c r="I2637" i="3"/>
  <c r="I288" i="3"/>
  <c r="I227" i="3"/>
  <c r="I3423" i="3"/>
  <c r="J3423" i="3" s="1"/>
  <c r="L3423" i="3" s="1"/>
  <c r="I2864" i="3"/>
  <c r="I3330" i="3"/>
  <c r="J3330" i="3" s="1"/>
  <c r="L3330" i="3" s="1"/>
  <c r="I355" i="3"/>
  <c r="J355" i="3" s="1"/>
  <c r="L355" i="3" s="1"/>
  <c r="I3698" i="3"/>
  <c r="J3698" i="3" s="1"/>
  <c r="L3698" i="3" s="1"/>
  <c r="I973" i="3"/>
  <c r="I3699" i="3"/>
  <c r="I3103" i="3"/>
  <c r="I275" i="3"/>
  <c r="J275" i="3" s="1"/>
  <c r="L275" i="3" s="1"/>
  <c r="I2915" i="3"/>
  <c r="I7" i="3"/>
  <c r="J7" i="3" s="1"/>
  <c r="L7" i="3" s="1"/>
  <c r="I2181" i="3"/>
  <c r="J2181" i="3" s="1"/>
  <c r="L2181" i="3" s="1"/>
  <c r="I340" i="3"/>
  <c r="I3700" i="3"/>
  <c r="I3066" i="3"/>
  <c r="I3701" i="3"/>
  <c r="I3386" i="3"/>
  <c r="J3386" i="3" s="1"/>
  <c r="L3386" i="3" s="1"/>
  <c r="I1810" i="3"/>
  <c r="I147" i="3"/>
  <c r="I18" i="3"/>
  <c r="J18" i="3" s="1"/>
  <c r="L18" i="3" s="1"/>
  <c r="I244" i="3"/>
  <c r="I3271" i="3"/>
  <c r="I315" i="3"/>
  <c r="I86" i="3"/>
  <c r="I320" i="3"/>
  <c r="J320" i="3" s="1"/>
  <c r="L320" i="3" s="1"/>
  <c r="I3219" i="3"/>
  <c r="I102" i="3"/>
  <c r="J102" i="3" s="1"/>
  <c r="L102" i="3" s="1"/>
  <c r="I3081" i="3"/>
  <c r="I3461" i="3"/>
  <c r="J3461" i="3" s="1"/>
  <c r="L3461" i="3" s="1"/>
  <c r="I213" i="3"/>
  <c r="I134" i="3"/>
  <c r="I187" i="3"/>
  <c r="I2311" i="3"/>
  <c r="J2311" i="3" s="1"/>
  <c r="L2311" i="3" s="1"/>
  <c r="I381" i="3"/>
  <c r="I211" i="3"/>
  <c r="J211" i="3" s="1"/>
  <c r="L211" i="3" s="1"/>
  <c r="I121" i="3"/>
  <c r="J121" i="3" s="1"/>
  <c r="L121" i="3" s="1"/>
  <c r="I2795" i="3"/>
  <c r="I81" i="3"/>
  <c r="I174" i="3"/>
  <c r="I3292" i="3"/>
  <c r="I341" i="3"/>
  <c r="J341" i="3" s="1"/>
  <c r="L341" i="3" s="1"/>
  <c r="I3584" i="3"/>
  <c r="I3387" i="3"/>
  <c r="J3387" i="3" s="1"/>
  <c r="L3387" i="3" s="1"/>
  <c r="I2323" i="3"/>
  <c r="J2323" i="3" s="1"/>
  <c r="L2323" i="3" s="1"/>
  <c r="I3702" i="3"/>
  <c r="I60" i="3"/>
  <c r="I291" i="3"/>
  <c r="I2383" i="3"/>
  <c r="I85" i="3"/>
  <c r="J85" i="3" s="1"/>
  <c r="L85" i="3" s="1"/>
  <c r="I3167" i="3"/>
  <c r="I3624" i="3"/>
  <c r="I3233" i="3"/>
  <c r="J3233" i="3" s="1"/>
  <c r="L3233" i="3" s="1"/>
  <c r="I3536" i="3"/>
  <c r="J3536" i="3" s="1"/>
  <c r="L3536" i="3" s="1"/>
  <c r="I73" i="3"/>
  <c r="I3603" i="3"/>
  <c r="I382" i="3"/>
  <c r="I190" i="3"/>
  <c r="J190" i="3" s="1"/>
  <c r="L190" i="3" s="1"/>
  <c r="I48" i="3"/>
  <c r="I51" i="3"/>
  <c r="J51" i="3" s="1"/>
  <c r="L51" i="3" s="1"/>
  <c r="I3462" i="3"/>
  <c r="J3462" i="3" s="1"/>
  <c r="L3462" i="3" s="1"/>
  <c r="I129" i="3"/>
  <c r="J129" i="3" s="1"/>
  <c r="L129" i="3" s="1"/>
  <c r="I3351" i="3"/>
  <c r="I220" i="3"/>
  <c r="I2026" i="3"/>
  <c r="I46" i="3"/>
  <c r="J46" i="3" s="1"/>
  <c r="L46" i="3" s="1"/>
  <c r="I3735" i="3"/>
  <c r="I228" i="3"/>
  <c r="J228" i="3" s="1"/>
  <c r="L228" i="3" s="1"/>
  <c r="I201" i="3"/>
  <c r="J201" i="3" s="1"/>
  <c r="L201" i="3" s="1"/>
  <c r="I343" i="3"/>
  <c r="I3445" i="3"/>
  <c r="I393" i="3"/>
  <c r="I3515" i="3"/>
  <c r="I90" i="3"/>
  <c r="J90" i="3" s="1"/>
  <c r="L90" i="3" s="1"/>
  <c r="I3537" i="3"/>
  <c r="I123" i="3"/>
  <c r="I335" i="3"/>
  <c r="J335" i="3" s="1"/>
  <c r="L335" i="3" s="1"/>
  <c r="I3585" i="3"/>
  <c r="I79" i="3"/>
  <c r="I2410" i="3"/>
  <c r="I179" i="3"/>
  <c r="I336" i="3"/>
  <c r="J336" i="3" s="1"/>
  <c r="L336" i="3" s="1"/>
  <c r="I361" i="3"/>
  <c r="I163" i="3"/>
  <c r="J163" i="3" s="1"/>
  <c r="L163" i="3" s="1"/>
  <c r="I105" i="3"/>
  <c r="J105" i="3" s="1"/>
  <c r="L105" i="3" s="1"/>
  <c r="I131" i="3"/>
  <c r="J131" i="3" s="1"/>
  <c r="L131" i="3" s="1"/>
  <c r="I262" i="3"/>
  <c r="I350" i="3"/>
  <c r="I346" i="3"/>
  <c r="I63" i="3"/>
  <c r="J63" i="3" s="1"/>
  <c r="L63" i="3" s="1"/>
  <c r="I109" i="3"/>
  <c r="I3147" i="3"/>
  <c r="J3147" i="3" s="1"/>
  <c r="L3147" i="3" s="1"/>
  <c r="I229" i="3"/>
  <c r="J229" i="3" s="1"/>
  <c r="L229" i="3" s="1"/>
  <c r="I387" i="3"/>
  <c r="J387" i="3" s="1"/>
  <c r="L387" i="3" s="1"/>
  <c r="I3388" i="3"/>
  <c r="I3367" i="3"/>
  <c r="I2611" i="3"/>
  <c r="I250" i="3"/>
  <c r="J250" i="3" s="1"/>
  <c r="L250" i="3" s="1"/>
  <c r="I246" i="3"/>
  <c r="I270" i="3"/>
  <c r="I2803" i="3"/>
  <c r="J2803" i="3" s="1"/>
  <c r="L2803" i="3" s="1"/>
  <c r="I394" i="3"/>
  <c r="J394" i="3" s="1"/>
  <c r="L394" i="3" s="1"/>
  <c r="I36" i="3"/>
  <c r="J36" i="3" s="1"/>
  <c r="L36" i="3" s="1"/>
  <c r="I142" i="3"/>
  <c r="I70" i="3"/>
  <c r="I171" i="3"/>
  <c r="J171" i="3" s="1"/>
  <c r="L171" i="3" s="1"/>
  <c r="I2340" i="3"/>
  <c r="I374" i="3"/>
  <c r="J374" i="3" s="1"/>
  <c r="L374" i="3" s="1"/>
  <c r="I3352" i="3"/>
  <c r="J3352" i="3" s="1"/>
  <c r="L3352" i="3" s="1"/>
  <c r="I218" i="3"/>
  <c r="J218" i="3" s="1"/>
  <c r="L218" i="3" s="1"/>
  <c r="I209" i="3"/>
  <c r="J209" i="3" s="1"/>
  <c r="L209" i="3" s="1"/>
  <c r="I167" i="3"/>
  <c r="I383" i="3"/>
  <c r="I3497" i="3"/>
  <c r="J3497" i="3" s="1"/>
  <c r="L3497" i="3" s="1"/>
  <c r="I2547" i="3"/>
  <c r="I3055" i="3"/>
  <c r="J3055" i="3" s="1"/>
  <c r="L3055" i="3" s="1"/>
  <c r="I22" i="3"/>
  <c r="J22" i="3" s="1"/>
  <c r="L22" i="3" s="1"/>
  <c r="I181" i="3"/>
  <c r="J181" i="3" s="1"/>
  <c r="L181" i="3" s="1"/>
  <c r="I91" i="3"/>
  <c r="I197" i="3"/>
  <c r="I284" i="3"/>
  <c r="I135" i="3"/>
  <c r="J135" i="3" s="1"/>
  <c r="L135" i="3" s="1"/>
  <c r="I351" i="3"/>
  <c r="I316" i="3"/>
  <c r="J316" i="3" s="1"/>
  <c r="L316" i="3" s="1"/>
  <c r="I103" i="3"/>
  <c r="J103" i="3" s="1"/>
  <c r="L103" i="3" s="1"/>
  <c r="I230" i="3"/>
  <c r="J230" i="3" s="1"/>
  <c r="L230" i="3" s="1"/>
  <c r="I375" i="3"/>
  <c r="J375" i="3" s="1"/>
  <c r="L375" i="3" s="1"/>
  <c r="I69" i="3"/>
  <c r="I3604" i="3"/>
  <c r="I84" i="3"/>
  <c r="J84" i="3" s="1"/>
  <c r="L84" i="3" s="1"/>
  <c r="I263" i="3"/>
  <c r="I130" i="3"/>
  <c r="J130" i="3" s="1"/>
  <c r="L130" i="3" s="1"/>
  <c r="I182" i="3"/>
  <c r="J182" i="3" s="1"/>
  <c r="L182" i="3" s="1"/>
  <c r="I321" i="3"/>
  <c r="J321" i="3" s="1"/>
  <c r="L321" i="3" s="1"/>
  <c r="I139" i="3"/>
  <c r="J139" i="3" s="1"/>
  <c r="L139" i="3" s="1"/>
  <c r="I148" i="3"/>
  <c r="I152" i="3"/>
  <c r="I76" i="3"/>
  <c r="J76" i="3" s="1"/>
  <c r="L76" i="3" s="1"/>
  <c r="I13" i="3"/>
  <c r="I145" i="3"/>
  <c r="J145" i="3" s="1"/>
  <c r="L145" i="3" s="1"/>
  <c r="I155" i="3"/>
  <c r="J155" i="3" s="1"/>
  <c r="L155" i="3" s="1"/>
  <c r="I251" i="3"/>
  <c r="J251" i="3" s="1"/>
  <c r="L251" i="3" s="1"/>
  <c r="I17" i="3"/>
  <c r="J17" i="3" s="1"/>
  <c r="L17" i="3" s="1"/>
  <c r="I207" i="3"/>
  <c r="I376" i="3"/>
  <c r="I337" i="3"/>
  <c r="J337" i="3" s="1"/>
  <c r="L337" i="3" s="1"/>
  <c r="I248" i="3"/>
  <c r="I1310" i="3"/>
  <c r="J1310" i="3" s="1"/>
  <c r="L1310" i="3" s="1"/>
  <c r="I116" i="3"/>
  <c r="J116" i="3" s="1"/>
  <c r="L116" i="3" s="1"/>
  <c r="I278" i="3"/>
  <c r="J278" i="3" s="1"/>
  <c r="L278" i="3" s="1"/>
  <c r="I279" i="3"/>
  <c r="J279" i="3" s="1"/>
  <c r="L279" i="3" s="1"/>
  <c r="I1670" i="3"/>
  <c r="I3200" i="3"/>
  <c r="I234" i="3"/>
  <c r="J234" i="3" s="1"/>
  <c r="L234" i="3" s="1"/>
  <c r="I2847" i="3"/>
  <c r="I26" i="3"/>
  <c r="J26" i="3" s="1"/>
  <c r="L26" i="3" s="1"/>
  <c r="I49" i="3"/>
  <c r="J49" i="3" s="1"/>
  <c r="L49" i="3" s="1"/>
  <c r="I329" i="3"/>
  <c r="J329" i="3" s="1"/>
  <c r="L329" i="3" s="1"/>
  <c r="I27" i="3"/>
  <c r="I292" i="3"/>
  <c r="I35" i="3"/>
  <c r="I157" i="3"/>
  <c r="J157" i="3" s="1"/>
  <c r="L157" i="3" s="1"/>
  <c r="I298" i="3"/>
  <c r="I128" i="3"/>
  <c r="J128" i="3" s="1"/>
  <c r="L128" i="3" s="1"/>
  <c r="I143" i="3"/>
  <c r="J143" i="3" s="1"/>
  <c r="L143" i="3" s="1"/>
  <c r="I276" i="3"/>
  <c r="J276" i="3" s="1"/>
  <c r="L276" i="3" s="1"/>
  <c r="I3257" i="3"/>
  <c r="J3257" i="3" s="1"/>
  <c r="L3257" i="3" s="1"/>
  <c r="I64" i="3"/>
  <c r="I55" i="3"/>
  <c r="I322" i="3"/>
  <c r="J322" i="3" s="1"/>
  <c r="L322" i="3" s="1"/>
  <c r="I1274" i="3"/>
  <c r="I319" i="3"/>
  <c r="J319" i="3" s="1"/>
  <c r="L319" i="3" s="1"/>
  <c r="I326" i="3"/>
  <c r="J326" i="3" s="1"/>
  <c r="L326" i="3" s="1"/>
  <c r="I290" i="3"/>
  <c r="J290" i="3" s="1"/>
  <c r="L290" i="3" s="1"/>
  <c r="I78" i="3"/>
  <c r="J78" i="3" s="1"/>
  <c r="L78" i="3" s="1"/>
  <c r="I194" i="3"/>
  <c r="I9" i="3"/>
  <c r="I347" i="3"/>
  <c r="J347" i="3" s="1"/>
  <c r="L347" i="3" s="1"/>
  <c r="I348" i="3"/>
  <c r="I236" i="3"/>
  <c r="J236" i="3" s="1"/>
  <c r="L236" i="3" s="1"/>
  <c r="I99" i="3"/>
  <c r="J99" i="3" s="1"/>
  <c r="L99" i="3" s="1"/>
  <c r="I307" i="3"/>
  <c r="J307" i="3" s="1"/>
  <c r="L307" i="3" s="1"/>
  <c r="I264" i="3"/>
  <c r="I249" i="3"/>
  <c r="I305" i="3"/>
  <c r="I87" i="3"/>
  <c r="J87" i="3" s="1"/>
  <c r="L87" i="3" s="1"/>
  <c r="I285" i="3"/>
  <c r="I97" i="3"/>
  <c r="J97" i="3" s="1"/>
  <c r="L97" i="3" s="1"/>
  <c r="I151" i="3"/>
  <c r="J151" i="3" s="1"/>
  <c r="L151" i="3" s="1"/>
  <c r="I377" i="3"/>
  <c r="J377" i="3" s="1"/>
  <c r="L377" i="3" s="1"/>
  <c r="I299" i="3"/>
  <c r="J299" i="3" s="1"/>
  <c r="L299" i="3" s="1"/>
  <c r="I83" i="3"/>
  <c r="I117" i="3"/>
  <c r="I44" i="3"/>
  <c r="J44" i="3" s="1"/>
  <c r="L44" i="3" s="1"/>
  <c r="I271" i="3"/>
  <c r="J271" i="3" s="1"/>
  <c r="L271" i="3" s="1"/>
  <c r="I265" i="3"/>
  <c r="J265" i="3" s="1"/>
  <c r="L265" i="3" s="1"/>
  <c r="I125" i="3"/>
  <c r="J125" i="3" s="1"/>
  <c r="L125" i="3" s="1"/>
  <c r="I110" i="3"/>
  <c r="J110" i="3" s="1"/>
  <c r="L110" i="3" s="1"/>
  <c r="I371" i="3"/>
  <c r="J371" i="3" s="1"/>
  <c r="L371" i="3" s="1"/>
  <c r="I255" i="3"/>
  <c r="I191" i="3"/>
  <c r="I372" i="3"/>
  <c r="J372" i="3" s="1"/>
  <c r="L372" i="3" s="1"/>
  <c r="I172" i="3"/>
  <c r="I210" i="3"/>
  <c r="J210" i="3" s="1"/>
  <c r="L210" i="3" s="1"/>
  <c r="I50" i="3"/>
  <c r="J50" i="3" s="1"/>
  <c r="L50" i="3" s="1"/>
  <c r="I308" i="3"/>
  <c r="J308" i="3" s="1"/>
  <c r="L308" i="3" s="1"/>
  <c r="I92" i="3"/>
  <c r="J92" i="3" s="1"/>
  <c r="L92" i="3" s="1"/>
  <c r="I42" i="3"/>
  <c r="I247" i="3"/>
  <c r="I266" i="3"/>
  <c r="J266" i="3" s="1"/>
  <c r="L266" i="3" s="1"/>
  <c r="I82" i="3"/>
  <c r="I104" i="3"/>
  <c r="J104" i="3" s="1"/>
  <c r="L104" i="3" s="1"/>
  <c r="I317" i="3"/>
  <c r="J317" i="3" s="1"/>
  <c r="L317" i="3" s="1"/>
  <c r="I2654" i="3"/>
  <c r="J2654" i="3" s="1"/>
  <c r="L2654" i="3" s="1"/>
  <c r="I273" i="3"/>
  <c r="J273" i="3" s="1"/>
  <c r="L273" i="3" s="1"/>
  <c r="I312" i="3"/>
  <c r="I149" i="3"/>
  <c r="I3564" i="3"/>
  <c r="J3564" i="3" s="1"/>
  <c r="L3564" i="3" s="1"/>
  <c r="I310" i="3"/>
  <c r="I180" i="3"/>
  <c r="I45" i="3"/>
  <c r="J45" i="3" s="1"/>
  <c r="L45" i="3" s="1"/>
  <c r="I362" i="3"/>
  <c r="J362" i="3" s="1"/>
  <c r="L362" i="3" s="1"/>
  <c r="I23" i="3"/>
  <c r="I366" i="3"/>
  <c r="I240" i="3"/>
  <c r="J240" i="3" s="1"/>
  <c r="L240" i="3" s="1"/>
  <c r="I164" i="3"/>
  <c r="J164" i="3" s="1"/>
  <c r="L164" i="3" s="1"/>
  <c r="I330" i="3"/>
  <c r="J330" i="3" s="1"/>
  <c r="L330" i="3" s="1"/>
  <c r="I3234" i="3"/>
  <c r="J3234" i="3" s="1"/>
  <c r="L3234" i="3" s="1"/>
  <c r="I313" i="3"/>
  <c r="J313" i="3" s="1"/>
  <c r="L313" i="3" s="1"/>
  <c r="I67" i="3"/>
  <c r="J67" i="3" s="1"/>
  <c r="L67" i="3" s="1"/>
  <c r="I127" i="3"/>
  <c r="J127" i="3" s="1"/>
  <c r="L127" i="3" s="1"/>
  <c r="I195" i="3"/>
  <c r="I331" i="3"/>
  <c r="I332" i="3"/>
  <c r="J332" i="3" s="1"/>
  <c r="L332" i="3" s="1"/>
  <c r="I391" i="3"/>
  <c r="J391" i="3" s="1"/>
  <c r="L391" i="3" s="1"/>
  <c r="I338" i="3"/>
  <c r="J338" i="3" s="1"/>
  <c r="L338" i="3" s="1"/>
  <c r="I208" i="3"/>
  <c r="J208" i="3" s="1"/>
  <c r="L208" i="3" s="1"/>
  <c r="I300" i="3"/>
  <c r="J300" i="3" s="1"/>
  <c r="L300" i="3" s="1"/>
  <c r="I202" i="3"/>
  <c r="I356" i="3"/>
  <c r="J356" i="3" s="1"/>
  <c r="L356" i="3" s="1"/>
  <c r="I53" i="3"/>
  <c r="I327" i="3"/>
  <c r="J327" i="3" s="1"/>
  <c r="L327" i="3" s="1"/>
  <c r="I323" i="3"/>
  <c r="I10" i="3"/>
  <c r="J10" i="3" s="1"/>
  <c r="L10" i="3" s="1"/>
  <c r="I345" i="3"/>
  <c r="J345" i="3" s="1"/>
  <c r="L345" i="3" s="1"/>
  <c r="I198" i="3"/>
  <c r="J198" i="3" s="1"/>
  <c r="L198" i="3" s="1"/>
  <c r="I339" i="3"/>
  <c r="J339" i="3" s="1"/>
  <c r="L339" i="3" s="1"/>
  <c r="I309" i="3"/>
  <c r="I252" i="3"/>
  <c r="I253" i="3"/>
  <c r="J253" i="3" s="1"/>
  <c r="L253" i="3" s="1"/>
  <c r="I342" i="3"/>
  <c r="J342" i="3" s="1"/>
  <c r="L342" i="3" s="1"/>
  <c r="I3353" i="3"/>
  <c r="J3353" i="3" s="1"/>
  <c r="L3353" i="3" s="1"/>
  <c r="I293" i="3"/>
  <c r="J293" i="3" s="1"/>
  <c r="L293" i="3" s="1"/>
  <c r="I2936" i="3"/>
  <c r="J2936" i="3" s="1"/>
  <c r="L2936" i="3" s="1"/>
  <c r="I173" i="3"/>
  <c r="I169" i="3"/>
  <c r="J169" i="3" s="1"/>
  <c r="L169" i="3" s="1"/>
  <c r="I384" i="3"/>
  <c r="I223" i="3"/>
  <c r="J223" i="3" s="1"/>
  <c r="L223" i="3" s="1"/>
  <c r="I296" i="3"/>
  <c r="J296" i="3" s="1"/>
  <c r="L296" i="3" s="1"/>
  <c r="I3642" i="3"/>
  <c r="J3642" i="3" s="1"/>
  <c r="L3642" i="3" s="1"/>
  <c r="I363" i="3"/>
  <c r="J363" i="3" s="1"/>
  <c r="L363" i="3" s="1"/>
  <c r="I199" i="3"/>
  <c r="J199" i="3" s="1"/>
  <c r="L199" i="3" s="1"/>
  <c r="I153" i="3"/>
  <c r="J153" i="3" s="1"/>
  <c r="L153" i="3" s="1"/>
  <c r="I314" i="3"/>
  <c r="J314" i="3" s="1"/>
  <c r="L314" i="3" s="1"/>
  <c r="I118" i="3"/>
  <c r="J118" i="3" s="1"/>
  <c r="L118" i="3" s="1"/>
  <c r="I357" i="3"/>
  <c r="J357" i="3" s="1"/>
  <c r="L357" i="3" s="1"/>
  <c r="I306" i="3"/>
  <c r="J306" i="3" s="1"/>
  <c r="L306" i="3" s="1"/>
  <c r="I156" i="3"/>
  <c r="J156" i="3" s="1"/>
  <c r="L156" i="3" s="1"/>
  <c r="I318" i="3"/>
  <c r="J318" i="3" s="1"/>
  <c r="L318" i="3" s="1"/>
  <c r="I254" i="3"/>
  <c r="J254" i="3" s="1"/>
  <c r="L254" i="3" s="1"/>
  <c r="I245" i="3"/>
  <c r="J245" i="3" s="1"/>
  <c r="L245" i="3" s="1"/>
  <c r="I74" i="3"/>
  <c r="I358" i="3"/>
  <c r="I238" i="3"/>
  <c r="J238" i="3" s="1"/>
  <c r="L238" i="3" s="1"/>
  <c r="I256" i="3"/>
  <c r="J256" i="3" s="1"/>
  <c r="L256" i="3" s="1"/>
  <c r="I261" i="3"/>
  <c r="J261" i="3" s="1"/>
  <c r="L261" i="3" s="1"/>
  <c r="I385" i="3"/>
  <c r="J385" i="3" s="1"/>
  <c r="L385" i="3" s="1"/>
  <c r="I2768" i="3"/>
  <c r="J2768" i="3" s="1"/>
  <c r="L2768" i="3" s="1"/>
  <c r="I94" i="3"/>
  <c r="J94" i="3" s="1"/>
  <c r="L94" i="3" s="1"/>
  <c r="I168" i="3"/>
  <c r="J168" i="3" s="1"/>
  <c r="L168" i="3" s="1"/>
  <c r="I286" i="3"/>
  <c r="I373" i="3"/>
  <c r="J373" i="3" s="1"/>
  <c r="L373" i="3" s="1"/>
  <c r="I367" i="3"/>
  <c r="I120" i="3"/>
  <c r="J120" i="3" s="1"/>
  <c r="L120" i="3" s="1"/>
  <c r="I301" i="3"/>
  <c r="J301" i="3" s="1"/>
  <c r="L301" i="3" s="1"/>
  <c r="I324" i="3"/>
  <c r="J324" i="3" s="1"/>
  <c r="L324" i="3" s="1"/>
  <c r="I41" i="3"/>
  <c r="J41" i="3" s="1"/>
  <c r="L41" i="3" s="1"/>
  <c r="I141" i="3"/>
  <c r="J141" i="3" s="1"/>
  <c r="L141" i="3" s="1"/>
  <c r="I259" i="3"/>
  <c r="J259" i="3" s="1"/>
  <c r="L259" i="3" s="1"/>
  <c r="I3565" i="3"/>
  <c r="J3565" i="3" s="1"/>
  <c r="L3565" i="3" s="1"/>
  <c r="I132" i="3"/>
  <c r="J132" i="3" s="1"/>
  <c r="L132" i="3" s="1"/>
  <c r="I216" i="3"/>
  <c r="J216" i="3" s="1"/>
  <c r="L216" i="3" s="1"/>
  <c r="I189" i="3"/>
  <c r="J189" i="3" s="1"/>
  <c r="L189" i="3" s="1"/>
  <c r="I203" i="3"/>
  <c r="J203" i="3" s="1"/>
  <c r="L203" i="3" s="1"/>
  <c r="I303" i="3"/>
  <c r="J303" i="3" s="1"/>
  <c r="L303" i="3" s="1"/>
  <c r="I221" i="3"/>
  <c r="J221" i="3" s="1"/>
  <c r="L221" i="3" s="1"/>
  <c r="I2463" i="3"/>
  <c r="J2463" i="3" s="1"/>
  <c r="L2463" i="3" s="1"/>
  <c r="I352" i="3"/>
  <c r="J352" i="3" s="1"/>
  <c r="L352" i="3" s="1"/>
  <c r="I392" i="3"/>
  <c r="J392" i="3" s="1"/>
  <c r="L392" i="3" s="1"/>
  <c r="I260" i="3"/>
  <c r="J260" i="3" s="1"/>
  <c r="L260" i="3" s="1"/>
  <c r="I353" i="3"/>
  <c r="J353" i="3" s="1"/>
  <c r="L353" i="3" s="1"/>
  <c r="I268" i="3"/>
  <c r="J268" i="3" s="1"/>
  <c r="L268" i="3" s="1"/>
  <c r="I282" i="3"/>
  <c r="J282" i="3" s="1"/>
  <c r="L282" i="3" s="1"/>
  <c r="I365" i="3"/>
  <c r="J365" i="3" s="1"/>
  <c r="L365" i="3" s="1"/>
  <c r="I133" i="3"/>
  <c r="J133" i="3" s="1"/>
  <c r="L133" i="3" s="1"/>
  <c r="I2753" i="3"/>
  <c r="J2753" i="3" s="1"/>
  <c r="L2753" i="3" s="1"/>
  <c r="I183" i="3"/>
  <c r="J183" i="3" s="1"/>
  <c r="L183" i="3" s="1"/>
  <c r="I280" i="3"/>
  <c r="J280" i="3" s="1"/>
  <c r="L280" i="3" s="1"/>
  <c r="I349" i="3"/>
  <c r="J349" i="3" s="1"/>
  <c r="L349" i="3" s="1"/>
  <c r="I98" i="3"/>
  <c r="J98" i="3" s="1"/>
  <c r="L98" i="3" s="1"/>
  <c r="I344" i="3"/>
  <c r="J344" i="3" s="1"/>
  <c r="L344" i="3" s="1"/>
  <c r="I166" i="3"/>
  <c r="J166" i="3" s="1"/>
  <c r="L166" i="3" s="1"/>
  <c r="I175" i="3"/>
  <c r="J175" i="3" s="1"/>
  <c r="L175" i="3" s="1"/>
  <c r="I354" i="3"/>
  <c r="J354" i="3" s="1"/>
  <c r="L354" i="3" s="1"/>
  <c r="I176" i="3"/>
  <c r="J176" i="3" s="1"/>
  <c r="L176" i="3" s="1"/>
  <c r="I161" i="3"/>
  <c r="J161" i="3" s="1"/>
  <c r="L161" i="3" s="1"/>
  <c r="I378" i="3"/>
  <c r="J378" i="3" s="1"/>
  <c r="L378" i="3" s="1"/>
  <c r="I3148" i="3"/>
  <c r="J3148" i="3" s="1"/>
  <c r="L3148" i="3" s="1"/>
  <c r="I3605" i="3"/>
  <c r="J3605" i="3" s="1"/>
  <c r="L3605" i="3" s="1"/>
  <c r="I154" i="3"/>
  <c r="J154" i="3" s="1"/>
  <c r="L154" i="3" s="1"/>
  <c r="I111" i="3"/>
  <c r="J111" i="3" s="1"/>
  <c r="L111" i="3" s="1"/>
  <c r="I224" i="3"/>
  <c r="J224" i="3" s="1"/>
  <c r="L224" i="3" s="1"/>
  <c r="I32" i="3"/>
  <c r="J32" i="3" s="1"/>
  <c r="L32" i="3" s="1"/>
  <c r="I239" i="3"/>
  <c r="J239" i="3" s="1"/>
  <c r="L239" i="3" s="1"/>
  <c r="I368" i="3"/>
  <c r="J368" i="3" s="1"/>
  <c r="L368" i="3" s="1"/>
  <c r="I287" i="3"/>
  <c r="J287" i="3" s="1"/>
  <c r="L287" i="3" s="1"/>
  <c r="I225" i="3"/>
  <c r="J225" i="3" s="1"/>
  <c r="L225" i="3" s="1"/>
  <c r="I3718" i="3"/>
  <c r="J3718" i="3" s="1"/>
  <c r="L3718" i="3" s="1"/>
  <c r="I277" i="3"/>
  <c r="J277" i="3" s="1"/>
  <c r="L277" i="3" s="1"/>
  <c r="I333" i="3"/>
  <c r="J333" i="3" s="1"/>
  <c r="L333" i="3" s="1"/>
  <c r="I21" i="3"/>
  <c r="J21" i="3" s="1"/>
  <c r="L21" i="3" s="1"/>
  <c r="I88" i="3"/>
  <c r="J88" i="3" s="1"/>
  <c r="L88" i="3" s="1"/>
  <c r="I200" i="3"/>
  <c r="J200" i="3" s="1"/>
  <c r="L200" i="3" s="1"/>
  <c r="I274" i="3"/>
  <c r="J274" i="3" s="1"/>
  <c r="L274" i="3" s="1"/>
  <c r="I158" i="3"/>
  <c r="J158" i="3" s="1"/>
  <c r="L158" i="3" s="1"/>
  <c r="I272" i="3"/>
  <c r="J272" i="3" s="1"/>
  <c r="L272" i="3" s="1"/>
  <c r="I379" i="3"/>
  <c r="J379" i="3" s="1"/>
  <c r="L379" i="3" s="1"/>
  <c r="I137" i="3"/>
  <c r="J137" i="3" s="1"/>
  <c r="L137" i="3" s="1"/>
  <c r="I395" i="3"/>
  <c r="J395" i="3" s="1"/>
  <c r="L395" i="3" s="1"/>
  <c r="I304" i="3"/>
  <c r="J304" i="3" s="1"/>
  <c r="L304" i="3" s="1"/>
  <c r="I89" i="3"/>
  <c r="J89" i="3" s="1"/>
  <c r="L89" i="3" s="1"/>
  <c r="I359" i="3"/>
  <c r="J359" i="3" s="1"/>
  <c r="L359" i="3" s="1"/>
  <c r="I214" i="3"/>
  <c r="J214" i="3" s="1"/>
  <c r="L214" i="3" s="1"/>
  <c r="I380" i="3"/>
  <c r="J380" i="3" s="1"/>
  <c r="L380" i="3" s="1"/>
  <c r="I386" i="3"/>
  <c r="J386" i="3" s="1"/>
  <c r="L386" i="3" s="1"/>
  <c r="I1308" i="3"/>
  <c r="J1308" i="3" s="1"/>
  <c r="L1308" i="3" s="1"/>
  <c r="I369" i="3"/>
  <c r="J369" i="3" s="1"/>
  <c r="L369" i="3" s="1"/>
  <c r="I3389" i="3"/>
  <c r="J3389" i="3" s="1"/>
  <c r="L3389" i="3" s="1"/>
  <c r="I146" i="3"/>
  <c r="J146" i="3" s="1"/>
  <c r="L146" i="3" s="1"/>
  <c r="I28" i="3"/>
  <c r="J28" i="3" s="1"/>
  <c r="L28" i="3" s="1"/>
  <c r="I388" i="3"/>
  <c r="J388" i="3" s="1"/>
  <c r="L388" i="3" s="1"/>
  <c r="I6" i="3"/>
  <c r="J6" i="3" s="1"/>
  <c r="L6" i="3" s="1"/>
  <c r="I389" i="3"/>
  <c r="J389" i="3" s="1"/>
  <c r="L389" i="3" s="1"/>
  <c r="I297" i="3"/>
  <c r="J297" i="3" s="1"/>
  <c r="L297" i="3" s="1"/>
  <c r="I3" i="3"/>
  <c r="J3" i="3" s="1"/>
  <c r="L3" i="3" s="1"/>
  <c r="I4" i="3"/>
  <c r="J4" i="3" s="1"/>
  <c r="L4" i="3" s="1"/>
  <c r="I328" i="3"/>
  <c r="J328" i="3" s="1"/>
  <c r="L328" i="3" s="1"/>
  <c r="I5" i="3"/>
  <c r="J5" i="3" s="1"/>
  <c r="L5" i="3" s="1"/>
  <c r="I2" i="3"/>
  <c r="J2" i="3" s="1"/>
  <c r="L2" i="3" s="1"/>
  <c r="I364" i="3"/>
  <c r="J364" i="3" s="1"/>
  <c r="L364" i="3" s="1"/>
  <c r="J2348" i="3"/>
  <c r="L2348" i="3" s="1"/>
  <c r="J525" i="3"/>
  <c r="L525" i="3" s="1"/>
  <c r="J861" i="3"/>
  <c r="L861" i="3" s="1"/>
  <c r="J818" i="3"/>
  <c r="L818" i="3" s="1"/>
  <c r="J739" i="3"/>
  <c r="L739" i="3" s="1"/>
  <c r="J777" i="3"/>
  <c r="L777" i="3" s="1"/>
  <c r="J859" i="3"/>
  <c r="L859" i="3" s="1"/>
  <c r="J402" i="3"/>
  <c r="L402" i="3" s="1"/>
  <c r="J1023" i="3"/>
  <c r="L1023" i="3" s="1"/>
  <c r="J396" i="3"/>
  <c r="L396" i="3" s="1"/>
  <c r="J406" i="3"/>
  <c r="L406" i="3" s="1"/>
  <c r="J725" i="3"/>
  <c r="L725" i="3" s="1"/>
  <c r="J416" i="3"/>
  <c r="L416" i="3" s="1"/>
  <c r="J479" i="3"/>
  <c r="L479" i="3" s="1"/>
  <c r="J2119" i="3"/>
  <c r="L2119" i="3" s="1"/>
  <c r="J890" i="3"/>
  <c r="L890" i="3" s="1"/>
  <c r="J400" i="3"/>
  <c r="L400" i="3" s="1"/>
  <c r="J1151" i="3"/>
  <c r="L1151" i="3" s="1"/>
  <c r="J606" i="3"/>
  <c r="L606" i="3" s="1"/>
  <c r="J507" i="3"/>
  <c r="L507" i="3" s="1"/>
  <c r="J768" i="3"/>
  <c r="L768" i="3" s="1"/>
  <c r="J398" i="3"/>
  <c r="L398" i="3" s="1"/>
  <c r="J852" i="3"/>
  <c r="L852" i="3" s="1"/>
  <c r="J437" i="3"/>
  <c r="L437" i="3" s="1"/>
  <c r="J1484" i="3"/>
  <c r="L1484" i="3" s="1"/>
  <c r="J558" i="3"/>
  <c r="L558" i="3" s="1"/>
  <c r="J668" i="3"/>
  <c r="L668" i="3" s="1"/>
  <c r="J1058" i="3"/>
  <c r="L1058" i="3" s="1"/>
  <c r="J1356" i="3"/>
  <c r="L1356" i="3" s="1"/>
  <c r="J1053" i="3"/>
  <c r="L1053" i="3" s="1"/>
  <c r="J831" i="3"/>
  <c r="L831" i="3" s="1"/>
  <c r="J780" i="3"/>
  <c r="L780" i="3" s="1"/>
  <c r="J762" i="3"/>
  <c r="L762" i="3" s="1"/>
  <c r="J690" i="3"/>
  <c r="L690" i="3" s="1"/>
  <c r="J1532" i="3"/>
  <c r="L1532" i="3" s="1"/>
  <c r="J549" i="3"/>
  <c r="L549" i="3" s="1"/>
  <c r="J544" i="3"/>
  <c r="L544" i="3" s="1"/>
  <c r="J1103" i="3"/>
  <c r="L1103" i="3" s="1"/>
  <c r="J822" i="3"/>
  <c r="L822" i="3" s="1"/>
  <c r="J1860" i="3"/>
  <c r="L1860" i="3" s="1"/>
  <c r="J458" i="3"/>
  <c r="L458" i="3" s="1"/>
  <c r="J712" i="3"/>
  <c r="L712" i="3" s="1"/>
  <c r="J588" i="3"/>
  <c r="L588" i="3" s="1"/>
  <c r="J1206" i="3"/>
  <c r="L1206" i="3" s="1"/>
  <c r="J589" i="3"/>
  <c r="L589" i="3" s="1"/>
  <c r="J809" i="3"/>
  <c r="L809" i="3" s="1"/>
  <c r="J401" i="3"/>
  <c r="L401" i="3" s="1"/>
  <c r="J580" i="3"/>
  <c r="L580" i="3" s="1"/>
  <c r="J1120" i="3"/>
  <c r="L1120" i="3" s="1"/>
  <c r="J448" i="3"/>
  <c r="L448" i="3" s="1"/>
  <c r="J556" i="3"/>
  <c r="L556" i="3" s="1"/>
  <c r="J500" i="3"/>
  <c r="L500" i="3" s="1"/>
  <c r="J635" i="3"/>
  <c r="L635" i="3" s="1"/>
  <c r="J465" i="3"/>
  <c r="L465" i="3" s="1"/>
  <c r="J844" i="3"/>
  <c r="L844" i="3" s="1"/>
  <c r="J684" i="3"/>
  <c r="L684" i="3" s="1"/>
  <c r="J1077" i="3"/>
  <c r="L1077" i="3" s="1"/>
  <c r="J975" i="3"/>
  <c r="L975" i="3" s="1"/>
  <c r="J547" i="3"/>
  <c r="L547" i="3" s="1"/>
  <c r="J1433" i="3"/>
  <c r="L1433" i="3" s="1"/>
  <c r="J1142" i="3"/>
  <c r="L1142" i="3" s="1"/>
  <c r="J681" i="3"/>
  <c r="L681" i="3" s="1"/>
  <c r="J409" i="3"/>
  <c r="L409" i="3" s="1"/>
  <c r="J607" i="3"/>
  <c r="L607" i="3" s="1"/>
  <c r="J516" i="3"/>
  <c r="L516" i="3" s="1"/>
  <c r="J566" i="3"/>
  <c r="L566" i="3" s="1"/>
  <c r="J474" i="3"/>
  <c r="L474" i="3" s="1"/>
  <c r="J471" i="3"/>
  <c r="L471" i="3" s="1"/>
  <c r="J2004" i="3"/>
  <c r="L2004" i="3" s="1"/>
  <c r="J730" i="3"/>
  <c r="L730" i="3" s="1"/>
  <c r="J663" i="3"/>
  <c r="L663" i="3" s="1"/>
  <c r="J442" i="3"/>
  <c r="L442" i="3" s="1"/>
  <c r="J614" i="3"/>
  <c r="L614" i="3" s="1"/>
  <c r="J422" i="3"/>
  <c r="L422" i="3" s="1"/>
  <c r="J509" i="3"/>
  <c r="L509" i="3" s="1"/>
  <c r="J527" i="3"/>
  <c r="L527" i="3" s="1"/>
  <c r="J454" i="3"/>
  <c r="L454" i="3" s="1"/>
  <c r="J732" i="3"/>
  <c r="L732" i="3" s="1"/>
  <c r="J1080" i="3"/>
  <c r="L1080" i="3" s="1"/>
  <c r="J418" i="3"/>
  <c r="L418" i="3" s="1"/>
  <c r="J991" i="3"/>
  <c r="L991" i="3" s="1"/>
  <c r="J995" i="3"/>
  <c r="L995" i="3" s="1"/>
  <c r="J1146" i="3"/>
  <c r="L1146" i="3" s="1"/>
  <c r="J1542" i="3"/>
  <c r="L1542" i="3" s="1"/>
  <c r="J495" i="3"/>
  <c r="L495" i="3" s="1"/>
  <c r="J811" i="3"/>
  <c r="L811" i="3" s="1"/>
  <c r="J922" i="3"/>
  <c r="L922" i="3" s="1"/>
  <c r="J1040" i="3"/>
  <c r="L1040" i="3" s="1"/>
  <c r="J453" i="3"/>
  <c r="L453" i="3" s="1"/>
  <c r="J1312" i="3"/>
  <c r="L1312" i="3" s="1"/>
  <c r="J838" i="3"/>
  <c r="L838" i="3" s="1"/>
  <c r="J1525" i="3"/>
  <c r="L1525" i="3" s="1"/>
  <c r="J774" i="3"/>
  <c r="L774" i="3" s="1"/>
  <c r="J1785" i="3"/>
  <c r="L1785" i="3" s="1"/>
  <c r="J452" i="3"/>
  <c r="L452" i="3" s="1"/>
  <c r="J584" i="3"/>
  <c r="L584" i="3" s="1"/>
  <c r="J586" i="3"/>
  <c r="L586" i="3" s="1"/>
  <c r="J493" i="3"/>
  <c r="L493" i="3" s="1"/>
  <c r="J555" i="3"/>
  <c r="L555" i="3" s="1"/>
  <c r="J633" i="3"/>
  <c r="L633" i="3" s="1"/>
  <c r="J550" i="3"/>
  <c r="L550" i="3" s="1"/>
  <c r="J2083" i="3"/>
  <c r="L2083" i="3" s="1"/>
  <c r="J1000" i="3"/>
  <c r="L1000" i="3" s="1"/>
  <c r="J1434" i="3"/>
  <c r="L1434" i="3" s="1"/>
  <c r="J1632" i="3"/>
  <c r="L1632" i="3" s="1"/>
  <c r="J672" i="3"/>
  <c r="L672" i="3" s="1"/>
  <c r="J701" i="3"/>
  <c r="L701" i="3" s="1"/>
  <c r="J619" i="3"/>
  <c r="L619" i="3" s="1"/>
  <c r="J862" i="3"/>
  <c r="L862" i="3" s="1"/>
  <c r="J553" i="3"/>
  <c r="L553" i="3" s="1"/>
  <c r="J491" i="3"/>
  <c r="L491" i="3" s="1"/>
  <c r="J617" i="3"/>
  <c r="L617" i="3" s="1"/>
  <c r="J536" i="3"/>
  <c r="L536" i="3" s="1"/>
  <c r="J717" i="3"/>
  <c r="L717" i="3" s="1"/>
  <c r="J579" i="3"/>
  <c r="L579" i="3" s="1"/>
  <c r="J819" i="3"/>
  <c r="L819" i="3" s="1"/>
  <c r="J692" i="3"/>
  <c r="L692" i="3" s="1"/>
  <c r="J440" i="3"/>
  <c r="L440" i="3" s="1"/>
  <c r="J564" i="3"/>
  <c r="L564" i="3" s="1"/>
  <c r="J522" i="3"/>
  <c r="L522" i="3" s="1"/>
  <c r="J569" i="3"/>
  <c r="L569" i="3" s="1"/>
  <c r="J1182" i="3"/>
  <c r="L1182" i="3" s="1"/>
  <c r="J753" i="3"/>
  <c r="L753" i="3" s="1"/>
  <c r="J451" i="3"/>
  <c r="L451" i="3" s="1"/>
  <c r="J592" i="3"/>
  <c r="L592" i="3" s="1"/>
  <c r="J715" i="3"/>
  <c r="L715" i="3" s="1"/>
  <c r="J820" i="3"/>
  <c r="L820" i="3" s="1"/>
  <c r="J2036" i="3"/>
  <c r="L2036" i="3" s="1"/>
  <c r="J1275" i="3"/>
  <c r="L1275" i="3" s="1"/>
  <c r="J1019" i="3"/>
  <c r="L1019" i="3" s="1"/>
  <c r="J457" i="3"/>
  <c r="L457" i="3" s="1"/>
  <c r="J424" i="3"/>
  <c r="L424" i="3" s="1"/>
  <c r="J1243" i="3"/>
  <c r="L1243" i="3" s="1"/>
  <c r="J2436" i="3"/>
  <c r="L2436" i="3" s="1"/>
  <c r="J1276" i="3"/>
  <c r="L1276" i="3" s="1"/>
  <c r="J420" i="3"/>
  <c r="L420" i="3" s="1"/>
  <c r="J1314" i="3"/>
  <c r="L1314" i="3" s="1"/>
  <c r="J680" i="3"/>
  <c r="L680" i="3" s="1"/>
  <c r="J439" i="3"/>
  <c r="L439" i="3" s="1"/>
  <c r="J928" i="3"/>
  <c r="L928" i="3" s="1"/>
  <c r="J1145" i="3"/>
  <c r="L1145" i="3" s="1"/>
  <c r="J557" i="3"/>
  <c r="L557" i="3" s="1"/>
  <c r="J414" i="3"/>
  <c r="L414" i="3" s="1"/>
  <c r="J415" i="3"/>
  <c r="L415" i="3" s="1"/>
  <c r="J751" i="3"/>
  <c r="L751" i="3" s="1"/>
  <c r="J1485" i="3"/>
  <c r="L1485" i="3" s="1"/>
  <c r="J621" i="3"/>
  <c r="L621" i="3" s="1"/>
  <c r="J1707" i="3"/>
  <c r="L1707" i="3" s="1"/>
  <c r="J736" i="3"/>
  <c r="L736" i="3" s="1"/>
  <c r="J654" i="3"/>
  <c r="L654" i="3" s="1"/>
  <c r="J640" i="3"/>
  <c r="L640" i="3" s="1"/>
  <c r="J595" i="3"/>
  <c r="L595" i="3" s="1"/>
  <c r="J596" i="3"/>
  <c r="L596" i="3" s="1"/>
  <c r="J647" i="3"/>
  <c r="L647" i="3" s="1"/>
  <c r="J1318" i="3"/>
  <c r="L1318" i="3" s="1"/>
  <c r="J765" i="3"/>
  <c r="L765" i="3" s="1"/>
  <c r="J594" i="3"/>
  <c r="L594" i="3" s="1"/>
  <c r="J657" i="3"/>
  <c r="L657" i="3" s="1"/>
  <c r="J1132" i="3"/>
  <c r="L1132" i="3" s="1"/>
  <c r="J2160" i="3"/>
  <c r="L2160" i="3" s="1"/>
  <c r="J2402" i="3"/>
  <c r="L2402" i="3" s="1"/>
  <c r="J643" i="3"/>
  <c r="L643" i="3" s="1"/>
  <c r="J518" i="3"/>
  <c r="L518" i="3" s="1"/>
  <c r="J1861" i="3"/>
  <c r="L1861" i="3" s="1"/>
  <c r="J886" i="3"/>
  <c r="L886" i="3" s="1"/>
  <c r="J1128" i="3"/>
  <c r="L1128" i="3" s="1"/>
  <c r="J574" i="3"/>
  <c r="L574" i="3" s="1"/>
  <c r="J441" i="3"/>
  <c r="L441" i="3" s="1"/>
  <c r="J912" i="3"/>
  <c r="L912" i="3" s="1"/>
  <c r="J502" i="3"/>
  <c r="L502" i="3" s="1"/>
  <c r="J682" i="3"/>
  <c r="L682" i="3" s="1"/>
  <c r="J559" i="3"/>
  <c r="L559" i="3" s="1"/>
  <c r="J1155" i="3"/>
  <c r="L1155" i="3" s="1"/>
  <c r="J459" i="3"/>
  <c r="L459" i="3" s="1"/>
  <c r="J1426" i="3"/>
  <c r="L1426" i="3" s="1"/>
  <c r="J781" i="3"/>
  <c r="L781" i="3" s="1"/>
  <c r="J823" i="3"/>
  <c r="L823" i="3" s="1"/>
  <c r="J1654" i="3"/>
  <c r="L1654" i="3" s="1"/>
  <c r="J853" i="3"/>
  <c r="L853" i="3" s="1"/>
  <c r="J1152" i="3"/>
  <c r="L1152" i="3" s="1"/>
  <c r="J489" i="3"/>
  <c r="L489" i="3" s="1"/>
  <c r="J728" i="3"/>
  <c r="L728" i="3" s="1"/>
  <c r="J1427" i="3"/>
  <c r="L1427" i="3" s="1"/>
  <c r="J472" i="3"/>
  <c r="L472" i="3" s="1"/>
  <c r="J696" i="3"/>
  <c r="L696" i="3" s="1"/>
  <c r="J976" i="3"/>
  <c r="L976" i="3" s="1"/>
  <c r="J636" i="3"/>
  <c r="L636" i="3" s="1"/>
  <c r="J1817" i="3"/>
  <c r="L1817" i="3" s="1"/>
  <c r="J1290" i="3"/>
  <c r="L1290" i="3" s="1"/>
  <c r="J581" i="3"/>
  <c r="L581" i="3" s="1"/>
  <c r="J1535" i="3"/>
  <c r="L1535" i="3" s="1"/>
  <c r="J428" i="3"/>
  <c r="L428" i="3" s="1"/>
  <c r="J1922" i="3"/>
  <c r="L1922" i="3" s="1"/>
  <c r="J430" i="3"/>
  <c r="L430" i="3" s="1"/>
  <c r="J445" i="3"/>
  <c r="L445" i="3" s="1"/>
  <c r="J821" i="3"/>
  <c r="L821" i="3" s="1"/>
  <c r="J1303" i="3"/>
  <c r="L1303" i="3" s="1"/>
  <c r="J609" i="3"/>
  <c r="L609" i="3" s="1"/>
  <c r="J615" i="3"/>
  <c r="L615" i="3" s="1"/>
  <c r="J970" i="3"/>
  <c r="L970" i="3" s="1"/>
  <c r="J726" i="3"/>
  <c r="L726" i="3" s="1"/>
  <c r="J1190" i="3"/>
  <c r="L1190" i="3" s="1"/>
  <c r="J568" i="3"/>
  <c r="L568" i="3" s="1"/>
  <c r="J435" i="3"/>
  <c r="L435" i="3" s="1"/>
  <c r="J526" i="3"/>
  <c r="L526" i="3" s="1"/>
  <c r="J846" i="3"/>
  <c r="L846" i="3" s="1"/>
  <c r="J642" i="3"/>
  <c r="L642" i="3" s="1"/>
  <c r="J749" i="3"/>
  <c r="L749" i="3" s="1"/>
  <c r="J814" i="3"/>
  <c r="L814" i="3" s="1"/>
  <c r="J746" i="3"/>
  <c r="L746" i="3" s="1"/>
  <c r="J812" i="3"/>
  <c r="L812" i="3" s="1"/>
  <c r="J421" i="3"/>
  <c r="L421" i="3" s="1"/>
  <c r="J450" i="3"/>
  <c r="L450" i="3" s="1"/>
  <c r="J501" i="3"/>
  <c r="L501" i="3" s="1"/>
  <c r="J792" i="3"/>
  <c r="L792" i="3" s="1"/>
  <c r="J405" i="3"/>
  <c r="L405" i="3" s="1"/>
  <c r="J1327" i="3"/>
  <c r="L1327" i="3" s="1"/>
  <c r="J627" i="3"/>
  <c r="L627" i="3" s="1"/>
  <c r="J1008" i="3"/>
  <c r="L1008" i="3" s="1"/>
  <c r="J469" i="3"/>
  <c r="L469" i="3" s="1"/>
  <c r="J655" i="3"/>
  <c r="L655" i="3" s="1"/>
  <c r="J1129" i="3"/>
  <c r="L1129" i="3" s="1"/>
  <c r="J639" i="3"/>
  <c r="L639" i="3" s="1"/>
  <c r="J1805" i="3"/>
  <c r="L1805" i="3" s="1"/>
  <c r="J711" i="3"/>
  <c r="L711" i="3" s="1"/>
  <c r="J2454" i="3"/>
  <c r="L2454" i="3" s="1"/>
  <c r="J704" i="3"/>
  <c r="L704" i="3" s="1"/>
  <c r="J482" i="3"/>
  <c r="L482" i="3" s="1"/>
  <c r="J514" i="3"/>
  <c r="L514" i="3" s="1"/>
  <c r="J816" i="3"/>
  <c r="L816" i="3" s="1"/>
  <c r="J1372" i="3"/>
  <c r="L1372" i="3" s="1"/>
  <c r="J1714" i="3"/>
  <c r="L1714" i="3" s="1"/>
  <c r="J523" i="3"/>
  <c r="L523" i="3" s="1"/>
  <c r="J1282" i="3"/>
  <c r="L1282" i="3" s="1"/>
  <c r="J575" i="3"/>
  <c r="L575" i="3" s="1"/>
  <c r="J1028" i="3"/>
  <c r="L1028" i="3" s="1"/>
  <c r="J486" i="3"/>
  <c r="L486" i="3" s="1"/>
  <c r="J857" i="3"/>
  <c r="L857" i="3" s="1"/>
  <c r="J497" i="3"/>
  <c r="L497" i="3" s="1"/>
  <c r="J463" i="3"/>
  <c r="L463" i="3" s="1"/>
  <c r="J490" i="3"/>
  <c r="L490" i="3" s="1"/>
  <c r="J1642" i="3"/>
  <c r="L1642" i="3" s="1"/>
  <c r="J477" i="3"/>
  <c r="L477" i="3" s="1"/>
  <c r="J1438" i="3"/>
  <c r="L1438" i="3" s="1"/>
  <c r="J721" i="3"/>
  <c r="L721" i="3" s="1"/>
  <c r="J1034" i="3"/>
  <c r="L1034" i="3" s="1"/>
  <c r="J723" i="3"/>
  <c r="L723" i="3" s="1"/>
  <c r="J1862" i="3"/>
  <c r="L1862" i="3" s="1"/>
  <c r="J1401" i="3"/>
  <c r="L1401" i="3" s="1"/>
  <c r="J641" i="3"/>
  <c r="L641" i="3" s="1"/>
  <c r="J411" i="3"/>
  <c r="L411" i="3" s="1"/>
  <c r="J1742" i="3"/>
  <c r="L1742" i="3" s="1"/>
  <c r="J678" i="3"/>
  <c r="L678" i="3" s="1"/>
  <c r="J1264" i="3"/>
  <c r="L1264" i="3" s="1"/>
  <c r="J506" i="3"/>
  <c r="L506" i="3" s="1"/>
  <c r="J562" i="3"/>
  <c r="L562" i="3" s="1"/>
  <c r="J2432" i="3"/>
  <c r="L2432" i="3" s="1"/>
  <c r="J767" i="3"/>
  <c r="L767" i="3" s="1"/>
  <c r="J616" i="3"/>
  <c r="L616" i="3" s="1"/>
  <c r="J910" i="3"/>
  <c r="L910" i="3" s="1"/>
  <c r="J1099" i="3"/>
  <c r="L1099" i="3" s="1"/>
  <c r="J2272" i="3"/>
  <c r="L2272" i="3" s="1"/>
  <c r="J1089" i="3"/>
  <c r="L1089" i="3" s="1"/>
  <c r="J426" i="3"/>
  <c r="L426" i="3" s="1"/>
  <c r="J510" i="3"/>
  <c r="L510" i="3" s="1"/>
  <c r="J727" i="3"/>
  <c r="L727" i="3" s="1"/>
  <c r="J1248" i="3"/>
  <c r="L1248" i="3" s="1"/>
  <c r="J1405" i="3"/>
  <c r="L1405" i="3" s="1"/>
  <c r="J755" i="3"/>
  <c r="L755" i="3" s="1"/>
  <c r="J666" i="3"/>
  <c r="L666" i="3" s="1"/>
  <c r="J952" i="3"/>
  <c r="L952" i="3" s="1"/>
  <c r="J1367" i="3"/>
  <c r="L1367" i="3" s="1"/>
  <c r="J407" i="3"/>
  <c r="L407" i="3" s="1"/>
  <c r="J1315" i="3"/>
  <c r="L1315" i="3" s="1"/>
  <c r="J810" i="3"/>
  <c r="L810" i="3" s="1"/>
  <c r="J612" i="3"/>
  <c r="L612" i="3" s="1"/>
  <c r="J1029" i="3"/>
  <c r="L1029" i="3" s="1"/>
  <c r="J763" i="3"/>
  <c r="L763" i="3" s="1"/>
  <c r="J1357" i="3"/>
  <c r="L1357" i="3" s="1"/>
  <c r="J2390" i="3"/>
  <c r="L2390" i="3" s="1"/>
  <c r="J552" i="3"/>
  <c r="L552" i="3" s="1"/>
  <c r="J929" i="3"/>
  <c r="L929" i="3" s="1"/>
  <c r="J2253" i="3"/>
  <c r="L2253" i="3" s="1"/>
  <c r="J742" i="3"/>
  <c r="L742" i="3" s="1"/>
  <c r="J2005" i="3"/>
  <c r="L2005" i="3" s="1"/>
  <c r="J868" i="3"/>
  <c r="L868" i="3" s="1"/>
  <c r="J508" i="3"/>
  <c r="L508" i="3" s="1"/>
  <c r="J447" i="3"/>
  <c r="L447" i="3" s="1"/>
  <c r="J478" i="3"/>
  <c r="L478" i="3" s="1"/>
  <c r="J484" i="3"/>
  <c r="L484" i="3" s="1"/>
  <c r="J573" i="3"/>
  <c r="L573" i="3" s="1"/>
  <c r="J1606" i="3"/>
  <c r="L1606" i="3" s="1"/>
  <c r="J2144" i="3"/>
  <c r="L2144" i="3" s="1"/>
  <c r="J2208" i="3"/>
  <c r="L2208" i="3" s="1"/>
  <c r="J2555" i="3"/>
  <c r="L2555" i="3" s="1"/>
  <c r="J907" i="3"/>
  <c r="L907" i="3" s="1"/>
  <c r="J1799" i="3"/>
  <c r="L1799" i="3" s="1"/>
  <c r="J992" i="3"/>
  <c r="L992" i="3" s="1"/>
  <c r="J513" i="3"/>
  <c r="L513" i="3" s="1"/>
  <c r="J583" i="3"/>
  <c r="L583" i="3" s="1"/>
  <c r="J971" i="3"/>
  <c r="L971" i="3" s="1"/>
  <c r="J740" i="3"/>
  <c r="L740" i="3" s="1"/>
  <c r="J446" i="3"/>
  <c r="L446" i="3" s="1"/>
  <c r="J505" i="3"/>
  <c r="L505" i="3" s="1"/>
  <c r="J1186" i="3"/>
  <c r="L1186" i="3" s="1"/>
  <c r="J722" i="3"/>
  <c r="L722" i="3" s="1"/>
  <c r="J1121" i="3"/>
  <c r="L1121" i="3" s="1"/>
  <c r="J601" i="3"/>
  <c r="L601" i="3" s="1"/>
  <c r="J1253" i="3"/>
  <c r="L1253" i="3" s="1"/>
  <c r="J737" i="3"/>
  <c r="L737" i="3" s="1"/>
  <c r="J598" i="3"/>
  <c r="L598" i="3" s="1"/>
  <c r="J492" i="3"/>
  <c r="L492" i="3" s="1"/>
  <c r="J803" i="3"/>
  <c r="L803" i="3" s="1"/>
  <c r="J590" i="3"/>
  <c r="L590" i="3" s="1"/>
  <c r="J576" i="3"/>
  <c r="L576" i="3" s="1"/>
  <c r="J561" i="3"/>
  <c r="L561" i="3" s="1"/>
  <c r="J2769" i="3"/>
  <c r="L2769" i="3" s="1"/>
  <c r="J1505" i="3"/>
  <c r="L1505" i="3" s="1"/>
  <c r="J757" i="3"/>
  <c r="L757" i="3" s="1"/>
  <c r="J1518" i="3"/>
  <c r="L1518" i="3" s="1"/>
  <c r="J1420" i="3"/>
  <c r="L1420" i="3" s="1"/>
  <c r="J565" i="3"/>
  <c r="L565" i="3" s="1"/>
  <c r="J403" i="3"/>
  <c r="L403" i="3" s="1"/>
  <c r="J1902" i="3"/>
  <c r="L1902" i="3" s="1"/>
  <c r="J517" i="3"/>
  <c r="L517" i="3" s="1"/>
  <c r="J534" i="3"/>
  <c r="L534" i="3" s="1"/>
  <c r="J779" i="3"/>
  <c r="L779" i="3" s="1"/>
  <c r="J1607" i="3"/>
  <c r="L1607" i="3" s="1"/>
  <c r="J540" i="3"/>
  <c r="L540" i="3" s="1"/>
  <c r="J593" i="3"/>
  <c r="L593" i="3" s="1"/>
  <c r="J499" i="3"/>
  <c r="L499" i="3" s="1"/>
  <c r="J1030" i="3"/>
  <c r="L1030" i="3" s="1"/>
  <c r="J644" i="3"/>
  <c r="L644" i="3" s="1"/>
  <c r="J608" i="3"/>
  <c r="L608" i="3" s="1"/>
  <c r="J1269" i="3"/>
  <c r="L1269" i="3" s="1"/>
  <c r="J1283" i="3"/>
  <c r="L1283" i="3" s="1"/>
  <c r="J2129" i="3"/>
  <c r="L2129" i="3" s="1"/>
  <c r="J945" i="3"/>
  <c r="L945" i="3" s="1"/>
  <c r="J1971" i="3"/>
  <c r="L1971" i="3" s="1"/>
  <c r="J656" i="3"/>
  <c r="L656" i="3" s="1"/>
  <c r="J871" i="3"/>
  <c r="L871" i="3" s="1"/>
  <c r="J700" i="3"/>
  <c r="L700" i="3" s="1"/>
  <c r="J1054" i="3"/>
  <c r="L1054" i="3" s="1"/>
  <c r="J436" i="3"/>
  <c r="L436" i="3" s="1"/>
  <c r="J3042" i="3"/>
  <c r="L3042" i="3" s="1"/>
  <c r="J913" i="3"/>
  <c r="L913" i="3" s="1"/>
  <c r="J460" i="3"/>
  <c r="L460" i="3" s="1"/>
  <c r="J2891" i="3"/>
  <c r="L2891" i="3" s="1"/>
  <c r="J1191" i="3"/>
  <c r="L1191" i="3" s="1"/>
  <c r="J1383" i="3"/>
  <c r="L1383" i="3" s="1"/>
  <c r="J1333" i="3"/>
  <c r="L1333" i="3" s="1"/>
  <c r="J1648" i="3"/>
  <c r="L1648" i="3" s="1"/>
  <c r="J930" i="3"/>
  <c r="L930" i="3" s="1"/>
  <c r="J2556" i="3"/>
  <c r="L2556" i="3" s="1"/>
  <c r="J1143" i="3"/>
  <c r="L1143" i="3" s="1"/>
  <c r="J488" i="3"/>
  <c r="L488" i="3" s="1"/>
  <c r="J1107" i="3"/>
  <c r="L1107" i="3" s="1"/>
  <c r="J902" i="3"/>
  <c r="L902" i="3" s="1"/>
  <c r="J1194" i="3"/>
  <c r="L1194" i="3" s="1"/>
  <c r="J1108" i="3"/>
  <c r="L1108" i="3" s="1"/>
  <c r="J470" i="3"/>
  <c r="L470" i="3" s="1"/>
  <c r="J2366" i="3"/>
  <c r="L2366" i="3" s="1"/>
  <c r="J1378" i="3"/>
  <c r="L1378" i="3" s="1"/>
  <c r="J963" i="3"/>
  <c r="L963" i="3" s="1"/>
  <c r="J1576" i="3"/>
  <c r="L1576" i="3" s="1"/>
  <c r="J1284" i="3"/>
  <c r="L1284" i="3" s="1"/>
  <c r="J1490" i="3"/>
  <c r="L1490" i="3" s="1"/>
  <c r="J839" i="3"/>
  <c r="L839" i="3" s="1"/>
  <c r="J858" i="3"/>
  <c r="L858" i="3" s="1"/>
  <c r="J554" i="3"/>
  <c r="L554" i="3" s="1"/>
  <c r="J1363" i="3"/>
  <c r="L1363" i="3" s="1"/>
  <c r="J408" i="3"/>
  <c r="L408" i="3" s="1"/>
  <c r="J1479" i="3"/>
  <c r="L1479" i="3" s="1"/>
  <c r="J2621" i="3"/>
  <c r="L2621" i="3" s="1"/>
  <c r="J1927" i="3"/>
  <c r="L1927" i="3" s="1"/>
  <c r="J2865" i="3"/>
  <c r="L2865" i="3" s="1"/>
  <c r="J1222" i="3"/>
  <c r="L1222" i="3" s="1"/>
  <c r="J943" i="3"/>
  <c r="L943" i="3" s="1"/>
  <c r="J432" i="3"/>
  <c r="L432" i="3" s="1"/>
  <c r="J1455" i="3"/>
  <c r="L1455" i="3" s="1"/>
  <c r="J847" i="3"/>
  <c r="L847" i="3" s="1"/>
  <c r="J773" i="3"/>
  <c r="L773" i="3" s="1"/>
  <c r="J1078" i="3"/>
  <c r="L1078" i="3" s="1"/>
  <c r="J1109" i="3"/>
  <c r="L1109" i="3" s="1"/>
  <c r="J686" i="3"/>
  <c r="L686" i="3" s="1"/>
  <c r="J429" i="3"/>
  <c r="L429" i="3" s="1"/>
  <c r="J620" i="3"/>
  <c r="L620" i="3" s="1"/>
  <c r="J461" i="3"/>
  <c r="L461" i="3" s="1"/>
  <c r="J865" i="3"/>
  <c r="L865" i="3" s="1"/>
  <c r="J802" i="3"/>
  <c r="L802" i="3" s="1"/>
  <c r="J2161" i="3"/>
  <c r="L2161" i="3" s="1"/>
  <c r="J671" i="3"/>
  <c r="L671" i="3" s="1"/>
  <c r="J677" i="3"/>
  <c r="L677" i="3" s="1"/>
  <c r="J1233" i="3"/>
  <c r="L1233" i="3" s="1"/>
  <c r="J2055" i="3"/>
  <c r="L2055" i="3" s="1"/>
  <c r="J1105" i="3"/>
  <c r="L1105" i="3" s="1"/>
  <c r="J630" i="3"/>
  <c r="L630" i="3" s="1"/>
  <c r="J1199" i="3"/>
  <c r="L1199" i="3" s="1"/>
  <c r="J824" i="3"/>
  <c r="L824" i="3" s="1"/>
  <c r="J719" i="3"/>
  <c r="L719" i="3" s="1"/>
  <c r="J1572" i="3"/>
  <c r="L1572" i="3" s="1"/>
  <c r="J775" i="3"/>
  <c r="L775" i="3" s="1"/>
  <c r="J869" i="3"/>
  <c r="L869" i="3" s="1"/>
  <c r="J856" i="3"/>
  <c r="L856" i="3" s="1"/>
  <c r="J866" i="3"/>
  <c r="L866" i="3" s="1"/>
  <c r="J2232" i="3"/>
  <c r="L2232" i="3" s="1"/>
  <c r="J1909" i="3"/>
  <c r="L1909" i="3" s="1"/>
  <c r="J1110" i="3"/>
  <c r="L1110" i="3" s="1"/>
  <c r="J1261" i="3"/>
  <c r="L1261" i="3" s="1"/>
  <c r="J735" i="3"/>
  <c r="L735" i="3" s="1"/>
  <c r="J2341" i="3"/>
  <c r="L2341" i="3" s="1"/>
  <c r="J511" i="3"/>
  <c r="L511" i="3" s="1"/>
  <c r="J1047" i="3"/>
  <c r="L1047" i="3" s="1"/>
  <c r="J649" i="3"/>
  <c r="L649" i="3" s="1"/>
  <c r="J939" i="3"/>
  <c r="L939" i="3" s="1"/>
  <c r="J2437" i="3"/>
  <c r="L2437" i="3" s="1"/>
  <c r="J1694" i="3"/>
  <c r="L1694" i="3" s="1"/>
  <c r="J1096" i="3"/>
  <c r="L1096" i="3" s="1"/>
  <c r="J622" i="3"/>
  <c r="L622" i="3" s="1"/>
  <c r="J2363" i="3"/>
  <c r="L2363" i="3" s="1"/>
  <c r="J784" i="3"/>
  <c r="L784" i="3" s="1"/>
  <c r="J894" i="3"/>
  <c r="L894" i="3" s="1"/>
  <c r="J2324" i="3"/>
  <c r="L2324" i="3" s="1"/>
  <c r="J1345" i="3"/>
  <c r="L1345" i="3" s="1"/>
  <c r="J940" i="3"/>
  <c r="L940" i="3" s="1"/>
  <c r="J1158" i="3"/>
  <c r="L1158" i="3" s="1"/>
  <c r="J1599" i="3"/>
  <c r="L1599" i="3" s="1"/>
  <c r="J626" i="3"/>
  <c r="L626" i="3" s="1"/>
  <c r="J989" i="3"/>
  <c r="L989" i="3" s="1"/>
  <c r="J713" i="3"/>
  <c r="L713" i="3" s="1"/>
  <c r="J585" i="3"/>
  <c r="L585" i="3" s="1"/>
  <c r="J849" i="3"/>
  <c r="L849" i="3" s="1"/>
  <c r="J2937" i="3"/>
  <c r="L2937" i="3" s="1"/>
  <c r="J754" i="3"/>
  <c r="L754" i="3" s="1"/>
  <c r="J960" i="3"/>
  <c r="L960" i="3" s="1"/>
  <c r="J931" i="3"/>
  <c r="L931" i="3" s="1"/>
  <c r="J466" i="3"/>
  <c r="L466" i="3" s="1"/>
  <c r="J1947" i="3"/>
  <c r="L1947" i="3" s="1"/>
  <c r="J688" i="3"/>
  <c r="L688" i="3" s="1"/>
  <c r="J1435" i="3"/>
  <c r="L1435" i="3" s="1"/>
  <c r="J632" i="3"/>
  <c r="L632" i="3" s="1"/>
  <c r="J1407" i="3"/>
  <c r="L1407" i="3" s="1"/>
  <c r="J800" i="3"/>
  <c r="L800" i="3" s="1"/>
  <c r="J2796" i="3"/>
  <c r="L2796" i="3" s="1"/>
  <c r="J1067" i="3"/>
  <c r="L1067" i="3" s="1"/>
  <c r="J2254" i="3"/>
  <c r="L2254" i="3" s="1"/>
  <c r="J670" i="3"/>
  <c r="L670" i="3" s="1"/>
  <c r="J977" i="3"/>
  <c r="L977" i="3" s="1"/>
  <c r="J2378" i="3"/>
  <c r="L2378" i="3" s="1"/>
  <c r="J860" i="3"/>
  <c r="L860" i="3" s="1"/>
  <c r="J935" i="3"/>
  <c r="L935" i="3" s="1"/>
  <c r="J1139" i="3"/>
  <c r="L1139" i="3" s="1"/>
  <c r="J669" i="3"/>
  <c r="L669" i="3" s="1"/>
  <c r="J903" i="3"/>
  <c r="L903" i="3" s="1"/>
  <c r="J1428" i="3"/>
  <c r="L1428" i="3" s="1"/>
  <c r="J2709" i="3"/>
  <c r="L2709" i="3" s="1"/>
  <c r="J764" i="3"/>
  <c r="L764" i="3" s="1"/>
  <c r="J1876" i="3"/>
  <c r="L1876" i="3" s="1"/>
  <c r="J981" i="3"/>
  <c r="L981" i="3" s="1"/>
  <c r="J1972" i="3"/>
  <c r="L1972" i="3" s="1"/>
  <c r="J1773" i="3"/>
  <c r="L1773" i="3" s="1"/>
  <c r="J2188" i="3"/>
  <c r="L2188" i="3" s="1"/>
  <c r="J1076" i="3"/>
  <c r="L1076" i="3" s="1"/>
  <c r="J1414" i="3"/>
  <c r="L1414" i="3" s="1"/>
  <c r="J2349" i="3"/>
  <c r="L2349" i="3" s="1"/>
  <c r="J917" i="3"/>
  <c r="L917" i="3" s="1"/>
  <c r="J1163" i="3"/>
  <c r="L1163" i="3" s="1"/>
  <c r="J597" i="3"/>
  <c r="L597" i="3" s="1"/>
  <c r="J634" i="3"/>
  <c r="L634" i="3" s="1"/>
  <c r="J434" i="3"/>
  <c r="L434" i="3" s="1"/>
  <c r="J1760" i="3"/>
  <c r="L1760" i="3" s="1"/>
  <c r="J769" i="3"/>
  <c r="L769" i="3" s="1"/>
  <c r="J602" i="3"/>
  <c r="L602" i="3" s="1"/>
  <c r="J1939" i="3"/>
  <c r="L1939" i="3" s="1"/>
  <c r="J1086" i="3"/>
  <c r="L1086" i="3" s="1"/>
  <c r="J456" i="3"/>
  <c r="L456" i="3" s="1"/>
  <c r="J2342" i="3"/>
  <c r="L2342" i="3" s="1"/>
  <c r="J1277" i="3"/>
  <c r="L1277" i="3" s="1"/>
  <c r="J2830" i="3"/>
  <c r="L2830" i="3" s="1"/>
  <c r="J1560" i="3"/>
  <c r="L1560" i="3" s="1"/>
  <c r="J804" i="3"/>
  <c r="L804" i="3" s="1"/>
  <c r="J431" i="3"/>
  <c r="L431" i="3" s="1"/>
  <c r="J1823" i="3"/>
  <c r="L1823" i="3" s="1"/>
  <c r="J1611" i="3"/>
  <c r="L1611" i="3" s="1"/>
  <c r="J985" i="3"/>
  <c r="L985" i="3" s="1"/>
  <c r="J2304" i="3"/>
  <c r="L2304" i="3" s="1"/>
  <c r="J2557" i="3"/>
  <c r="L2557" i="3" s="1"/>
  <c r="J1526" i="3"/>
  <c r="L1526" i="3" s="1"/>
  <c r="J1483" i="3"/>
  <c r="L1483" i="3" s="1"/>
  <c r="J1304" i="3"/>
  <c r="L1304" i="3" s="1"/>
  <c r="J1014" i="3"/>
  <c r="L1014" i="3" s="1"/>
  <c r="J2391" i="3"/>
  <c r="L2391" i="3" s="1"/>
  <c r="J3027" i="3"/>
  <c r="L3027" i="3" s="1"/>
  <c r="J2535" i="3"/>
  <c r="L2535" i="3" s="1"/>
  <c r="J623" i="3"/>
  <c r="L623" i="3" s="1"/>
  <c r="J731" i="3"/>
  <c r="L731" i="3" s="1"/>
  <c r="J1091" i="3"/>
  <c r="L1091" i="3" s="1"/>
  <c r="J738" i="3"/>
  <c r="L738" i="3" s="1"/>
  <c r="J2273" i="3"/>
  <c r="L2273" i="3" s="1"/>
  <c r="J808" i="3"/>
  <c r="L808" i="3" s="1"/>
  <c r="J417" i="3"/>
  <c r="L417" i="3" s="1"/>
  <c r="J1616" i="3"/>
  <c r="L1616" i="3" s="1"/>
  <c r="J2438" i="3"/>
  <c r="L2438" i="3" s="1"/>
  <c r="J577" i="3"/>
  <c r="L577" i="3" s="1"/>
  <c r="J941" i="3"/>
  <c r="L941" i="3" s="1"/>
  <c r="J914" i="3"/>
  <c r="L914" i="3" s="1"/>
  <c r="J410" i="3"/>
  <c r="L410" i="3" s="1"/>
  <c r="J591" i="3"/>
  <c r="L591" i="3" s="1"/>
  <c r="J759" i="3"/>
  <c r="L759" i="3" s="1"/>
  <c r="J1090" i="3"/>
  <c r="L1090" i="3" s="1"/>
  <c r="J1081" i="3"/>
  <c r="L1081" i="3" s="1"/>
  <c r="J932" i="3"/>
  <c r="L932" i="3" s="1"/>
  <c r="J1734" i="3"/>
  <c r="L1734" i="3" s="1"/>
  <c r="J1379" i="3"/>
  <c r="L1379" i="3" s="1"/>
  <c r="J1612" i="3"/>
  <c r="L1612" i="3" s="1"/>
  <c r="J1506" i="3"/>
  <c r="L1506" i="3" s="1"/>
  <c r="J1431" i="3"/>
  <c r="L1431" i="3" s="1"/>
  <c r="J1205" i="3"/>
  <c r="L1205" i="3" s="1"/>
  <c r="J1251" i="3"/>
  <c r="L1251" i="3" s="1"/>
  <c r="J664" i="3"/>
  <c r="L664" i="3" s="1"/>
  <c r="J1519" i="3"/>
  <c r="L1519" i="3" s="1"/>
  <c r="J1613" i="3"/>
  <c r="L1613" i="3" s="1"/>
  <c r="J904" i="3"/>
  <c r="L904" i="3" s="1"/>
  <c r="J2526" i="3"/>
  <c r="L2526" i="3" s="1"/>
  <c r="J1002" i="3"/>
  <c r="L1002" i="3" s="1"/>
  <c r="J2527" i="3"/>
  <c r="L2527" i="3" s="1"/>
  <c r="J2548" i="3"/>
  <c r="L2548" i="3" s="1"/>
  <c r="J1174" i="3"/>
  <c r="L1174" i="3" s="1"/>
  <c r="J1550" i="3"/>
  <c r="L1550" i="3" s="1"/>
  <c r="J1421" i="3"/>
  <c r="L1421" i="3" s="1"/>
  <c r="J1183" i="3"/>
  <c r="L1183" i="3" s="1"/>
  <c r="J1031" i="3"/>
  <c r="L1031" i="3" s="1"/>
  <c r="J2411" i="3"/>
  <c r="L2411" i="3" s="1"/>
  <c r="J2499" i="3"/>
  <c r="L2499" i="3" s="1"/>
  <c r="J455" i="3"/>
  <c r="L455" i="3" s="1"/>
  <c r="J2439" i="3"/>
  <c r="L2439" i="3" s="1"/>
  <c r="J1977" i="3"/>
  <c r="L1977" i="3" s="1"/>
  <c r="J2480" i="3"/>
  <c r="L2480" i="3" s="1"/>
  <c r="J1018" i="3"/>
  <c r="L1018" i="3" s="1"/>
  <c r="J799" i="3"/>
  <c r="L799" i="3" s="1"/>
  <c r="J1278" i="3"/>
  <c r="L1278" i="3" s="1"/>
  <c r="J2684" i="3"/>
  <c r="L2684" i="3" s="1"/>
  <c r="J1358" i="3"/>
  <c r="L1358" i="3" s="1"/>
  <c r="J2093" i="3"/>
  <c r="L2093" i="3" s="1"/>
  <c r="J1062" i="3"/>
  <c r="L1062" i="3" s="1"/>
  <c r="J841" i="3"/>
  <c r="L841" i="3" s="1"/>
  <c r="J560" i="3"/>
  <c r="L560" i="3" s="1"/>
  <c r="J1412" i="3"/>
  <c r="L1412" i="3" s="1"/>
  <c r="J1060" i="3"/>
  <c r="L1060" i="3" s="1"/>
  <c r="J520" i="3"/>
  <c r="L520" i="3" s="1"/>
  <c r="J1835" i="3"/>
  <c r="L1835" i="3" s="1"/>
  <c r="J1577" i="3"/>
  <c r="L1577" i="3" s="1"/>
  <c r="J1082" i="3"/>
  <c r="L1082" i="3" s="1"/>
  <c r="J1666" i="3"/>
  <c r="L1666" i="3" s="1"/>
  <c r="J1181" i="3"/>
  <c r="L1181" i="3" s="1"/>
  <c r="J1380" i="3"/>
  <c r="L1380" i="3" s="1"/>
  <c r="J1711" i="3"/>
  <c r="L1711" i="3" s="1"/>
  <c r="J618" i="3"/>
  <c r="L618" i="3" s="1"/>
  <c r="J2892" i="3"/>
  <c r="L2892" i="3" s="1"/>
  <c r="J1408" i="3"/>
  <c r="L1408" i="3" s="1"/>
  <c r="J423" i="3"/>
  <c r="L423" i="3" s="1"/>
  <c r="J675" i="3"/>
  <c r="L675" i="3" s="1"/>
  <c r="J1578" i="3"/>
  <c r="L1578" i="3" s="1"/>
  <c r="J986" i="3"/>
  <c r="L986" i="3" s="1"/>
  <c r="J1638" i="3"/>
  <c r="L1638" i="3" s="1"/>
  <c r="J1193" i="3"/>
  <c r="L1193" i="3" s="1"/>
  <c r="J476" i="3"/>
  <c r="L476" i="3" s="1"/>
  <c r="J987" i="3"/>
  <c r="L987" i="3" s="1"/>
  <c r="J2274" i="3"/>
  <c r="L2274" i="3" s="1"/>
  <c r="J2037" i="3"/>
  <c r="L2037" i="3" s="1"/>
  <c r="J1083" i="3"/>
  <c r="L1083" i="3" s="1"/>
  <c r="J745" i="3"/>
  <c r="L745" i="3" s="1"/>
  <c r="J863" i="3"/>
  <c r="L863" i="3" s="1"/>
  <c r="J685" i="3"/>
  <c r="L685" i="3" s="1"/>
  <c r="J750" i="3"/>
  <c r="L750" i="3" s="1"/>
  <c r="J631" i="3"/>
  <c r="L631" i="3" s="1"/>
  <c r="J660" i="3"/>
  <c r="L660" i="3" s="1"/>
  <c r="J1768" i="3"/>
  <c r="L1768" i="3" s="1"/>
  <c r="J3067" i="3"/>
  <c r="L3067" i="3" s="1"/>
  <c r="J707" i="3"/>
  <c r="L707" i="3" s="1"/>
  <c r="J1092" i="3"/>
  <c r="L1092" i="3" s="1"/>
  <c r="J1743" i="3"/>
  <c r="L1743" i="3" s="1"/>
  <c r="J1671" i="3"/>
  <c r="L1671" i="3" s="1"/>
  <c r="J1520" i="3"/>
  <c r="L1520" i="3" s="1"/>
  <c r="J1643" i="3"/>
  <c r="L1643" i="3" s="1"/>
  <c r="J1265" i="3"/>
  <c r="L1265" i="3" s="1"/>
  <c r="J572" i="3"/>
  <c r="L572" i="3" s="1"/>
  <c r="J2754" i="3"/>
  <c r="L2754" i="3" s="1"/>
  <c r="J628" i="3"/>
  <c r="L628" i="3" s="1"/>
  <c r="J883" i="3"/>
  <c r="L883" i="3" s="1"/>
  <c r="J2040" i="3"/>
  <c r="L2040" i="3" s="1"/>
  <c r="J1769" i="3"/>
  <c r="L1769" i="3" s="1"/>
  <c r="J2622" i="3"/>
  <c r="L2622" i="3" s="1"/>
  <c r="J911" i="3"/>
  <c r="L911" i="3" s="1"/>
  <c r="J1373" i="3"/>
  <c r="L1373" i="3" s="1"/>
  <c r="J3013" i="3"/>
  <c r="L3013" i="3" s="1"/>
  <c r="J1270" i="3"/>
  <c r="L1270" i="3" s="1"/>
  <c r="J936" i="3"/>
  <c r="L936" i="3" s="1"/>
  <c r="J854" i="3"/>
  <c r="L854" i="3" s="1"/>
  <c r="J1623" i="3"/>
  <c r="L1623" i="3" s="1"/>
  <c r="J2105" i="3"/>
  <c r="L2105" i="3" s="1"/>
  <c r="J2515" i="3"/>
  <c r="L2515" i="3" s="1"/>
  <c r="J1853" i="3"/>
  <c r="L1853" i="3" s="1"/>
  <c r="J896" i="3"/>
  <c r="L896" i="3" s="1"/>
  <c r="J2059" i="3"/>
  <c r="L2059" i="3" s="1"/>
  <c r="J1244" i="3"/>
  <c r="L1244" i="3" s="1"/>
  <c r="J2655" i="3"/>
  <c r="L2655" i="3" s="1"/>
  <c r="J542" i="3"/>
  <c r="L542" i="3" s="1"/>
  <c r="J2481" i="3"/>
  <c r="L2481" i="3" s="1"/>
  <c r="J2255" i="3"/>
  <c r="L2255" i="3" s="1"/>
  <c r="J629" i="3"/>
  <c r="L629" i="3" s="1"/>
  <c r="J2041" i="3"/>
  <c r="L2041" i="3" s="1"/>
  <c r="J399" i="3"/>
  <c r="L399" i="3" s="1"/>
  <c r="J1521" i="3"/>
  <c r="L1521" i="3" s="1"/>
  <c r="J1374" i="3"/>
  <c r="L1374" i="3" s="1"/>
  <c r="J966" i="3"/>
  <c r="L966" i="3" s="1"/>
  <c r="J1824" i="3"/>
  <c r="L1824" i="3" s="1"/>
  <c r="J1683" i="3"/>
  <c r="L1683" i="3" s="1"/>
  <c r="J438" i="3"/>
  <c r="L438" i="3" s="1"/>
  <c r="J1672" i="3"/>
  <c r="L1672" i="3" s="1"/>
  <c r="J1043" i="3"/>
  <c r="L1043" i="3" s="1"/>
  <c r="J887" i="3"/>
  <c r="L887" i="3" s="1"/>
  <c r="J1961" i="3"/>
  <c r="L1961" i="3" s="1"/>
  <c r="J1215" i="3"/>
  <c r="L1215" i="3" s="1"/>
  <c r="J645" i="3"/>
  <c r="L645" i="3" s="1"/>
  <c r="J708" i="3"/>
  <c r="L708" i="3" s="1"/>
  <c r="J834" i="3"/>
  <c r="L834" i="3" s="1"/>
  <c r="J1116" i="3"/>
  <c r="L1116" i="3" s="1"/>
  <c r="J1751" i="3"/>
  <c r="L1751" i="3" s="1"/>
  <c r="J1442" i="3"/>
  <c r="L1442" i="3" s="1"/>
  <c r="J1137" i="3"/>
  <c r="L1137" i="3" s="1"/>
  <c r="J2516" i="3"/>
  <c r="L2516" i="3" s="1"/>
  <c r="J1863" i="3"/>
  <c r="L1863" i="3" s="1"/>
  <c r="J1003" i="3"/>
  <c r="L1003" i="3" s="1"/>
  <c r="J1011" i="3"/>
  <c r="L1011" i="3" s="1"/>
  <c r="J729" i="3"/>
  <c r="L729" i="3" s="1"/>
  <c r="J691" i="3"/>
  <c r="L691" i="3" s="1"/>
  <c r="J1037" i="3"/>
  <c r="L1037" i="3" s="1"/>
  <c r="J891" i="3"/>
  <c r="L891" i="3" s="1"/>
  <c r="J646" i="3"/>
  <c r="L646" i="3" s="1"/>
  <c r="J1068" i="3"/>
  <c r="L1068" i="3" s="1"/>
  <c r="J2076" i="3"/>
  <c r="L2076" i="3" s="1"/>
  <c r="J1752" i="3"/>
  <c r="L1752" i="3" s="1"/>
  <c r="J1388" i="3"/>
  <c r="L1388" i="3" s="1"/>
  <c r="J1195" i="3"/>
  <c r="L1195" i="3" s="1"/>
  <c r="J1287" i="3"/>
  <c r="L1287" i="3" s="1"/>
  <c r="J1847" i="3"/>
  <c r="L1847" i="3" s="1"/>
  <c r="J1288" i="3"/>
  <c r="L1288" i="3" s="1"/>
  <c r="J1766" i="3"/>
  <c r="L1766" i="3" s="1"/>
  <c r="J2266" i="3"/>
  <c r="L2266" i="3" s="1"/>
  <c r="J1279" i="3"/>
  <c r="L1279" i="3" s="1"/>
  <c r="J1983" i="3"/>
  <c r="L1983" i="3" s="1"/>
  <c r="J1448" i="3"/>
  <c r="L1448" i="3" s="1"/>
  <c r="J687" i="3"/>
  <c r="L687" i="3" s="1"/>
  <c r="J624" i="3"/>
  <c r="L624" i="3" s="1"/>
  <c r="J1026" i="3"/>
  <c r="L1026" i="3" s="1"/>
  <c r="J1316" i="3"/>
  <c r="L1316" i="3" s="1"/>
  <c r="J827" i="3"/>
  <c r="L827" i="3" s="1"/>
  <c r="J806" i="3"/>
  <c r="L806" i="3" s="1"/>
  <c r="J1111" i="3"/>
  <c r="L1111" i="3" s="1"/>
  <c r="J1295" i="3"/>
  <c r="L1295" i="3" s="1"/>
  <c r="J1536" i="3"/>
  <c r="L1536" i="3" s="1"/>
  <c r="J2130" i="3"/>
  <c r="L2130" i="3" s="1"/>
  <c r="J658" i="3"/>
  <c r="L658" i="3" s="1"/>
  <c r="J2379" i="3"/>
  <c r="L2379" i="3" s="1"/>
  <c r="J710" i="3"/>
  <c r="L710" i="3" s="1"/>
  <c r="J1831" i="3"/>
  <c r="L1831" i="3" s="1"/>
  <c r="J1389" i="3"/>
  <c r="L1389" i="3" s="1"/>
  <c r="J2984" i="3"/>
  <c r="L2984" i="3" s="1"/>
  <c r="J464" i="3"/>
  <c r="L464" i="3" s="1"/>
  <c r="J694" i="3"/>
  <c r="L694" i="3" s="1"/>
  <c r="J964" i="3"/>
  <c r="L964" i="3" s="1"/>
  <c r="J785" i="3"/>
  <c r="L785" i="3" s="1"/>
  <c r="J956" i="3"/>
  <c r="L956" i="3" s="1"/>
  <c r="J1492" i="3"/>
  <c r="L1492" i="3" s="1"/>
  <c r="J1056" i="3"/>
  <c r="L1056" i="3" s="1"/>
  <c r="J961" i="3"/>
  <c r="L961" i="3" s="1"/>
  <c r="J541" i="3"/>
  <c r="L541" i="3" s="1"/>
  <c r="J2638" i="3"/>
  <c r="L2638" i="3" s="1"/>
  <c r="J1200" i="3"/>
  <c r="L1200" i="3" s="1"/>
  <c r="J1147" i="3"/>
  <c r="L1147" i="3" s="1"/>
  <c r="J1223" i="3"/>
  <c r="L1223" i="3" s="1"/>
  <c r="J1984" i="3"/>
  <c r="L1984" i="3" s="1"/>
  <c r="J2239" i="3"/>
  <c r="L2239" i="3" s="1"/>
  <c r="J897" i="3"/>
  <c r="L897" i="3" s="1"/>
  <c r="J1818" i="3"/>
  <c r="L1818" i="3" s="1"/>
  <c r="J1346" i="3"/>
  <c r="L1346" i="3" s="1"/>
  <c r="J1836" i="3"/>
  <c r="L1836" i="3" s="1"/>
  <c r="J1848" i="3"/>
  <c r="L1848" i="3" s="1"/>
  <c r="J1170" i="3"/>
  <c r="L1170" i="3" s="1"/>
  <c r="J1819" i="3"/>
  <c r="L1819" i="3" s="1"/>
  <c r="J997" i="3"/>
  <c r="L997" i="3" s="1"/>
  <c r="J475" i="3"/>
  <c r="L475" i="3" s="1"/>
  <c r="J2149" i="3"/>
  <c r="L2149" i="3" s="1"/>
  <c r="J724" i="3"/>
  <c r="L724" i="3" s="1"/>
  <c r="J1985" i="3"/>
  <c r="L1985" i="3" s="1"/>
  <c r="J2938" i="3"/>
  <c r="L2938" i="3" s="1"/>
  <c r="J2171" i="3"/>
  <c r="L2171" i="3" s="1"/>
  <c r="J611" i="3"/>
  <c r="L611" i="3" s="1"/>
  <c r="J2350" i="3"/>
  <c r="L2350" i="3" s="1"/>
  <c r="J1948" i="3"/>
  <c r="L1948" i="3" s="1"/>
  <c r="J2392" i="3"/>
  <c r="L2392" i="3" s="1"/>
  <c r="J1655" i="3"/>
  <c r="L1655" i="3" s="1"/>
  <c r="J2677" i="3"/>
  <c r="L2677" i="3" s="1"/>
  <c r="J1184" i="3"/>
  <c r="L1184" i="3" s="1"/>
  <c r="J788" i="3"/>
  <c r="L788" i="3" s="1"/>
  <c r="J979" i="3"/>
  <c r="L979" i="3" s="1"/>
  <c r="J733" i="3"/>
  <c r="L733" i="3" s="1"/>
  <c r="J1197" i="3"/>
  <c r="L1197" i="3" s="1"/>
  <c r="J1262" i="3"/>
  <c r="L1262" i="3" s="1"/>
  <c r="J1057" i="3"/>
  <c r="L1057" i="3" s="1"/>
  <c r="J1774" i="3"/>
  <c r="L1774" i="3" s="1"/>
  <c r="J648" i="3"/>
  <c r="L648" i="3" s="1"/>
  <c r="J1755" i="3"/>
  <c r="L1755" i="3" s="1"/>
  <c r="J1230" i="3"/>
  <c r="L1230" i="3" s="1"/>
  <c r="J1237" i="3"/>
  <c r="L1237" i="3" s="1"/>
  <c r="J2866" i="3"/>
  <c r="L2866" i="3" s="1"/>
  <c r="J1735" i="3"/>
  <c r="L1735" i="3" s="1"/>
  <c r="J1305" i="3"/>
  <c r="L1305" i="3" s="1"/>
  <c r="J2256" i="3"/>
  <c r="L2256" i="3" s="1"/>
  <c r="J1897" i="3"/>
  <c r="L1897" i="3" s="1"/>
  <c r="J1328" i="3"/>
  <c r="L1328" i="3" s="1"/>
  <c r="J1443" i="3"/>
  <c r="L1443" i="3" s="1"/>
  <c r="J1254" i="3"/>
  <c r="L1254" i="3" s="1"/>
  <c r="J957" i="3"/>
  <c r="L957" i="3" s="1"/>
  <c r="J512" i="3"/>
  <c r="L512" i="3" s="1"/>
  <c r="J782" i="3"/>
  <c r="L782" i="3" s="1"/>
  <c r="J1445" i="3"/>
  <c r="L1445" i="3" s="1"/>
  <c r="J2594" i="3"/>
  <c r="L2594" i="3" s="1"/>
  <c r="J604" i="3"/>
  <c r="L604" i="3" s="1"/>
  <c r="J840" i="3"/>
  <c r="L840" i="3" s="1"/>
  <c r="J752" i="3"/>
  <c r="L752" i="3" s="1"/>
  <c r="J833" i="3"/>
  <c r="L833" i="3" s="1"/>
  <c r="J994" i="3"/>
  <c r="L994" i="3" s="1"/>
  <c r="J880" i="3"/>
  <c r="L880" i="3" s="1"/>
  <c r="J1348" i="3"/>
  <c r="L1348" i="3" s="1"/>
  <c r="J794" i="3"/>
  <c r="L794" i="3" s="1"/>
  <c r="J1602" i="3"/>
  <c r="L1602" i="3" s="1"/>
  <c r="J503" i="3"/>
  <c r="L503" i="3" s="1"/>
  <c r="J1154" i="3"/>
  <c r="L1154" i="3" s="1"/>
  <c r="J2289" i="3"/>
  <c r="L2289" i="3" s="1"/>
  <c r="J504" i="3"/>
  <c r="L504" i="3" s="1"/>
  <c r="J1537" i="3"/>
  <c r="L1537" i="3" s="1"/>
  <c r="J1497" i="3"/>
  <c r="L1497" i="3" s="1"/>
  <c r="J2721" i="3"/>
  <c r="L2721" i="3" s="1"/>
  <c r="J1466" i="3"/>
  <c r="L1466" i="3" s="1"/>
  <c r="J1035" i="3"/>
  <c r="L1035" i="3" s="1"/>
  <c r="J1359" i="3"/>
  <c r="L1359" i="3" s="1"/>
  <c r="J2440" i="3"/>
  <c r="L2440" i="3" s="1"/>
  <c r="J519" i="3"/>
  <c r="L519" i="3" s="1"/>
  <c r="J2019" i="3"/>
  <c r="L2019" i="3" s="1"/>
  <c r="J1446" i="3"/>
  <c r="L1446" i="3" s="1"/>
  <c r="J1394" i="3"/>
  <c r="L1394" i="3" s="1"/>
  <c r="J1527" i="3"/>
  <c r="L1527" i="3" s="1"/>
  <c r="J876" i="3"/>
  <c r="L876" i="3" s="1"/>
  <c r="J1257" i="3"/>
  <c r="L1257" i="3" s="1"/>
  <c r="J548" i="3"/>
  <c r="L548" i="3" s="1"/>
  <c r="J1715" i="3"/>
  <c r="L1715" i="3" s="1"/>
  <c r="J1117" i="3"/>
  <c r="L1117" i="3" s="1"/>
  <c r="J1914" i="3"/>
  <c r="L1914" i="3" s="1"/>
  <c r="J1038" i="3"/>
  <c r="L1038" i="3" s="1"/>
  <c r="J983" i="3"/>
  <c r="L983" i="3" s="1"/>
  <c r="J1673" i="3"/>
  <c r="L1673" i="3" s="1"/>
  <c r="J2209" i="3"/>
  <c r="L2209" i="3" s="1"/>
  <c r="J1451" i="3"/>
  <c r="L1451" i="3" s="1"/>
  <c r="J937" i="3"/>
  <c r="L937" i="3" s="1"/>
  <c r="J1012" i="3"/>
  <c r="L1012" i="3" s="1"/>
  <c r="J772" i="3"/>
  <c r="L772" i="3" s="1"/>
  <c r="J870" i="3"/>
  <c r="L870" i="3" s="1"/>
  <c r="J1792" i="3"/>
  <c r="L1792" i="3" s="1"/>
  <c r="J950" i="3"/>
  <c r="L950" i="3" s="1"/>
  <c r="J412" i="3"/>
  <c r="L412" i="3" s="1"/>
  <c r="J905" i="3"/>
  <c r="L905" i="3" s="1"/>
  <c r="J1561" i="3"/>
  <c r="L1561" i="3" s="1"/>
  <c r="J1384" i="3"/>
  <c r="L1384" i="3" s="1"/>
  <c r="J791" i="3"/>
  <c r="L791" i="3" s="1"/>
  <c r="J2290" i="3"/>
  <c r="L2290" i="3" s="1"/>
  <c r="J918" i="3"/>
  <c r="L918" i="3" s="1"/>
  <c r="J1122" i="3"/>
  <c r="L1122" i="3" s="1"/>
  <c r="J427" i="3"/>
  <c r="L427" i="3" s="1"/>
  <c r="J1045" i="3"/>
  <c r="L1045" i="3" s="1"/>
  <c r="J1704" i="3"/>
  <c r="L1704" i="3" s="1"/>
  <c r="J1891" i="3"/>
  <c r="L1891" i="3" s="1"/>
  <c r="J2247" i="3"/>
  <c r="L2247" i="3" s="1"/>
  <c r="J760" i="3"/>
  <c r="L760" i="3" s="1"/>
  <c r="J1216" i="3"/>
  <c r="L1216" i="3" s="1"/>
  <c r="J1173" i="3"/>
  <c r="L1173" i="3" s="1"/>
  <c r="J1471" i="3"/>
  <c r="L1471" i="3" s="1"/>
  <c r="J1436" i="3"/>
  <c r="L1436" i="3" s="1"/>
  <c r="J1226" i="3"/>
  <c r="L1226" i="3" s="1"/>
  <c r="J720" i="3"/>
  <c r="L720" i="3" s="1"/>
  <c r="J1087" i="3"/>
  <c r="L1087" i="3" s="1"/>
  <c r="J1639" i="3"/>
  <c r="L1639" i="3" s="1"/>
  <c r="J1517" i="3"/>
  <c r="L1517" i="3" s="1"/>
  <c r="J1820" i="3"/>
  <c r="L1820" i="3" s="1"/>
  <c r="J1100" i="3"/>
  <c r="L1100" i="3" s="1"/>
  <c r="J1870" i="3"/>
  <c r="L1870" i="3" s="1"/>
  <c r="J1567" i="3"/>
  <c r="L1567" i="3" s="1"/>
  <c r="J1217" i="3"/>
  <c r="L1217" i="3" s="1"/>
  <c r="J413" i="3"/>
  <c r="L413" i="3" s="1"/>
  <c r="J1036" i="3"/>
  <c r="L1036" i="3" s="1"/>
  <c r="J1687" i="3"/>
  <c r="L1687" i="3" s="1"/>
  <c r="J2412" i="3"/>
  <c r="L2412" i="3" s="1"/>
  <c r="J1009" i="3"/>
  <c r="L1009" i="3" s="1"/>
  <c r="J1044" i="3"/>
  <c r="L1044" i="3" s="1"/>
  <c r="J1832" i="3"/>
  <c r="L1832" i="3" s="1"/>
  <c r="J1486" i="3"/>
  <c r="L1486" i="3" s="1"/>
  <c r="J1245" i="3"/>
  <c r="L1245" i="3" s="1"/>
  <c r="J2855" i="3"/>
  <c r="L2855" i="3" s="1"/>
  <c r="J1266" i="3"/>
  <c r="L1266" i="3" s="1"/>
  <c r="J1301" i="3"/>
  <c r="L1301" i="3" s="1"/>
  <c r="J1280" i="3"/>
  <c r="L1280" i="3" s="1"/>
  <c r="J1462" i="3"/>
  <c r="L1462" i="3" s="1"/>
  <c r="J1437" i="3"/>
  <c r="L1437" i="3" s="1"/>
  <c r="J953" i="3"/>
  <c r="L953" i="3" s="1"/>
  <c r="J2217" i="3"/>
  <c r="L2217" i="3" s="1"/>
  <c r="J419" i="3"/>
  <c r="L419" i="3" s="1"/>
  <c r="J652" i="3"/>
  <c r="L652" i="3" s="1"/>
  <c r="J1175" i="3"/>
  <c r="L1175" i="3" s="1"/>
  <c r="J1498" i="3"/>
  <c r="L1498" i="3" s="1"/>
  <c r="J1010" i="3"/>
  <c r="L1010" i="3" s="1"/>
  <c r="J1368" i="3"/>
  <c r="L1368" i="3" s="1"/>
  <c r="J1020" i="3"/>
  <c r="L1020" i="3" s="1"/>
  <c r="J1978" i="3"/>
  <c r="L1978" i="3" s="1"/>
  <c r="J1178" i="3"/>
  <c r="L1178" i="3" s="1"/>
  <c r="J2770" i="3"/>
  <c r="L2770" i="3" s="1"/>
  <c r="J864" i="3"/>
  <c r="L864" i="3" s="1"/>
  <c r="J1322" i="3"/>
  <c r="L1322" i="3" s="1"/>
  <c r="J962" i="3"/>
  <c r="L962" i="3" s="1"/>
  <c r="J1562" i="3"/>
  <c r="L1562" i="3" s="1"/>
  <c r="J1148" i="3"/>
  <c r="L1148" i="3" s="1"/>
  <c r="J1364" i="3"/>
  <c r="L1364" i="3" s="1"/>
  <c r="J1698" i="3"/>
  <c r="L1698" i="3" s="1"/>
  <c r="J2595" i="3"/>
  <c r="L2595" i="3" s="1"/>
  <c r="J1644" i="3"/>
  <c r="L1644" i="3" s="1"/>
  <c r="J1065" i="3"/>
  <c r="L1065" i="3" s="1"/>
  <c r="J1390" i="3"/>
  <c r="L1390" i="3" s="1"/>
  <c r="J673" i="3"/>
  <c r="L673" i="3" s="1"/>
  <c r="J2106" i="3"/>
  <c r="L2106" i="3" s="1"/>
  <c r="J2380" i="3"/>
  <c r="L2380" i="3" s="1"/>
  <c r="J2312" i="3"/>
  <c r="L2312" i="3" s="1"/>
  <c r="J1955" i="3"/>
  <c r="L1955" i="3" s="1"/>
  <c r="J747" i="3"/>
  <c r="L747" i="3" s="1"/>
  <c r="J2831" i="3"/>
  <c r="L2831" i="3" s="1"/>
  <c r="J1444" i="3"/>
  <c r="L1444" i="3" s="1"/>
  <c r="J1533" i="3"/>
  <c r="L1533" i="3" s="1"/>
  <c r="J2291" i="3"/>
  <c r="L2291" i="3" s="1"/>
  <c r="J1337" i="3"/>
  <c r="L1337" i="3" s="1"/>
  <c r="J946" i="3"/>
  <c r="L946" i="3" s="1"/>
  <c r="J1617" i="3"/>
  <c r="L1617" i="3" s="1"/>
  <c r="J1608" i="3"/>
  <c r="L1608" i="3" s="1"/>
  <c r="J1979" i="3"/>
  <c r="L1979" i="3" s="1"/>
  <c r="J1837" i="3"/>
  <c r="L1837" i="3" s="1"/>
  <c r="J1544" i="3"/>
  <c r="L1544" i="3" s="1"/>
  <c r="J2639" i="3"/>
  <c r="L2639" i="3" s="1"/>
  <c r="J532" i="3"/>
  <c r="L532" i="3" s="1"/>
  <c r="J1522" i="3"/>
  <c r="L1522" i="3" s="1"/>
  <c r="J2133" i="3"/>
  <c r="L2133" i="3" s="1"/>
  <c r="J1915" i="3"/>
  <c r="L1915" i="3" s="1"/>
  <c r="J605" i="3"/>
  <c r="L605" i="3" s="1"/>
  <c r="J951" i="3"/>
  <c r="L951" i="3" s="1"/>
  <c r="J1258" i="3"/>
  <c r="L1258" i="3" s="1"/>
  <c r="J1198" i="3"/>
  <c r="L1198" i="3" s="1"/>
  <c r="J698" i="3"/>
  <c r="L698" i="3" s="1"/>
  <c r="J947" i="3"/>
  <c r="L947" i="3" s="1"/>
  <c r="J1306" i="3"/>
  <c r="L1306" i="3" s="1"/>
  <c r="J1013" i="3"/>
  <c r="L1013" i="3" s="1"/>
  <c r="J1246" i="3"/>
  <c r="L1246" i="3" s="1"/>
  <c r="J1015" i="3"/>
  <c r="L1015" i="3" s="1"/>
  <c r="J2455" i="3"/>
  <c r="L2455" i="3" s="1"/>
  <c r="J3127" i="3"/>
  <c r="L3127" i="3" s="1"/>
  <c r="J1311" i="3"/>
  <c r="L1311" i="3" s="1"/>
  <c r="J705" i="3"/>
  <c r="L705" i="3" s="1"/>
  <c r="J1238" i="3"/>
  <c r="L1238" i="3" s="1"/>
  <c r="J2916" i="3"/>
  <c r="L2916" i="3" s="1"/>
  <c r="J1032" i="3"/>
  <c r="L1032" i="3" s="1"/>
  <c r="J1227" i="3"/>
  <c r="L1227" i="3" s="1"/>
  <c r="J1756" i="3"/>
  <c r="L1756" i="3" s="1"/>
  <c r="J2731" i="3"/>
  <c r="L2731" i="3" s="1"/>
  <c r="J1071" i="3"/>
  <c r="L1071" i="3" s="1"/>
  <c r="J1160" i="3"/>
  <c r="L1160" i="3" s="1"/>
  <c r="J2424" i="3"/>
  <c r="L2424" i="3" s="1"/>
  <c r="J1458" i="3"/>
  <c r="L1458" i="3" s="1"/>
  <c r="J2471" i="3"/>
  <c r="L2471" i="3" s="1"/>
  <c r="J1503" i="3"/>
  <c r="L1503" i="3" s="1"/>
  <c r="J1218" i="3"/>
  <c r="L1218" i="3" s="1"/>
  <c r="J807" i="3"/>
  <c r="L807" i="3" s="1"/>
  <c r="J2507" i="3"/>
  <c r="L2507" i="3" s="1"/>
  <c r="J638" i="3"/>
  <c r="L638" i="3" s="1"/>
  <c r="J1509" i="3"/>
  <c r="L1509" i="3" s="1"/>
  <c r="J1247" i="3"/>
  <c r="L1247" i="3" s="1"/>
  <c r="J1633" i="3"/>
  <c r="L1633" i="3" s="1"/>
  <c r="J1176" i="3"/>
  <c r="L1176" i="3" s="1"/>
  <c r="J900" i="3"/>
  <c r="L900" i="3" s="1"/>
  <c r="J1097" i="3"/>
  <c r="L1097" i="3" s="1"/>
  <c r="J1104" i="3"/>
  <c r="L1104" i="3" s="1"/>
  <c r="J1663" i="3"/>
  <c r="L1663" i="3" s="1"/>
  <c r="J1538" i="3"/>
  <c r="L1538" i="3" s="1"/>
  <c r="J1319" i="3"/>
  <c r="L1319" i="3" s="1"/>
  <c r="J1395" i="3"/>
  <c r="L1395" i="3" s="1"/>
  <c r="J1545" i="3"/>
  <c r="L1545" i="3" s="1"/>
  <c r="J1679" i="3"/>
  <c r="L1679" i="3" s="1"/>
  <c r="J2197" i="3"/>
  <c r="L2197" i="3" s="1"/>
  <c r="J1472" i="3"/>
  <c r="L1472" i="3" s="1"/>
  <c r="J1761" i="3"/>
  <c r="L1761" i="3" s="1"/>
  <c r="J1239" i="3"/>
  <c r="L1239" i="3" s="1"/>
  <c r="J1201" i="3"/>
  <c r="L1201" i="3" s="1"/>
  <c r="J2351" i="3"/>
  <c r="L2351" i="3" s="1"/>
  <c r="J1499" i="3"/>
  <c r="L1499" i="3" s="1"/>
  <c r="J1719" i="3"/>
  <c r="L1719" i="3" s="1"/>
  <c r="J1296" i="3"/>
  <c r="L1296" i="3" s="1"/>
  <c r="J1069" i="3"/>
  <c r="L1069" i="3" s="1"/>
  <c r="J494" i="3"/>
  <c r="L494" i="3" s="1"/>
  <c r="J1259" i="3"/>
  <c r="L1259" i="3" s="1"/>
  <c r="J3354" i="3"/>
  <c r="L3354" i="3" s="1"/>
  <c r="J1473" i="3"/>
  <c r="L1473" i="3" s="1"/>
  <c r="J2240" i="3"/>
  <c r="L2240" i="3" s="1"/>
  <c r="J2985" i="3"/>
  <c r="L2985" i="3" s="1"/>
  <c r="J487" i="3"/>
  <c r="L487" i="3" s="1"/>
  <c r="J444" i="3"/>
  <c r="L444" i="3" s="1"/>
  <c r="J1555" i="3"/>
  <c r="L1555" i="3" s="1"/>
  <c r="J2094" i="3"/>
  <c r="L2094" i="3" s="1"/>
  <c r="J521" i="3"/>
  <c r="L521" i="3" s="1"/>
  <c r="J1936" i="3"/>
  <c r="L1936" i="3" s="1"/>
  <c r="J845" i="3"/>
  <c r="L845" i="3" s="1"/>
  <c r="J1106" i="3"/>
  <c r="L1106" i="3" s="1"/>
  <c r="J3272" i="3"/>
  <c r="L3272" i="3" s="1"/>
  <c r="J1267" i="3"/>
  <c r="L1267" i="3" s="1"/>
  <c r="J1219" i="3"/>
  <c r="L1219" i="3" s="1"/>
  <c r="J1716" i="3"/>
  <c r="L1716" i="3" s="1"/>
  <c r="J933" i="3"/>
  <c r="L933" i="3" s="1"/>
  <c r="J2068" i="3"/>
  <c r="L2068" i="3" s="1"/>
  <c r="J2472" i="3"/>
  <c r="L2472" i="3" s="1"/>
  <c r="J2917" i="3"/>
  <c r="L2917" i="3" s="1"/>
  <c r="J1419" i="3"/>
  <c r="L1419" i="3" s="1"/>
  <c r="J2787" i="3"/>
  <c r="L2787" i="3" s="1"/>
  <c r="J1187" i="3"/>
  <c r="L1187" i="3" s="1"/>
  <c r="J2233" i="3"/>
  <c r="L2233" i="3" s="1"/>
  <c r="J524" i="3"/>
  <c r="L524" i="3" s="1"/>
  <c r="J1016" i="3"/>
  <c r="L1016" i="3" s="1"/>
  <c r="J1551" i="3"/>
  <c r="L1551" i="3" s="1"/>
  <c r="J1347" i="3"/>
  <c r="L1347" i="3" s="1"/>
  <c r="J2047" i="3"/>
  <c r="L2047" i="3" s="1"/>
  <c r="J2918" i="3"/>
  <c r="L2918" i="3" s="1"/>
  <c r="J1928" i="3"/>
  <c r="L1928" i="3" s="1"/>
  <c r="J2508" i="3"/>
  <c r="L2508" i="3" s="1"/>
  <c r="J2710" i="3"/>
  <c r="L2710" i="3" s="1"/>
  <c r="J1800" i="3"/>
  <c r="L1800" i="3" s="1"/>
  <c r="J695" i="3"/>
  <c r="L695" i="3" s="1"/>
  <c r="J1786" i="3"/>
  <c r="L1786" i="3" s="1"/>
  <c r="J1102" i="3"/>
  <c r="L1102" i="3" s="1"/>
  <c r="J1674" i="3"/>
  <c r="L1674" i="3" s="1"/>
  <c r="J919" i="3"/>
  <c r="L919" i="3" s="1"/>
  <c r="J537" i="3"/>
  <c r="L537" i="3" s="1"/>
  <c r="J1409" i="3"/>
  <c r="L1409" i="3" s="1"/>
  <c r="J1323" i="3"/>
  <c r="L1323" i="3" s="1"/>
  <c r="J2482" i="3"/>
  <c r="L2482" i="3" s="1"/>
  <c r="J1141" i="3"/>
  <c r="L1141" i="3" s="1"/>
  <c r="J925" i="3"/>
  <c r="L925" i="3" s="1"/>
  <c r="J1634" i="3"/>
  <c r="L1634" i="3" s="1"/>
  <c r="J3082" i="3"/>
  <c r="L3082" i="3" s="1"/>
  <c r="J1202" i="3"/>
  <c r="L1202" i="3" s="1"/>
  <c r="J1556" i="3"/>
  <c r="L1556" i="3" s="1"/>
  <c r="J965" i="3"/>
  <c r="L965" i="3" s="1"/>
  <c r="J2692" i="3"/>
  <c r="L2692" i="3" s="1"/>
  <c r="J2464" i="3"/>
  <c r="L2464" i="3" s="1"/>
  <c r="J2027" i="3"/>
  <c r="L2027" i="3" s="1"/>
  <c r="J2164" i="3"/>
  <c r="L2164" i="3" s="1"/>
  <c r="J998" i="3"/>
  <c r="L998" i="3" s="1"/>
  <c r="J2313" i="3"/>
  <c r="L2313" i="3" s="1"/>
  <c r="J1793" i="3"/>
  <c r="L1793" i="3" s="1"/>
  <c r="J1073" i="3"/>
  <c r="L1073" i="3" s="1"/>
  <c r="J892" i="3"/>
  <c r="L892" i="3" s="1"/>
  <c r="J1968" i="3"/>
  <c r="L1968" i="3" s="1"/>
  <c r="J1539" i="3"/>
  <c r="L1539" i="3" s="1"/>
  <c r="J1256" i="3"/>
  <c r="L1256" i="3" s="1"/>
  <c r="J789" i="3"/>
  <c r="L789" i="3" s="1"/>
  <c r="J889" i="3"/>
  <c r="L889" i="3" s="1"/>
  <c r="J1595" i="3"/>
  <c r="L1595" i="3" s="1"/>
  <c r="J1391" i="3"/>
  <c r="L1391" i="3" s="1"/>
  <c r="J2656" i="3"/>
  <c r="L2656" i="3" s="1"/>
  <c r="J473" i="3"/>
  <c r="L473" i="3" s="1"/>
  <c r="J679" i="3"/>
  <c r="L679" i="3" s="1"/>
  <c r="J1133" i="3"/>
  <c r="L1133" i="3" s="1"/>
  <c r="J1932" i="3"/>
  <c r="L1932" i="3" s="1"/>
  <c r="J2202" i="3"/>
  <c r="L2202" i="3" s="1"/>
  <c r="J2292" i="3"/>
  <c r="L2292" i="3" s="1"/>
  <c r="J1717" i="3"/>
  <c r="L1717" i="3" s="1"/>
  <c r="J2832" i="3"/>
  <c r="L2832" i="3" s="1"/>
  <c r="J2711" i="3"/>
  <c r="L2711" i="3" s="1"/>
  <c r="J1579" i="3"/>
  <c r="L1579" i="3" s="1"/>
  <c r="J1161" i="3"/>
  <c r="L1161" i="3" s="1"/>
  <c r="J3068" i="3"/>
  <c r="L3068" i="3" s="1"/>
  <c r="J2885" i="3"/>
  <c r="L2885" i="3" s="1"/>
  <c r="J2077" i="3"/>
  <c r="L2077" i="3" s="1"/>
  <c r="J496" i="3"/>
  <c r="L496" i="3" s="1"/>
  <c r="J1933" i="3"/>
  <c r="L1933" i="3" s="1"/>
  <c r="J1220" i="3"/>
  <c r="L1220" i="3" s="1"/>
  <c r="J1775" i="3"/>
  <c r="L1775" i="3" s="1"/>
  <c r="J783" i="3"/>
  <c r="L783" i="3" s="1"/>
  <c r="J2261" i="3"/>
  <c r="L2261" i="3" s="1"/>
  <c r="J1415" i="3"/>
  <c r="L1415" i="3" s="1"/>
  <c r="J1892" i="3"/>
  <c r="L1892" i="3" s="1"/>
  <c r="J1334" i="3"/>
  <c r="L1334" i="3" s="1"/>
  <c r="J1940" i="3"/>
  <c r="L1940" i="3" s="1"/>
  <c r="J1540" i="3"/>
  <c r="L1540" i="3" s="1"/>
  <c r="J543" i="3"/>
  <c r="L543" i="3" s="1"/>
  <c r="J665" i="3"/>
  <c r="L665" i="3" s="1"/>
  <c r="J1072" i="3"/>
  <c r="L1072" i="3" s="1"/>
  <c r="J1130" i="3"/>
  <c r="L1130" i="3" s="1"/>
  <c r="J1557" i="3"/>
  <c r="L1557" i="3" s="1"/>
  <c r="J2020" i="3"/>
  <c r="L2020" i="3" s="1"/>
  <c r="J2275" i="3"/>
  <c r="L2275" i="3" s="1"/>
  <c r="J1467" i="3"/>
  <c r="L1467" i="3" s="1"/>
  <c r="J1203" i="3"/>
  <c r="L1203" i="3" s="1"/>
  <c r="J1144" i="3"/>
  <c r="L1144" i="3" s="1"/>
  <c r="J1956" i="3"/>
  <c r="L1956" i="3" s="1"/>
  <c r="J2285" i="3"/>
  <c r="L2285" i="3" s="1"/>
  <c r="J1609" i="3"/>
  <c r="L1609" i="3" s="1"/>
  <c r="J2210" i="3"/>
  <c r="L2210" i="3" s="1"/>
  <c r="J2678" i="3"/>
  <c r="L2678" i="3" s="1"/>
  <c r="J674" i="3"/>
  <c r="L674" i="3" s="1"/>
  <c r="J1268" i="3"/>
  <c r="L1268" i="3" s="1"/>
  <c r="J2120" i="3"/>
  <c r="L2120" i="3" s="1"/>
  <c r="J1039" i="3"/>
  <c r="L1039" i="3" s="1"/>
  <c r="J1271" i="3"/>
  <c r="L1271" i="3" s="1"/>
  <c r="J3168" i="3"/>
  <c r="L3168" i="3" s="1"/>
  <c r="J1272" i="3"/>
  <c r="L1272" i="3" s="1"/>
  <c r="J2528" i="3"/>
  <c r="L2528" i="3" s="1"/>
  <c r="J1898" i="3"/>
  <c r="L1898" i="3" s="1"/>
  <c r="J3104" i="3"/>
  <c r="L3104" i="3" s="1"/>
  <c r="J1747" i="3"/>
  <c r="L1747" i="3" s="1"/>
  <c r="J1718" i="3"/>
  <c r="L1718" i="3" s="1"/>
  <c r="J661" i="3"/>
  <c r="L661" i="3" s="1"/>
  <c r="J1923" i="3"/>
  <c r="L1923" i="3" s="1"/>
  <c r="J2384" i="3"/>
  <c r="L2384" i="3" s="1"/>
  <c r="J1941" i="3"/>
  <c r="L1941" i="3" s="1"/>
  <c r="J1787" i="3"/>
  <c r="L1787" i="3" s="1"/>
  <c r="J2293" i="3"/>
  <c r="L2293" i="3" s="1"/>
  <c r="J1749" i="3"/>
  <c r="L1749" i="3" s="1"/>
  <c r="J1332" i="3"/>
  <c r="L1332" i="3" s="1"/>
  <c r="J801" i="3"/>
  <c r="L801" i="3" s="1"/>
  <c r="J1624" i="3"/>
  <c r="L1624" i="3" s="1"/>
  <c r="J1507" i="3"/>
  <c r="L1507" i="3" s="1"/>
  <c r="J1842" i="3"/>
  <c r="L1842" i="3" s="1"/>
  <c r="J1563" i="3"/>
  <c r="L1563" i="3" s="1"/>
  <c r="J3028" i="3"/>
  <c r="L3028" i="3" s="1"/>
  <c r="J2441" i="3"/>
  <c r="L2441" i="3" s="1"/>
  <c r="J1630" i="3"/>
  <c r="L1630" i="3" s="1"/>
  <c r="J828" i="3"/>
  <c r="L828" i="3" s="1"/>
  <c r="J2819" i="3"/>
  <c r="L2819" i="3" s="1"/>
  <c r="J462" i="3"/>
  <c r="L462" i="3" s="1"/>
  <c r="J1680" i="3"/>
  <c r="L1680" i="3" s="1"/>
  <c r="J2241" i="3"/>
  <c r="L2241" i="3" s="1"/>
  <c r="J1600" i="3"/>
  <c r="L1600" i="3" s="1"/>
  <c r="J683" i="3"/>
  <c r="L683" i="3" s="1"/>
  <c r="J529" i="3"/>
  <c r="L529" i="3" s="1"/>
  <c r="J1806" i="3"/>
  <c r="L1806" i="3" s="1"/>
  <c r="J1664" i="3"/>
  <c r="L1664" i="3" s="1"/>
  <c r="J1969" i="3"/>
  <c r="L1969" i="3" s="1"/>
  <c r="J1625" i="3"/>
  <c r="L1625" i="3" s="1"/>
  <c r="J1929" i="3"/>
  <c r="L1929" i="3" s="1"/>
  <c r="J1381" i="3"/>
  <c r="L1381" i="3" s="1"/>
  <c r="J1208" i="3"/>
  <c r="L1208" i="3" s="1"/>
  <c r="J1353" i="3"/>
  <c r="L1353" i="3" s="1"/>
  <c r="J1592" i="3"/>
  <c r="L1592" i="3" s="1"/>
  <c r="J1730" i="3"/>
  <c r="L1730" i="3" s="1"/>
  <c r="J3390" i="3"/>
  <c r="L3390" i="3" s="1"/>
  <c r="J1708" i="3"/>
  <c r="L1708" i="3" s="1"/>
  <c r="J1061" i="3"/>
  <c r="L1061" i="3" s="1"/>
  <c r="J2011" i="3"/>
  <c r="L2011" i="3" s="1"/>
  <c r="J2012" i="3"/>
  <c r="L2012" i="3" s="1"/>
  <c r="J2145" i="3"/>
  <c r="L2145" i="3" s="1"/>
  <c r="J1024" i="3"/>
  <c r="L1024" i="3" s="1"/>
  <c r="J2223" i="3"/>
  <c r="L2223" i="3" s="1"/>
  <c r="J2575" i="3"/>
  <c r="L2575" i="3" s="1"/>
  <c r="J1354" i="3"/>
  <c r="L1354" i="3" s="1"/>
  <c r="J1675" i="3"/>
  <c r="L1675" i="3" s="1"/>
  <c r="J813" i="3"/>
  <c r="L813" i="3" s="1"/>
  <c r="J875" i="3"/>
  <c r="L875" i="3" s="1"/>
  <c r="J1360" i="3"/>
  <c r="L1360" i="3" s="1"/>
  <c r="J1480" i="3"/>
  <c r="L1480" i="3" s="1"/>
  <c r="J1589" i="3"/>
  <c r="L1589" i="3" s="1"/>
  <c r="J2517" i="3"/>
  <c r="L2517" i="3" s="1"/>
  <c r="J1291" i="3"/>
  <c r="L1291" i="3" s="1"/>
  <c r="J2986" i="3"/>
  <c r="L2986" i="3" s="1"/>
  <c r="J2367" i="3"/>
  <c r="L2367" i="3" s="1"/>
  <c r="J1779" i="3"/>
  <c r="L1779" i="3" s="1"/>
  <c r="J1260" i="3"/>
  <c r="L1260" i="3" s="1"/>
  <c r="J2053" i="3"/>
  <c r="L2053" i="3" s="1"/>
  <c r="J3235" i="3"/>
  <c r="L3235" i="3" s="1"/>
  <c r="J1584" i="3"/>
  <c r="L1584" i="3" s="1"/>
  <c r="J2165" i="3"/>
  <c r="L2165" i="3" s="1"/>
  <c r="J2084" i="3"/>
  <c r="L2084" i="3" s="1"/>
  <c r="J2755" i="3"/>
  <c r="L2755" i="3" s="1"/>
  <c r="J2483" i="3"/>
  <c r="L2483" i="3" s="1"/>
  <c r="J1843" i="3"/>
  <c r="L1843" i="3" s="1"/>
  <c r="J1990" i="3"/>
  <c r="L1990" i="3" s="1"/>
  <c r="J1596" i="3"/>
  <c r="L1596" i="3" s="1"/>
  <c r="J1307" i="3"/>
  <c r="L1307" i="3" s="1"/>
  <c r="J1580" i="3"/>
  <c r="L1580" i="3" s="1"/>
  <c r="J1973" i="3"/>
  <c r="L1973" i="3" s="1"/>
  <c r="J1801" i="3"/>
  <c r="L1801" i="3" s="1"/>
  <c r="J1762" i="3"/>
  <c r="L1762" i="3" s="1"/>
  <c r="J1406" i="3"/>
  <c r="L1406" i="3" s="1"/>
  <c r="J1385" i="3"/>
  <c r="L1385" i="3" s="1"/>
  <c r="J734" i="3"/>
  <c r="L734" i="3" s="1"/>
  <c r="J884" i="3"/>
  <c r="L884" i="3" s="1"/>
  <c r="J1884" i="3"/>
  <c r="L1884" i="3" s="1"/>
  <c r="J1369" i="3"/>
  <c r="L1369" i="3" s="1"/>
  <c r="J2131" i="3"/>
  <c r="L2131" i="3" s="1"/>
  <c r="J2771" i="3"/>
  <c r="L2771" i="3" s="1"/>
  <c r="J2529" i="3"/>
  <c r="L2529" i="3" s="1"/>
  <c r="J1335" i="3"/>
  <c r="L1335" i="3" s="1"/>
  <c r="J2804" i="3"/>
  <c r="L2804" i="3" s="1"/>
  <c r="J2085" i="3"/>
  <c r="L2085" i="3" s="1"/>
  <c r="J3220" i="3"/>
  <c r="L3220" i="3" s="1"/>
  <c r="J2999" i="3"/>
  <c r="L2999" i="3" s="1"/>
  <c r="J531" i="3"/>
  <c r="L531" i="3" s="1"/>
  <c r="J603" i="3"/>
  <c r="L603" i="3" s="1"/>
  <c r="J2772" i="3"/>
  <c r="L2772" i="3" s="1"/>
  <c r="J2056" i="3"/>
  <c r="L2056" i="3" s="1"/>
  <c r="J528" i="3"/>
  <c r="L528" i="3" s="1"/>
  <c r="J2905" i="3"/>
  <c r="L2905" i="3" s="1"/>
  <c r="J3258" i="3"/>
  <c r="L3258" i="3" s="1"/>
  <c r="J901" i="3"/>
  <c r="L901" i="3" s="1"/>
  <c r="J908" i="3"/>
  <c r="L908" i="3" s="1"/>
  <c r="J2357" i="3"/>
  <c r="L2357" i="3" s="1"/>
  <c r="J498" i="3"/>
  <c r="L498" i="3" s="1"/>
  <c r="J1720" i="3"/>
  <c r="L1720" i="3" s="1"/>
  <c r="J1934" i="3"/>
  <c r="L1934" i="3" s="1"/>
  <c r="J1329" i="3"/>
  <c r="L1329" i="3" s="1"/>
  <c r="J1481" i="3"/>
  <c r="L1481" i="3" s="1"/>
  <c r="J867" i="3"/>
  <c r="L867" i="3" s="1"/>
  <c r="J993" i="3"/>
  <c r="L993" i="3" s="1"/>
  <c r="J1475" i="3"/>
  <c r="L1475" i="3" s="1"/>
  <c r="J2606" i="3"/>
  <c r="L2606" i="3" s="1"/>
  <c r="J2368" i="3"/>
  <c r="L2368" i="3" s="1"/>
  <c r="J716" i="3"/>
  <c r="L716" i="3" s="1"/>
  <c r="J1962" i="3"/>
  <c r="L1962" i="3" s="1"/>
  <c r="J2166" i="3"/>
  <c r="L2166" i="3" s="1"/>
  <c r="J1957" i="3"/>
  <c r="L1957" i="3" s="1"/>
  <c r="J1564" i="3"/>
  <c r="L1564" i="3" s="1"/>
  <c r="J3424" i="3"/>
  <c r="L3424" i="3" s="1"/>
  <c r="J1224" i="3"/>
  <c r="L1224" i="3" s="1"/>
  <c r="J659" i="3"/>
  <c r="L659" i="3" s="1"/>
  <c r="J1005" i="3"/>
  <c r="L1005" i="3" s="1"/>
  <c r="J2756" i="3"/>
  <c r="L2756" i="3" s="1"/>
  <c r="J2172" i="3"/>
  <c r="L2172" i="3" s="1"/>
  <c r="J1410" i="3"/>
  <c r="L1410" i="3" s="1"/>
  <c r="J1937" i="3"/>
  <c r="L1937" i="3" s="1"/>
  <c r="J3069" i="3"/>
  <c r="L3069" i="3" s="1"/>
  <c r="J1422" i="3"/>
  <c r="L1422" i="3" s="1"/>
  <c r="J2413" i="3"/>
  <c r="L2413" i="3" s="1"/>
  <c r="J404" i="3"/>
  <c r="L404" i="3" s="1"/>
  <c r="J1342" i="3"/>
  <c r="L1342" i="3" s="1"/>
  <c r="J948" i="3"/>
  <c r="L948" i="3" s="1"/>
  <c r="J1324" i="3"/>
  <c r="L1324" i="3" s="1"/>
  <c r="J1432" i="3"/>
  <c r="L1432" i="3" s="1"/>
  <c r="J1586" i="3"/>
  <c r="L1586" i="3" s="1"/>
  <c r="J920" i="3"/>
  <c r="L920" i="3" s="1"/>
  <c r="J1340" i="3"/>
  <c r="L1340" i="3" s="1"/>
  <c r="J2095" i="3"/>
  <c r="L2095" i="3" s="1"/>
  <c r="J1135" i="3"/>
  <c r="L1135" i="3" s="1"/>
  <c r="J2670" i="3"/>
  <c r="L2670" i="3" s="1"/>
  <c r="J1398" i="3"/>
  <c r="L1398" i="3" s="1"/>
  <c r="J1093" i="3"/>
  <c r="L1093" i="3" s="1"/>
  <c r="J1885" i="3"/>
  <c r="L1885" i="3" s="1"/>
  <c r="J2325" i="3"/>
  <c r="L2325" i="3" s="1"/>
  <c r="J1493" i="3"/>
  <c r="L1493" i="3" s="1"/>
  <c r="J1179" i="3"/>
  <c r="L1179" i="3" s="1"/>
  <c r="J2500" i="3"/>
  <c r="L2500" i="3" s="1"/>
  <c r="J1721" i="3"/>
  <c r="L1721" i="3" s="1"/>
  <c r="J1951" i="3"/>
  <c r="L1951" i="3" s="1"/>
  <c r="J2038" i="3"/>
  <c r="L2038" i="3" s="1"/>
  <c r="J2425" i="3"/>
  <c r="L2425" i="3" s="1"/>
  <c r="J1788" i="3"/>
  <c r="L1788" i="3" s="1"/>
  <c r="J1341" i="3"/>
  <c r="L1341" i="3" s="1"/>
  <c r="J1302" i="3"/>
  <c r="L1302" i="3" s="1"/>
  <c r="J982" i="3"/>
  <c r="L982" i="3" s="1"/>
  <c r="J3000" i="3"/>
  <c r="L3000" i="3" s="1"/>
  <c r="J2833" i="3"/>
  <c r="L2833" i="3" s="1"/>
  <c r="J1392" i="3"/>
  <c r="L1392" i="3" s="1"/>
  <c r="J2242" i="3"/>
  <c r="L2242" i="3" s="1"/>
  <c r="J825" i="3"/>
  <c r="L825" i="3" s="1"/>
  <c r="J3185" i="3"/>
  <c r="L3185" i="3" s="1"/>
  <c r="J1095" i="3"/>
  <c r="L1095" i="3" s="1"/>
  <c r="J1084" i="3"/>
  <c r="L1084" i="3" s="1"/>
  <c r="J954" i="3"/>
  <c r="L954" i="3" s="1"/>
  <c r="J2446" i="3"/>
  <c r="L2446" i="3" s="1"/>
  <c r="J2294" i="3"/>
  <c r="L2294" i="3" s="1"/>
  <c r="J1298" i="3"/>
  <c r="L1298" i="3" s="1"/>
  <c r="J3149" i="3"/>
  <c r="L3149" i="3" s="1"/>
  <c r="J2198" i="3"/>
  <c r="L2198" i="3" s="1"/>
  <c r="J1042" i="3"/>
  <c r="L1042" i="3" s="1"/>
  <c r="J3105" i="3"/>
  <c r="L3105" i="3" s="1"/>
  <c r="J2757" i="3"/>
  <c r="L2757" i="3" s="1"/>
  <c r="J703" i="3"/>
  <c r="L703" i="3" s="1"/>
  <c r="J2956" i="3"/>
  <c r="L2956" i="3" s="1"/>
  <c r="J2509" i="3"/>
  <c r="L2509" i="3" s="1"/>
  <c r="J3293" i="3"/>
  <c r="L3293" i="3" s="1"/>
  <c r="J2028" i="3"/>
  <c r="L2028" i="3" s="1"/>
  <c r="J1681" i="3"/>
  <c r="L1681" i="3" s="1"/>
  <c r="J1722" i="3"/>
  <c r="L1722" i="3" s="1"/>
  <c r="J2848" i="3"/>
  <c r="L2848" i="3" s="1"/>
  <c r="J2385" i="3"/>
  <c r="L2385" i="3" s="1"/>
  <c r="J835" i="3"/>
  <c r="L835" i="3" s="1"/>
  <c r="J2549" i="3"/>
  <c r="L2549" i="3" s="1"/>
  <c r="J2029" i="3"/>
  <c r="L2029" i="3" s="1"/>
  <c r="J2211" i="3"/>
  <c r="L2211" i="3" s="1"/>
  <c r="J2712" i="3"/>
  <c r="L2712" i="3" s="1"/>
  <c r="J567" i="3"/>
  <c r="L567" i="3" s="1"/>
  <c r="J3201" i="3"/>
  <c r="L3201" i="3" s="1"/>
  <c r="J2834" i="3"/>
  <c r="L2834" i="3" s="1"/>
  <c r="J2030" i="3"/>
  <c r="L2030" i="3" s="1"/>
  <c r="J1635" i="3"/>
  <c r="L1635" i="3" s="1"/>
  <c r="J1916" i="3"/>
  <c r="L1916" i="3" s="1"/>
  <c r="J1903" i="3"/>
  <c r="L1903" i="3" s="1"/>
  <c r="J1149" i="3"/>
  <c r="L1149" i="3" s="1"/>
  <c r="J2484" i="3"/>
  <c r="L2484" i="3" s="1"/>
  <c r="J1343" i="3"/>
  <c r="L1343" i="3" s="1"/>
  <c r="J743" i="3"/>
  <c r="L743" i="3" s="1"/>
  <c r="J1705" i="3"/>
  <c r="L1705" i="3" s="1"/>
  <c r="J2386" i="3"/>
  <c r="L2386" i="3" s="1"/>
  <c r="J3106" i="3"/>
  <c r="L3106" i="3" s="1"/>
  <c r="J1649" i="3"/>
  <c r="L1649" i="3" s="1"/>
  <c r="J1349" i="3"/>
  <c r="L1349" i="3" s="1"/>
  <c r="J546" i="3"/>
  <c r="L546" i="3" s="1"/>
  <c r="J2805" i="3"/>
  <c r="L2805" i="3" s="1"/>
  <c r="J2820" i="3"/>
  <c r="L2820" i="3" s="1"/>
  <c r="J1320" i="3"/>
  <c r="L1320" i="3" s="1"/>
  <c r="J2096" i="3"/>
  <c r="L2096" i="3" s="1"/>
  <c r="J2042" i="3"/>
  <c r="L2042" i="3" s="1"/>
  <c r="J2369" i="3"/>
  <c r="L2369" i="3" s="1"/>
  <c r="J1640" i="3"/>
  <c r="L1640" i="3" s="1"/>
  <c r="J2060" i="3"/>
  <c r="L2060" i="3" s="1"/>
  <c r="J1726" i="3"/>
  <c r="L1726" i="3" s="1"/>
  <c r="J1528" i="3"/>
  <c r="L1528" i="3" s="1"/>
  <c r="J1662" i="3"/>
  <c r="L1662" i="3" s="1"/>
  <c r="J832" i="3"/>
  <c r="L832" i="3" s="1"/>
  <c r="J2623" i="3"/>
  <c r="L2623" i="3" s="1"/>
  <c r="J2224" i="3"/>
  <c r="L2224" i="3" s="1"/>
  <c r="J815" i="3"/>
  <c r="L815" i="3" s="1"/>
  <c r="J2086" i="3"/>
  <c r="L2086" i="3" s="1"/>
  <c r="J1864" i="3"/>
  <c r="L1864" i="3" s="1"/>
  <c r="J650" i="3"/>
  <c r="L650" i="3" s="1"/>
  <c r="J1838" i="3"/>
  <c r="L1838" i="3" s="1"/>
  <c r="J2867" i="3"/>
  <c r="L2867" i="3" s="1"/>
  <c r="J1476" i="3"/>
  <c r="L1476" i="3" s="1"/>
  <c r="J2536" i="3"/>
  <c r="L2536" i="3" s="1"/>
  <c r="J1416" i="3"/>
  <c r="L1416" i="3" s="1"/>
  <c r="J2788" i="3"/>
  <c r="L2788" i="3" s="1"/>
  <c r="J1886" i="3"/>
  <c r="L1886" i="3" s="1"/>
  <c r="J958" i="3"/>
  <c r="L958" i="3" s="1"/>
  <c r="J1618" i="3"/>
  <c r="L1618" i="3" s="1"/>
  <c r="J1590" i="3"/>
  <c r="L1590" i="3" s="1"/>
  <c r="J1676" i="3"/>
  <c r="L1676" i="3" s="1"/>
  <c r="J2073" i="3"/>
  <c r="L2073" i="3" s="1"/>
  <c r="J888" i="3"/>
  <c r="L888" i="3" s="1"/>
  <c r="J1546" i="3"/>
  <c r="L1546" i="3" s="1"/>
  <c r="J2939" i="3"/>
  <c r="L2939" i="3" s="1"/>
  <c r="J909" i="3"/>
  <c r="L909" i="3" s="1"/>
  <c r="J1361" i="3"/>
  <c r="L1361" i="3" s="1"/>
  <c r="J653" i="3"/>
  <c r="L653" i="3" s="1"/>
  <c r="J2234" i="3"/>
  <c r="L2234" i="3" s="1"/>
  <c r="J1375" i="3"/>
  <c r="L1375" i="3" s="1"/>
  <c r="J2189" i="3"/>
  <c r="L2189" i="3" s="1"/>
  <c r="J2886" i="3"/>
  <c r="L2886" i="3" s="1"/>
  <c r="J3391" i="3"/>
  <c r="L3391" i="3" s="1"/>
  <c r="J2713" i="3"/>
  <c r="L2713" i="3" s="1"/>
  <c r="J1321" i="3"/>
  <c r="L1321" i="3" s="1"/>
  <c r="J1289" i="3"/>
  <c r="L1289" i="3" s="1"/>
  <c r="J702" i="3"/>
  <c r="L702" i="3" s="1"/>
  <c r="J2657" i="3"/>
  <c r="L2657" i="3" s="1"/>
  <c r="J1273" i="3"/>
  <c r="L1273" i="3" s="1"/>
  <c r="J938" i="3"/>
  <c r="L938" i="3" s="1"/>
  <c r="J2107" i="3"/>
  <c r="L2107" i="3" s="1"/>
  <c r="J2971" i="3"/>
  <c r="L2971" i="3" s="1"/>
  <c r="J1811" i="3"/>
  <c r="L1811" i="3" s="1"/>
  <c r="J1449" i="3"/>
  <c r="L1449" i="3" s="1"/>
  <c r="J776" i="3"/>
  <c r="L776" i="3" s="1"/>
  <c r="J1871" i="3"/>
  <c r="L1871" i="3" s="1"/>
  <c r="J881" i="3"/>
  <c r="L881" i="3" s="1"/>
  <c r="J2758" i="3"/>
  <c r="L2758" i="3" s="1"/>
  <c r="J2493" i="3"/>
  <c r="L2493" i="3" s="1"/>
  <c r="J2115" i="3"/>
  <c r="L2115" i="3" s="1"/>
  <c r="J1603" i="3"/>
  <c r="L1603" i="3" s="1"/>
  <c r="J1309" i="3"/>
  <c r="L1309" i="3" s="1"/>
  <c r="J1688" i="3"/>
  <c r="L1688" i="3" s="1"/>
  <c r="J2190" i="3"/>
  <c r="L2190" i="3" s="1"/>
  <c r="J990" i="3"/>
  <c r="L990" i="3" s="1"/>
  <c r="J2069" i="3"/>
  <c r="L2069" i="3" s="1"/>
  <c r="J2759" i="3"/>
  <c r="L2759" i="3" s="1"/>
  <c r="J3128" i="3"/>
  <c r="L3128" i="3" s="1"/>
  <c r="J842" i="3"/>
  <c r="L842" i="3" s="1"/>
  <c r="J3043" i="3"/>
  <c r="L3043" i="3" s="1"/>
  <c r="J1763" i="3"/>
  <c r="L1763" i="3" s="1"/>
  <c r="J2640" i="3"/>
  <c r="L2640" i="3" s="1"/>
  <c r="J2021" i="3"/>
  <c r="L2021" i="3" s="1"/>
  <c r="J1447" i="3"/>
  <c r="L1447" i="3" s="1"/>
  <c r="J1744" i="3"/>
  <c r="L1744" i="3" s="1"/>
  <c r="J2225" i="3"/>
  <c r="L2225" i="3" s="1"/>
  <c r="J1164" i="3"/>
  <c r="L1164" i="3" s="1"/>
  <c r="J2473" i="3"/>
  <c r="L2473" i="3" s="1"/>
  <c r="J1980" i="3"/>
  <c r="L1980" i="3" s="1"/>
  <c r="J1568" i="3"/>
  <c r="L1568" i="3" s="1"/>
  <c r="J2447" i="3"/>
  <c r="L2447" i="3" s="1"/>
  <c r="J1849" i="3"/>
  <c r="L1849" i="3" s="1"/>
  <c r="J2393" i="3"/>
  <c r="L2393" i="3" s="1"/>
  <c r="J2868" i="3"/>
  <c r="L2868" i="3" s="1"/>
  <c r="J1963" i="3"/>
  <c r="L1963" i="3" s="1"/>
  <c r="J1591" i="3"/>
  <c r="L1591" i="3" s="1"/>
  <c r="J1899" i="3"/>
  <c r="L1899" i="3" s="1"/>
  <c r="J2276" i="3"/>
  <c r="L2276" i="3" s="1"/>
  <c r="J2336" i="3"/>
  <c r="L2336" i="3" s="1"/>
  <c r="J2760" i="3"/>
  <c r="L2760" i="3" s="1"/>
  <c r="J397" i="3"/>
  <c r="L397" i="3" s="1"/>
  <c r="J1621" i="3"/>
  <c r="L1621" i="3" s="1"/>
  <c r="J1626" i="3"/>
  <c r="L1626" i="3" s="1"/>
  <c r="J1547" i="3"/>
  <c r="L1547" i="3" s="1"/>
  <c r="J2087" i="3"/>
  <c r="L2087" i="3" s="1"/>
  <c r="J1423" i="3"/>
  <c r="L1423" i="3" s="1"/>
  <c r="J1074" i="3"/>
  <c r="L1074" i="3" s="1"/>
  <c r="J1166" i="3"/>
  <c r="L1166" i="3" s="1"/>
  <c r="J988" i="3"/>
  <c r="L988" i="3" s="1"/>
  <c r="J2116" i="3"/>
  <c r="L2116" i="3" s="1"/>
  <c r="J2022" i="3"/>
  <c r="L2022" i="3" s="1"/>
  <c r="J1650" i="3"/>
  <c r="L1650" i="3" s="1"/>
  <c r="J1893" i="3"/>
  <c r="L1893" i="3" s="1"/>
  <c r="J1651" i="3"/>
  <c r="L1651" i="3" s="1"/>
  <c r="J2693" i="3"/>
  <c r="L2693" i="3" s="1"/>
  <c r="J2433" i="3"/>
  <c r="L2433" i="3" s="1"/>
  <c r="J2218" i="3"/>
  <c r="L2218" i="3" s="1"/>
  <c r="J570" i="3"/>
  <c r="L570" i="3" s="1"/>
  <c r="J1240" i="3"/>
  <c r="L1240" i="3" s="1"/>
  <c r="J756" i="3"/>
  <c r="L756" i="3" s="1"/>
  <c r="J3044" i="3"/>
  <c r="L3044" i="3" s="1"/>
  <c r="J1727" i="3"/>
  <c r="L1727" i="3" s="1"/>
  <c r="J1825" i="3"/>
  <c r="L1825" i="3" s="1"/>
  <c r="J906" i="3"/>
  <c r="L906" i="3" s="1"/>
  <c r="J1292" i="3"/>
  <c r="L1292" i="3" s="1"/>
  <c r="J2023" i="3"/>
  <c r="L2023" i="3" s="1"/>
  <c r="J999" i="3"/>
  <c r="L999" i="3" s="1"/>
  <c r="J2097" i="3"/>
  <c r="L2097" i="3" s="1"/>
  <c r="J1241" i="3"/>
  <c r="L1241" i="3" s="1"/>
  <c r="J1986" i="3"/>
  <c r="L1986" i="3" s="1"/>
  <c r="J2314" i="3"/>
  <c r="L2314" i="3" s="1"/>
  <c r="J1293" i="3"/>
  <c r="L1293" i="3" s="1"/>
  <c r="J1917" i="3"/>
  <c r="L1917" i="3" s="1"/>
  <c r="J1699" i="3"/>
  <c r="L1699" i="3" s="1"/>
  <c r="J1924" i="3"/>
  <c r="L1924" i="3" s="1"/>
  <c r="J2098" i="3"/>
  <c r="L2098" i="3" s="1"/>
  <c r="J2732" i="3"/>
  <c r="L2732" i="3" s="1"/>
  <c r="J2387" i="3"/>
  <c r="L2387" i="3" s="1"/>
  <c r="J926" i="3"/>
  <c r="L926" i="3" s="1"/>
  <c r="J2465" i="3"/>
  <c r="L2465" i="3" s="1"/>
  <c r="J1723" i="3"/>
  <c r="L1723" i="3" s="1"/>
  <c r="J1789" i="3"/>
  <c r="L1789" i="3" s="1"/>
  <c r="J1066" i="3"/>
  <c r="L1066" i="3" s="1"/>
  <c r="J1682" i="3"/>
  <c r="L1682" i="3" s="1"/>
  <c r="J2150" i="3"/>
  <c r="L2150" i="3" s="1"/>
  <c r="J2078" i="3"/>
  <c r="L2078" i="3" s="1"/>
  <c r="J2013" i="3"/>
  <c r="L2013" i="3" s="1"/>
  <c r="J1417" i="3"/>
  <c r="L1417" i="3" s="1"/>
  <c r="J1459" i="3"/>
  <c r="L1459" i="3" s="1"/>
  <c r="J1418" i="3"/>
  <c r="L1418" i="3" s="1"/>
  <c r="J2248" i="3"/>
  <c r="L2248" i="3" s="1"/>
  <c r="J1581" i="3"/>
  <c r="L1581" i="3" s="1"/>
  <c r="J1508" i="3"/>
  <c r="L1508" i="3" s="1"/>
  <c r="J2797" i="3"/>
  <c r="L2797" i="3" s="1"/>
  <c r="J1382" i="3"/>
  <c r="L1382" i="3" s="1"/>
  <c r="J1780" i="3"/>
  <c r="L1780" i="3" s="1"/>
  <c r="J689" i="3"/>
  <c r="L689" i="3" s="1"/>
  <c r="J843" i="3"/>
  <c r="L843" i="3" s="1"/>
  <c r="J515" i="3"/>
  <c r="L515" i="3" s="1"/>
  <c r="J1541" i="3"/>
  <c r="L1541" i="3" s="1"/>
  <c r="J924" i="3"/>
  <c r="L924" i="3" s="1"/>
  <c r="J443" i="3"/>
  <c r="L443" i="3" s="1"/>
  <c r="J533" i="3"/>
  <c r="L533" i="3" s="1"/>
  <c r="J1125" i="3"/>
  <c r="L1125" i="3" s="1"/>
  <c r="J1001" i="3"/>
  <c r="L1001" i="3" s="1"/>
  <c r="J2267" i="3"/>
  <c r="L2267" i="3" s="1"/>
  <c r="J2315" i="3"/>
  <c r="L2315" i="3" s="1"/>
  <c r="J3446" i="3"/>
  <c r="L3446" i="3" s="1"/>
  <c r="J2773" i="3"/>
  <c r="L2773" i="3" s="1"/>
  <c r="J1180" i="3"/>
  <c r="L1180" i="3" s="1"/>
  <c r="J1386" i="3"/>
  <c r="L1386" i="3" s="1"/>
  <c r="J449" i="3"/>
  <c r="L449" i="3" s="1"/>
  <c r="J2940" i="3"/>
  <c r="L2940" i="3" s="1"/>
  <c r="J2806" i="3"/>
  <c r="L2806" i="3" s="1"/>
  <c r="J1880" i="3"/>
  <c r="L1880" i="3" s="1"/>
  <c r="J1918" i="3"/>
  <c r="L1918" i="3" s="1"/>
  <c r="J3056" i="3"/>
  <c r="L3056" i="3" s="1"/>
  <c r="J2358" i="3"/>
  <c r="L2358" i="3" s="1"/>
  <c r="J1500" i="3"/>
  <c r="L1500" i="3" s="1"/>
  <c r="J2957" i="3"/>
  <c r="L2957" i="3" s="1"/>
  <c r="J2958" i="3"/>
  <c r="L2958" i="3" s="1"/>
  <c r="J1741" i="3"/>
  <c r="L1741" i="3" s="1"/>
  <c r="J2262" i="3"/>
  <c r="L2262" i="3" s="1"/>
  <c r="J2414" i="3"/>
  <c r="L2414" i="3" s="1"/>
  <c r="J2295" i="3"/>
  <c r="L2295" i="3" s="1"/>
  <c r="J836" i="3"/>
  <c r="L836" i="3" s="1"/>
  <c r="J2337" i="3"/>
  <c r="L2337" i="3" s="1"/>
  <c r="J3368" i="3"/>
  <c r="L3368" i="3" s="1"/>
  <c r="J1350" i="3"/>
  <c r="L1350" i="3" s="1"/>
  <c r="J1958" i="3"/>
  <c r="L1958" i="3" s="1"/>
  <c r="J790" i="3"/>
  <c r="L790" i="3" s="1"/>
  <c r="J2624" i="3"/>
  <c r="L2624" i="3" s="1"/>
  <c r="J2641" i="3"/>
  <c r="L2641" i="3" s="1"/>
  <c r="J1667" i="3"/>
  <c r="L1667" i="3" s="1"/>
  <c r="J1477" i="3"/>
  <c r="L1477" i="3" s="1"/>
  <c r="J1051" i="3"/>
  <c r="L1051" i="3" s="1"/>
  <c r="J2108" i="3"/>
  <c r="L2108" i="3" s="1"/>
  <c r="J1126" i="3"/>
  <c r="L1126" i="3" s="1"/>
  <c r="J2219" i="3"/>
  <c r="L2219" i="3" s="1"/>
  <c r="J582" i="3"/>
  <c r="L582" i="3" s="1"/>
  <c r="J1177" i="3"/>
  <c r="L1177" i="3" s="1"/>
  <c r="J1767" i="3"/>
  <c r="L1767" i="3" s="1"/>
  <c r="J2006" i="3"/>
  <c r="L2006" i="3" s="1"/>
  <c r="J651" i="3"/>
  <c r="L651" i="3" s="1"/>
  <c r="J3463" i="3"/>
  <c r="L3463" i="3" s="1"/>
  <c r="J2448" i="3"/>
  <c r="L2448" i="3" s="1"/>
  <c r="J1424" i="3"/>
  <c r="L1424" i="3" s="1"/>
  <c r="J1689" i="3"/>
  <c r="L1689" i="3" s="1"/>
  <c r="J1123" i="3"/>
  <c r="L1123" i="3" s="1"/>
  <c r="J2151" i="3"/>
  <c r="L2151" i="3" s="1"/>
  <c r="J2612" i="3"/>
  <c r="L2612" i="3" s="1"/>
  <c r="J1991" i="3"/>
  <c r="L1991" i="3" s="1"/>
  <c r="J882" i="3"/>
  <c r="L882" i="3" s="1"/>
  <c r="J1411" i="3"/>
  <c r="L1411" i="3" s="1"/>
  <c r="J1033" i="3"/>
  <c r="L1033" i="3" s="1"/>
  <c r="J1949" i="3"/>
  <c r="L1949" i="3" s="1"/>
  <c r="J2658" i="3"/>
  <c r="L2658" i="3" s="1"/>
  <c r="J921" i="3"/>
  <c r="L921" i="3" s="1"/>
  <c r="J1494" i="3"/>
  <c r="L1494" i="3" s="1"/>
  <c r="J2061" i="3"/>
  <c r="L2061" i="3" s="1"/>
  <c r="J778" i="3"/>
  <c r="L778" i="3" s="1"/>
  <c r="J1645" i="3"/>
  <c r="L1645" i="3" s="1"/>
  <c r="J2199" i="3"/>
  <c r="L2199" i="3" s="1"/>
  <c r="J1114" i="3"/>
  <c r="L1114" i="3" s="1"/>
  <c r="J2117" i="3"/>
  <c r="L2117" i="3" s="1"/>
  <c r="J1229" i="3"/>
  <c r="L1229" i="3" s="1"/>
  <c r="J706" i="3"/>
  <c r="L706" i="3" s="1"/>
  <c r="J2263" i="3"/>
  <c r="L2263" i="3" s="1"/>
  <c r="J2010" i="3"/>
  <c r="L2010" i="3" s="1"/>
  <c r="J1839" i="3"/>
  <c r="L1839" i="3" s="1"/>
  <c r="J676" i="3"/>
  <c r="L676" i="3" s="1"/>
  <c r="J969" i="3"/>
  <c r="L969" i="3" s="1"/>
  <c r="J1938" i="3"/>
  <c r="L1938" i="3" s="1"/>
  <c r="J786" i="3"/>
  <c r="L786" i="3" s="1"/>
  <c r="J2434" i="3"/>
  <c r="L2434" i="3" s="1"/>
  <c r="J1355" i="3"/>
  <c r="L1355" i="3" s="1"/>
  <c r="J1987" i="3"/>
  <c r="L1987" i="3" s="1"/>
  <c r="J2659" i="3"/>
  <c r="L2659" i="3" s="1"/>
  <c r="J3447" i="3"/>
  <c r="L3447" i="3" s="1"/>
  <c r="J1854" i="3"/>
  <c r="L1854" i="3" s="1"/>
  <c r="J2031" i="3"/>
  <c r="L2031" i="3" s="1"/>
  <c r="J1207" i="3"/>
  <c r="L1207" i="3" s="1"/>
  <c r="J1739" i="3"/>
  <c r="L1739" i="3" s="1"/>
  <c r="J3150" i="3"/>
  <c r="L3150" i="3" s="1"/>
  <c r="J3464" i="3"/>
  <c r="L3464" i="3" s="1"/>
  <c r="J2033" i="3"/>
  <c r="L2033" i="3" s="1"/>
  <c r="J2235" i="3"/>
  <c r="L2235" i="3" s="1"/>
  <c r="J613" i="3"/>
  <c r="L613" i="3" s="1"/>
  <c r="J2501" i="3"/>
  <c r="L2501" i="3" s="1"/>
  <c r="J1614" i="3"/>
  <c r="L1614" i="3" s="1"/>
  <c r="J1460" i="3"/>
  <c r="L1460" i="3" s="1"/>
  <c r="J3107" i="3"/>
  <c r="L3107" i="3" s="1"/>
  <c r="J1558" i="3"/>
  <c r="L1558" i="3" s="1"/>
  <c r="J2502" i="3"/>
  <c r="L2502" i="3" s="1"/>
  <c r="J1079" i="3"/>
  <c r="L1079" i="3" s="1"/>
  <c r="J2381" i="3"/>
  <c r="L2381" i="3" s="1"/>
  <c r="J877" i="3"/>
  <c r="L877" i="3" s="1"/>
  <c r="J2566" i="3"/>
  <c r="L2566" i="3" s="1"/>
  <c r="J3425" i="3"/>
  <c r="L3425" i="3" s="1"/>
  <c r="J1131" i="3"/>
  <c r="L1131" i="3" s="1"/>
  <c r="J1429" i="3"/>
  <c r="L1429" i="3" s="1"/>
  <c r="J3202" i="3"/>
  <c r="L3202" i="3" s="1"/>
  <c r="J2466" i="3"/>
  <c r="L2466" i="3" s="1"/>
  <c r="J2243" i="3"/>
  <c r="L2243" i="3" s="1"/>
  <c r="J1534" i="3"/>
  <c r="L1534" i="3" s="1"/>
  <c r="J1981" i="3"/>
  <c r="L1981" i="3" s="1"/>
  <c r="J2893" i="3"/>
  <c r="L2893" i="3" s="1"/>
  <c r="J2941" i="3"/>
  <c r="L2941" i="3" s="1"/>
  <c r="J1059" i="3"/>
  <c r="L1059" i="3" s="1"/>
  <c r="J2203" i="3"/>
  <c r="L2203" i="3" s="1"/>
  <c r="J2182" i="3"/>
  <c r="L2182" i="3" s="1"/>
  <c r="J2024" i="3"/>
  <c r="L2024" i="3" s="1"/>
  <c r="J2183" i="3"/>
  <c r="L2183" i="3" s="1"/>
  <c r="J1942" i="3"/>
  <c r="L1942" i="3" s="1"/>
  <c r="J3406" i="3"/>
  <c r="L3406" i="3" s="1"/>
  <c r="J1812" i="3"/>
  <c r="L1812" i="3" s="1"/>
  <c r="J2714" i="3"/>
  <c r="L2714" i="3" s="1"/>
  <c r="J2567" i="3"/>
  <c r="L2567" i="3" s="1"/>
  <c r="J1781" i="3"/>
  <c r="L1781" i="3" s="1"/>
  <c r="J1904" i="3"/>
  <c r="L1904" i="3" s="1"/>
  <c r="J1776" i="3"/>
  <c r="L1776" i="3" s="1"/>
  <c r="J1850" i="3"/>
  <c r="L1850" i="3" s="1"/>
  <c r="J2099" i="3"/>
  <c r="L2099" i="3" s="1"/>
  <c r="J2467" i="3"/>
  <c r="L2467" i="3" s="1"/>
  <c r="J3045" i="3"/>
  <c r="L3045" i="3" s="1"/>
  <c r="J3407" i="3"/>
  <c r="L3407" i="3" s="1"/>
  <c r="J1249" i="3"/>
  <c r="L1249" i="3" s="1"/>
  <c r="J1748" i="3"/>
  <c r="L1748" i="3" s="1"/>
  <c r="J2582" i="3"/>
  <c r="L2582" i="3" s="1"/>
  <c r="J1652" i="3"/>
  <c r="L1652" i="3" s="1"/>
  <c r="J610" i="3"/>
  <c r="L610" i="3" s="1"/>
  <c r="J1935" i="3"/>
  <c r="L1935" i="3" s="1"/>
  <c r="J1325" i="3"/>
  <c r="L1325" i="3" s="1"/>
  <c r="J2530" i="3"/>
  <c r="L2530" i="3" s="1"/>
  <c r="J1794" i="3"/>
  <c r="L1794" i="3" s="1"/>
  <c r="J2625" i="3"/>
  <c r="L2625" i="3" s="1"/>
  <c r="J3129" i="3"/>
  <c r="L3129" i="3" s="1"/>
  <c r="J1736" i="3"/>
  <c r="L1736" i="3" s="1"/>
  <c r="J3108" i="3"/>
  <c r="L3108" i="3" s="1"/>
  <c r="J2043" i="3"/>
  <c r="L2043" i="3" s="1"/>
  <c r="J2821" i="3"/>
  <c r="L2821" i="3" s="1"/>
  <c r="J1461" i="3"/>
  <c r="L1461" i="3" s="1"/>
  <c r="J1285" i="3"/>
  <c r="L1285" i="3" s="1"/>
  <c r="J2919" i="3"/>
  <c r="L2919" i="3" s="1"/>
  <c r="J3014" i="3"/>
  <c r="L3014" i="3" s="1"/>
  <c r="J1807" i="3"/>
  <c r="L1807" i="3" s="1"/>
  <c r="J1514" i="3"/>
  <c r="L1514" i="3" s="1"/>
  <c r="J1326" i="3"/>
  <c r="L1326" i="3" s="1"/>
  <c r="J2468" i="3"/>
  <c r="L2468" i="3" s="1"/>
  <c r="J2568" i="3"/>
  <c r="L2568" i="3" s="1"/>
  <c r="J3046" i="3"/>
  <c r="L3046" i="3" s="1"/>
  <c r="J1808" i="3"/>
  <c r="L1808" i="3" s="1"/>
  <c r="J2305" i="3"/>
  <c r="L2305" i="3" s="1"/>
  <c r="J2167" i="3"/>
  <c r="L2167" i="3" s="1"/>
  <c r="J1185" i="3"/>
  <c r="L1185" i="3" s="1"/>
  <c r="J2146" i="3"/>
  <c r="L2146" i="3" s="1"/>
  <c r="J2316" i="3"/>
  <c r="L2316" i="3" s="1"/>
  <c r="J2343" i="3"/>
  <c r="L2343" i="3" s="1"/>
  <c r="J1331" i="3"/>
  <c r="L1331" i="3" s="1"/>
  <c r="J2370" i="3"/>
  <c r="L2370" i="3" s="1"/>
  <c r="J2147" i="3"/>
  <c r="L2147" i="3" s="1"/>
  <c r="J1399" i="3"/>
  <c r="L1399" i="3" s="1"/>
  <c r="J1452" i="3"/>
  <c r="L1452" i="3" s="1"/>
  <c r="J2296" i="3"/>
  <c r="L2296" i="3" s="1"/>
  <c r="J2449" i="3"/>
  <c r="L2449" i="3" s="1"/>
  <c r="J3221" i="3"/>
  <c r="L3221" i="3" s="1"/>
  <c r="J3392" i="3"/>
  <c r="L3392" i="3" s="1"/>
  <c r="J1204" i="3"/>
  <c r="L1204" i="3" s="1"/>
  <c r="J1468" i="3"/>
  <c r="L1468" i="3" s="1"/>
  <c r="J2450" i="3"/>
  <c r="L2450" i="3" s="1"/>
  <c r="J2257" i="3"/>
  <c r="L2257" i="3" s="1"/>
  <c r="J2134" i="3"/>
  <c r="L2134" i="3" s="1"/>
  <c r="J600" i="3"/>
  <c r="L600" i="3" s="1"/>
  <c r="J1234" i="3"/>
  <c r="L1234" i="3" s="1"/>
  <c r="J2014" i="3"/>
  <c r="L2014" i="3" s="1"/>
  <c r="J2660" i="3"/>
  <c r="L2660" i="3" s="1"/>
  <c r="J2596" i="3"/>
  <c r="L2596" i="3" s="1"/>
  <c r="J3109" i="3"/>
  <c r="L3109" i="3" s="1"/>
  <c r="J2613" i="3"/>
  <c r="L2613" i="3" s="1"/>
  <c r="J1821" i="3"/>
  <c r="L1821" i="3" s="1"/>
  <c r="J1728" i="3"/>
  <c r="L1728" i="3" s="1"/>
  <c r="J3315" i="3"/>
  <c r="L3315" i="3" s="1"/>
  <c r="J1559" i="3"/>
  <c r="L1559" i="3" s="1"/>
  <c r="J3029" i="3"/>
  <c r="L3029" i="3" s="1"/>
  <c r="J2279" i="3"/>
  <c r="L2279" i="3" s="1"/>
  <c r="J2671" i="3"/>
  <c r="L2671" i="3" s="1"/>
  <c r="J2326" i="3"/>
  <c r="L2326" i="3" s="1"/>
  <c r="J1894" i="3"/>
  <c r="L1894" i="3" s="1"/>
  <c r="J2141" i="3"/>
  <c r="L2141" i="3" s="1"/>
  <c r="J2583" i="3"/>
  <c r="L2583" i="3" s="1"/>
  <c r="J3057" i="3"/>
  <c r="L3057" i="3" s="1"/>
  <c r="J3015" i="3"/>
  <c r="L3015" i="3" s="1"/>
  <c r="J1690" i="3"/>
  <c r="L1690" i="3" s="1"/>
  <c r="J1881" i="3"/>
  <c r="L1881" i="3" s="1"/>
  <c r="J885" i="3"/>
  <c r="L885" i="3" s="1"/>
  <c r="J2741" i="3"/>
  <c r="L2741" i="3" s="1"/>
  <c r="J1745" i="3"/>
  <c r="L1745" i="3" s="1"/>
  <c r="J1064" i="3"/>
  <c r="L1064" i="3" s="1"/>
  <c r="J1209" i="3"/>
  <c r="L1209" i="3" s="1"/>
  <c r="J1877" i="3"/>
  <c r="L1877" i="3" s="1"/>
  <c r="J3058" i="3"/>
  <c r="L3058" i="3" s="1"/>
  <c r="J3448" i="3"/>
  <c r="L3448" i="3" s="1"/>
  <c r="J2894" i="3"/>
  <c r="L2894" i="3" s="1"/>
  <c r="J2121" i="3"/>
  <c r="L2121" i="3" s="1"/>
  <c r="J1826" i="3"/>
  <c r="L1826" i="3" s="1"/>
  <c r="J1684" i="3"/>
  <c r="L1684" i="3" s="1"/>
  <c r="J1453" i="3"/>
  <c r="L1453" i="3" s="1"/>
  <c r="J1127" i="3"/>
  <c r="L1127" i="3" s="1"/>
  <c r="J1515" i="3"/>
  <c r="L1515" i="3" s="1"/>
  <c r="J1573" i="3"/>
  <c r="L1573" i="3" s="1"/>
  <c r="J2382" i="3"/>
  <c r="L2382" i="3" s="1"/>
  <c r="J2584" i="3"/>
  <c r="L2584" i="3" s="1"/>
  <c r="J3236" i="3"/>
  <c r="L3236" i="3" s="1"/>
  <c r="J2642" i="3"/>
  <c r="L2642" i="3" s="1"/>
  <c r="J2558" i="3"/>
  <c r="L2558" i="3" s="1"/>
  <c r="J2537" i="3"/>
  <c r="L2537" i="3" s="1"/>
  <c r="J1840" i="3"/>
  <c r="L1840" i="3" s="1"/>
  <c r="J1052" i="3"/>
  <c r="L1052" i="3" s="1"/>
  <c r="J1627" i="3"/>
  <c r="L1627" i="3" s="1"/>
  <c r="J2403" i="3"/>
  <c r="L2403" i="3" s="1"/>
  <c r="J2212" i="3"/>
  <c r="L2212" i="3" s="1"/>
  <c r="J1992" i="3"/>
  <c r="L1992" i="3" s="1"/>
  <c r="J2518" i="3"/>
  <c r="L2518" i="3" s="1"/>
  <c r="J1140" i="3"/>
  <c r="L1140" i="3" s="1"/>
  <c r="J3331" i="3"/>
  <c r="L3331" i="3" s="1"/>
  <c r="J625" i="3"/>
  <c r="L625" i="3" s="1"/>
  <c r="J3426" i="3"/>
  <c r="L3426" i="3" s="1"/>
  <c r="J1729" i="3"/>
  <c r="L1729" i="3" s="1"/>
  <c r="J2597" i="3"/>
  <c r="L2597" i="3" s="1"/>
  <c r="J1610" i="3"/>
  <c r="L1610" i="3" s="1"/>
  <c r="J2715" i="3"/>
  <c r="L2715" i="3" s="1"/>
  <c r="J1118" i="3"/>
  <c r="L1118" i="3" s="1"/>
  <c r="J2822" i="3"/>
  <c r="L2822" i="3" s="1"/>
  <c r="J2510" i="3"/>
  <c r="L2510" i="3" s="1"/>
  <c r="J3169" i="3"/>
  <c r="L3169" i="3" s="1"/>
  <c r="J1712" i="3"/>
  <c r="L1712" i="3" s="1"/>
  <c r="J1959" i="3"/>
  <c r="L1959" i="3" s="1"/>
  <c r="J1628" i="3"/>
  <c r="L1628" i="3" s="1"/>
  <c r="J1402" i="3"/>
  <c r="L1402" i="3" s="1"/>
  <c r="J1740" i="3"/>
  <c r="L1740" i="3" s="1"/>
  <c r="J2032" i="3"/>
  <c r="L2032" i="3" s="1"/>
  <c r="J2415" i="3"/>
  <c r="L2415" i="3" s="1"/>
  <c r="J1235" i="3"/>
  <c r="L1235" i="3" s="1"/>
  <c r="J2694" i="3"/>
  <c r="L2694" i="3" s="1"/>
  <c r="J837" i="3"/>
  <c r="L837" i="3" s="1"/>
  <c r="J1210" i="3"/>
  <c r="L1210" i="3" s="1"/>
  <c r="J2959" i="3"/>
  <c r="L2959" i="3" s="1"/>
  <c r="J2972" i="3"/>
  <c r="L2972" i="3" s="1"/>
  <c r="J3186" i="3"/>
  <c r="L3186" i="3" s="1"/>
  <c r="J2672" i="3"/>
  <c r="L2672" i="3" s="1"/>
  <c r="J2559" i="3"/>
  <c r="L2559" i="3" s="1"/>
  <c r="J2152" i="3"/>
  <c r="L2152" i="3" s="1"/>
  <c r="J2088" i="3"/>
  <c r="L2088" i="3" s="1"/>
  <c r="J1844" i="3"/>
  <c r="L1844" i="3" s="1"/>
  <c r="J2015" i="3"/>
  <c r="L2015" i="3" s="1"/>
  <c r="J2560" i="3"/>
  <c r="L2560" i="3" s="1"/>
  <c r="J850" i="3"/>
  <c r="L850" i="3" s="1"/>
  <c r="J2569" i="3"/>
  <c r="L2569" i="3" s="1"/>
  <c r="J1351" i="3"/>
  <c r="L1351" i="3" s="1"/>
  <c r="J3449" i="3"/>
  <c r="L3449" i="3" s="1"/>
  <c r="J2973" i="3"/>
  <c r="L2973" i="3" s="1"/>
  <c r="J1400" i="3"/>
  <c r="L1400" i="3" s="1"/>
  <c r="J2025" i="3"/>
  <c r="L2025" i="3" s="1"/>
  <c r="J848" i="3"/>
  <c r="L848" i="3" s="1"/>
  <c r="J2733" i="3"/>
  <c r="L2733" i="3" s="1"/>
  <c r="J1255" i="3"/>
  <c r="L1255" i="3" s="1"/>
  <c r="J1964" i="3"/>
  <c r="L1964" i="3" s="1"/>
  <c r="J2598" i="3"/>
  <c r="L2598" i="3" s="1"/>
  <c r="J1974" i="3"/>
  <c r="L1974" i="3" s="1"/>
  <c r="J996" i="3"/>
  <c r="L996" i="3" s="1"/>
  <c r="J3237" i="3"/>
  <c r="L3237" i="3" s="1"/>
  <c r="J1456" i="3"/>
  <c r="L1456" i="3" s="1"/>
  <c r="J3516" i="3"/>
  <c r="L3516" i="3" s="1"/>
  <c r="J1865" i="3"/>
  <c r="L1865" i="3" s="1"/>
  <c r="J2661" i="3"/>
  <c r="L2661" i="3" s="1"/>
  <c r="J2761" i="3"/>
  <c r="L2761" i="3" s="1"/>
  <c r="J1629" i="3"/>
  <c r="L1629" i="3" s="1"/>
  <c r="J2722" i="3"/>
  <c r="L2722" i="3" s="1"/>
  <c r="J1757" i="3"/>
  <c r="L1757" i="3" s="1"/>
  <c r="J2576" i="3"/>
  <c r="L2576" i="3" s="1"/>
  <c r="J2869" i="3"/>
  <c r="L2869" i="3" s="1"/>
  <c r="J3538" i="3"/>
  <c r="L3538" i="3" s="1"/>
  <c r="J1136" i="3"/>
  <c r="L1136" i="3" s="1"/>
  <c r="J425" i="3"/>
  <c r="L425" i="3" s="1"/>
  <c r="J1872" i="3"/>
  <c r="L1872" i="3" s="1"/>
  <c r="J2577" i="3"/>
  <c r="L2577" i="3" s="1"/>
  <c r="J2148" i="3"/>
  <c r="L2148" i="3" s="1"/>
  <c r="J1211" i="3"/>
  <c r="L1211" i="3" s="1"/>
  <c r="J1352" i="3"/>
  <c r="L1352" i="3" s="1"/>
  <c r="J2920" i="3"/>
  <c r="L2920" i="3" s="1"/>
  <c r="J915" i="3"/>
  <c r="L915" i="3" s="1"/>
  <c r="J1827" i="3"/>
  <c r="L1827" i="3" s="1"/>
  <c r="J1281" i="3"/>
  <c r="L1281" i="3" s="1"/>
  <c r="J770" i="3"/>
  <c r="L770" i="3" s="1"/>
  <c r="J2089" i="3"/>
  <c r="L2089" i="3" s="1"/>
  <c r="J1165" i="3"/>
  <c r="L1165" i="3" s="1"/>
  <c r="J2317" i="3"/>
  <c r="L2317" i="3" s="1"/>
  <c r="J1841" i="3"/>
  <c r="L1841" i="3" s="1"/>
  <c r="J2856" i="3"/>
  <c r="L2856" i="3" s="1"/>
  <c r="J1668" i="3"/>
  <c r="L1668" i="3" s="1"/>
  <c r="J2960" i="3"/>
  <c r="L2960" i="3" s="1"/>
  <c r="J1615" i="3"/>
  <c r="L1615" i="3" s="1"/>
  <c r="J3355" i="3"/>
  <c r="L3355" i="3" s="1"/>
  <c r="J2226" i="3"/>
  <c r="L2226" i="3" s="1"/>
  <c r="J944" i="3"/>
  <c r="L944" i="3" s="1"/>
  <c r="J2264" i="3"/>
  <c r="L2264" i="3" s="1"/>
  <c r="J2109" i="3"/>
  <c r="L2109" i="3" s="1"/>
  <c r="J2416" i="3"/>
  <c r="L2416" i="3" s="1"/>
  <c r="J1330" i="3"/>
  <c r="L1330" i="3" s="1"/>
  <c r="J2173" i="3"/>
  <c r="L2173" i="3" s="1"/>
  <c r="J2734" i="3"/>
  <c r="L2734" i="3" s="1"/>
  <c r="J2297" i="3"/>
  <c r="L2297" i="3" s="1"/>
  <c r="J2762" i="3"/>
  <c r="L2762" i="3" s="1"/>
  <c r="J3294" i="3"/>
  <c r="L3294" i="3" s="1"/>
  <c r="J1004" i="3"/>
  <c r="L1004" i="3" s="1"/>
  <c r="J2204" i="3"/>
  <c r="L2204" i="3" s="1"/>
  <c r="J2298" i="3"/>
  <c r="L2298" i="3" s="1"/>
  <c r="J1212" i="3"/>
  <c r="L1212" i="3" s="1"/>
  <c r="J1965" i="3"/>
  <c r="L1965" i="3" s="1"/>
  <c r="J2044" i="3"/>
  <c r="L2044" i="3" s="1"/>
  <c r="J978" i="3"/>
  <c r="L978" i="3" s="1"/>
  <c r="J1162" i="3"/>
  <c r="L1162" i="3" s="1"/>
  <c r="J3273" i="3"/>
  <c r="L3273" i="3" s="1"/>
  <c r="J1601" i="3"/>
  <c r="L1601" i="3" s="1"/>
  <c r="J3001" i="3"/>
  <c r="L3001" i="3" s="1"/>
  <c r="J2626" i="3"/>
  <c r="L2626" i="3" s="1"/>
  <c r="J1006" i="3"/>
  <c r="L1006" i="3" s="1"/>
  <c r="J3203" i="3"/>
  <c r="L3203" i="3" s="1"/>
  <c r="J3083" i="3"/>
  <c r="L3083" i="3" s="1"/>
  <c r="J2394" i="3"/>
  <c r="L2394" i="3" s="1"/>
  <c r="J744" i="3"/>
  <c r="L744" i="3" s="1"/>
  <c r="J1795" i="3"/>
  <c r="L1795" i="3" s="1"/>
  <c r="J2395" i="3"/>
  <c r="L2395" i="3" s="1"/>
  <c r="J3517" i="3"/>
  <c r="L3517" i="3" s="1"/>
  <c r="J1487" i="3"/>
  <c r="L1487" i="3" s="1"/>
  <c r="J1866" i="3"/>
  <c r="L1866" i="3" s="1"/>
  <c r="J1463" i="3"/>
  <c r="L1463" i="3" s="1"/>
  <c r="J2614" i="3"/>
  <c r="L2614" i="3" s="1"/>
  <c r="J1075" i="3"/>
  <c r="L1075" i="3" s="1"/>
  <c r="J872" i="3"/>
  <c r="L872" i="3" s="1"/>
  <c r="J1231" i="3"/>
  <c r="L1231" i="3" s="1"/>
  <c r="J1048" i="3"/>
  <c r="L1048" i="3" s="1"/>
  <c r="J1017" i="3"/>
  <c r="L1017" i="3" s="1"/>
  <c r="J3566" i="3"/>
  <c r="L3566" i="3" s="1"/>
  <c r="J916" i="3"/>
  <c r="L916" i="3" s="1"/>
  <c r="J2132" i="3"/>
  <c r="L2132" i="3" s="1"/>
  <c r="J2570" i="3"/>
  <c r="L2570" i="3" s="1"/>
  <c r="J1777" i="3"/>
  <c r="L1777" i="3" s="1"/>
  <c r="J1828" i="3"/>
  <c r="L1828" i="3" s="1"/>
  <c r="J1943" i="3"/>
  <c r="L1943" i="3" s="1"/>
  <c r="J2849" i="3"/>
  <c r="L2849" i="3" s="1"/>
  <c r="J1362" i="3"/>
  <c r="L1362" i="3" s="1"/>
  <c r="J748" i="3"/>
  <c r="L748" i="3" s="1"/>
  <c r="J3130" i="3"/>
  <c r="L3130" i="3" s="1"/>
  <c r="J1996" i="3"/>
  <c r="L1996" i="3" s="1"/>
  <c r="J3586" i="3"/>
  <c r="L3586" i="3" s="1"/>
  <c r="J3002" i="3"/>
  <c r="L3002" i="3" s="1"/>
  <c r="J3427" i="3"/>
  <c r="L3427" i="3" s="1"/>
  <c r="J1344" i="3"/>
  <c r="L1344" i="3" s="1"/>
  <c r="J2057" i="3"/>
  <c r="L2057" i="3" s="1"/>
  <c r="J2426" i="3"/>
  <c r="L2426" i="3" s="1"/>
  <c r="J2220" i="3"/>
  <c r="L2220" i="3" s="1"/>
  <c r="J898" i="3"/>
  <c r="L898" i="3" s="1"/>
  <c r="J2807" i="3"/>
  <c r="L2807" i="3" s="1"/>
  <c r="J3238" i="3"/>
  <c r="L3238" i="3" s="1"/>
  <c r="J1887" i="3"/>
  <c r="L1887" i="3" s="1"/>
  <c r="J2585" i="3"/>
  <c r="L2585" i="3" s="1"/>
  <c r="J787" i="3"/>
  <c r="L787" i="3" s="1"/>
  <c r="J3295" i="3"/>
  <c r="L3295" i="3" s="1"/>
  <c r="J1299" i="3"/>
  <c r="L1299" i="3" s="1"/>
  <c r="J697" i="3"/>
  <c r="L697" i="3" s="1"/>
  <c r="J3070" i="3"/>
  <c r="L3070" i="3" s="1"/>
  <c r="J1701" i="3"/>
  <c r="L1701" i="3" s="1"/>
  <c r="J1242" i="3"/>
  <c r="L1242" i="3" s="1"/>
  <c r="J2007" i="3"/>
  <c r="L2007" i="3" s="1"/>
  <c r="J1622" i="3"/>
  <c r="L1622" i="3" s="1"/>
  <c r="J2417" i="3"/>
  <c r="L2417" i="3" s="1"/>
  <c r="J2418" i="3"/>
  <c r="L2418" i="3" s="1"/>
  <c r="J2561" i="3"/>
  <c r="L2561" i="3" s="1"/>
  <c r="J3450" i="3"/>
  <c r="L3450" i="3" s="1"/>
  <c r="J1753" i="3"/>
  <c r="L1753" i="3" s="1"/>
  <c r="J2227" i="3"/>
  <c r="L2227" i="3" s="1"/>
  <c r="J2174" i="3"/>
  <c r="L2174" i="3" s="1"/>
  <c r="J2695" i="3"/>
  <c r="L2695" i="3" s="1"/>
  <c r="J895" i="3"/>
  <c r="L895" i="3" s="1"/>
  <c r="J805" i="3"/>
  <c r="L805" i="3" s="1"/>
  <c r="J2643" i="3"/>
  <c r="L2643" i="3" s="1"/>
  <c r="J2396" i="3"/>
  <c r="L2396" i="3" s="1"/>
  <c r="J1478" i="3"/>
  <c r="L1478" i="3" s="1"/>
  <c r="J2774" i="3"/>
  <c r="L2774" i="3" s="1"/>
  <c r="J826" i="3"/>
  <c r="L826" i="3" s="1"/>
  <c r="J1403" i="3"/>
  <c r="L1403" i="3" s="1"/>
  <c r="J967" i="3"/>
  <c r="L967" i="3" s="1"/>
  <c r="J3428" i="3"/>
  <c r="L3428" i="3" s="1"/>
  <c r="J2142" i="3"/>
  <c r="L2142" i="3" s="1"/>
  <c r="J2048" i="3"/>
  <c r="L2048" i="3" s="1"/>
  <c r="J3047" i="3"/>
  <c r="L3047" i="3" s="1"/>
  <c r="J1685" i="3"/>
  <c r="L1685" i="3" s="1"/>
  <c r="J1944" i="3"/>
  <c r="L1944" i="3" s="1"/>
  <c r="J1213" i="3"/>
  <c r="L1213" i="3" s="1"/>
  <c r="J3259" i="3"/>
  <c r="L3259" i="3" s="1"/>
  <c r="J2135" i="3"/>
  <c r="L2135" i="3" s="1"/>
  <c r="J693" i="3"/>
  <c r="L693" i="3" s="1"/>
  <c r="J1439" i="3"/>
  <c r="L1439" i="3" s="1"/>
  <c r="J2352" i="3"/>
  <c r="L2352" i="3" s="1"/>
  <c r="J538" i="3"/>
  <c r="L538" i="3" s="1"/>
  <c r="J1221" i="3"/>
  <c r="L1221" i="3" s="1"/>
  <c r="J1094" i="3"/>
  <c r="L1094" i="3" s="1"/>
  <c r="J3429" i="3"/>
  <c r="L3429" i="3" s="1"/>
  <c r="J2519" i="3"/>
  <c r="L2519" i="3" s="1"/>
  <c r="J3539" i="3"/>
  <c r="L3539" i="3" s="1"/>
  <c r="J2280" i="3"/>
  <c r="L2280" i="3" s="1"/>
  <c r="J587" i="3"/>
  <c r="L587" i="3" s="1"/>
  <c r="J2531" i="3"/>
  <c r="L2531" i="3" s="1"/>
  <c r="J1997" i="3"/>
  <c r="L1997" i="3" s="1"/>
  <c r="J1167" i="3"/>
  <c r="L1167" i="3" s="1"/>
  <c r="J2079" i="3"/>
  <c r="L2079" i="3" s="1"/>
  <c r="J2329" i="3"/>
  <c r="L2329" i="3" s="1"/>
  <c r="J2723" i="3"/>
  <c r="L2723" i="3" s="1"/>
  <c r="J2538" i="3"/>
  <c r="L2538" i="3" s="1"/>
  <c r="J1631" i="3"/>
  <c r="L1631" i="3" s="1"/>
  <c r="J2571" i="3"/>
  <c r="L2571" i="3" s="1"/>
  <c r="J2469" i="3"/>
  <c r="L2469" i="3" s="1"/>
  <c r="J1669" i="3"/>
  <c r="L1669" i="3" s="1"/>
  <c r="J3274" i="3"/>
  <c r="L3274" i="3" s="1"/>
  <c r="J1098" i="3"/>
  <c r="L1098" i="3" s="1"/>
  <c r="J2070" i="3"/>
  <c r="L2070" i="3" s="1"/>
  <c r="J2961" i="3"/>
  <c r="L2961" i="3" s="1"/>
  <c r="J1677" i="3"/>
  <c r="L1677" i="3" s="1"/>
  <c r="J3275" i="3"/>
  <c r="L3275" i="3" s="1"/>
  <c r="J1457" i="3"/>
  <c r="L1457" i="3" s="1"/>
  <c r="J1813" i="3"/>
  <c r="L1813" i="3" s="1"/>
  <c r="J3356" i="3"/>
  <c r="L3356" i="3" s="1"/>
  <c r="J1998" i="3"/>
  <c r="L1998" i="3" s="1"/>
  <c r="J2921" i="3"/>
  <c r="L2921" i="3" s="1"/>
  <c r="J758" i="3"/>
  <c r="L758" i="3" s="1"/>
  <c r="J1085" i="3"/>
  <c r="L1085" i="3" s="1"/>
  <c r="J3170" i="3"/>
  <c r="L3170" i="3" s="1"/>
  <c r="J1112" i="3"/>
  <c r="L1112" i="3" s="1"/>
  <c r="J2763" i="3"/>
  <c r="L2763" i="3" s="1"/>
  <c r="J2371" i="3"/>
  <c r="L2371" i="3" s="1"/>
  <c r="J899" i="3"/>
  <c r="L899" i="3" s="1"/>
  <c r="J3084" i="3"/>
  <c r="L3084" i="3" s="1"/>
  <c r="J2136" i="3"/>
  <c r="L2136" i="3" s="1"/>
  <c r="J1770" i="3"/>
  <c r="L1770" i="3" s="1"/>
  <c r="J878" i="3"/>
  <c r="L878" i="3" s="1"/>
  <c r="J2153" i="3"/>
  <c r="L2153" i="3" s="1"/>
  <c r="J1855" i="3"/>
  <c r="L1855" i="3" s="1"/>
  <c r="J3408" i="3"/>
  <c r="L3408" i="3" s="1"/>
  <c r="J2265" i="3"/>
  <c r="L2265" i="3" s="1"/>
  <c r="J2236" i="3"/>
  <c r="L2236" i="3" s="1"/>
  <c r="J563" i="3"/>
  <c r="L563" i="3" s="1"/>
  <c r="J2049" i="3"/>
  <c r="L2049" i="3" s="1"/>
  <c r="J2474" i="3"/>
  <c r="L2474" i="3" s="1"/>
  <c r="J1425" i="3"/>
  <c r="L1425" i="3" s="1"/>
  <c r="J2154" i="3"/>
  <c r="L2154" i="3" s="1"/>
  <c r="J3085" i="3"/>
  <c r="L3085" i="3" s="1"/>
  <c r="J2895" i="3"/>
  <c r="L2895" i="3" s="1"/>
  <c r="J1731" i="3"/>
  <c r="L1731" i="3" s="1"/>
  <c r="J3086" i="3"/>
  <c r="L3086" i="3" s="1"/>
  <c r="J2974" i="3"/>
  <c r="L2974" i="3" s="1"/>
  <c r="J2388" i="3"/>
  <c r="L2388" i="3" s="1"/>
  <c r="J1829" i="3"/>
  <c r="L1829" i="3" s="1"/>
  <c r="J1856" i="3"/>
  <c r="L1856" i="3" s="1"/>
  <c r="J927" i="3"/>
  <c r="L927" i="3" s="1"/>
  <c r="J2191" i="3"/>
  <c r="L2191" i="3" s="1"/>
  <c r="J2281" i="3"/>
  <c r="L2281" i="3" s="1"/>
  <c r="J893" i="3"/>
  <c r="L893" i="3" s="1"/>
  <c r="J1007" i="3"/>
  <c r="L1007" i="3" s="1"/>
  <c r="J1925" i="3"/>
  <c r="L1925" i="3" s="1"/>
  <c r="J2372" i="3"/>
  <c r="L2372" i="3" s="1"/>
  <c r="J3276" i="3"/>
  <c r="L3276" i="3" s="1"/>
  <c r="J1115" i="3"/>
  <c r="L1115" i="3" s="1"/>
  <c r="J2062" i="3"/>
  <c r="L2062" i="3" s="1"/>
  <c r="J2775" i="3"/>
  <c r="L2775" i="3" s="1"/>
  <c r="J1782" i="3"/>
  <c r="L1782" i="3" s="1"/>
  <c r="J1574" i="3"/>
  <c r="L1574" i="3" s="1"/>
  <c r="J2922" i="3"/>
  <c r="L2922" i="3" s="1"/>
  <c r="J2244" i="3"/>
  <c r="L2244" i="3" s="1"/>
  <c r="J1833" i="3"/>
  <c r="L1833" i="3" s="1"/>
  <c r="J2685" i="3"/>
  <c r="L2685" i="3" s="1"/>
  <c r="J2808" i="3"/>
  <c r="L2808" i="3" s="1"/>
  <c r="J766" i="3"/>
  <c r="L766" i="3" s="1"/>
  <c r="J2016" i="3"/>
  <c r="L2016" i="3" s="1"/>
  <c r="J2344" i="3"/>
  <c r="L2344" i="3" s="1"/>
  <c r="J1338" i="3"/>
  <c r="L1338" i="3" s="1"/>
  <c r="J2228" i="3"/>
  <c r="L2228" i="3" s="1"/>
  <c r="J1587" i="3"/>
  <c r="L1587" i="3" s="1"/>
  <c r="J2887" i="3"/>
  <c r="L2887" i="3" s="1"/>
  <c r="J1910" i="3"/>
  <c r="L1910" i="3" s="1"/>
  <c r="J3171" i="3"/>
  <c r="L3171" i="3" s="1"/>
  <c r="J1124" i="3"/>
  <c r="L1124" i="3" s="1"/>
  <c r="J2599" i="3"/>
  <c r="L2599" i="3" s="1"/>
  <c r="J2615" i="3"/>
  <c r="L2615" i="3" s="1"/>
  <c r="J1802" i="3"/>
  <c r="L1802" i="3" s="1"/>
  <c r="J3003" i="3"/>
  <c r="L3003" i="3" s="1"/>
  <c r="J2735" i="3"/>
  <c r="L2735" i="3" s="1"/>
  <c r="J3239" i="3"/>
  <c r="L3239" i="3" s="1"/>
  <c r="J2397" i="3"/>
  <c r="L2397" i="3" s="1"/>
  <c r="J934" i="3"/>
  <c r="L934" i="3" s="1"/>
  <c r="J879" i="3"/>
  <c r="L879" i="3" s="1"/>
  <c r="J3059" i="3"/>
  <c r="L3059" i="3" s="1"/>
  <c r="J2809" i="3"/>
  <c r="L2809" i="3" s="1"/>
  <c r="J2987" i="3"/>
  <c r="L2987" i="3" s="1"/>
  <c r="J1911" i="3"/>
  <c r="L1911" i="3" s="1"/>
  <c r="J2299" i="3"/>
  <c r="L2299" i="3" s="1"/>
  <c r="J2776" i="3"/>
  <c r="L2776" i="3" s="1"/>
  <c r="J2258" i="3"/>
  <c r="L2258" i="3" s="1"/>
  <c r="J1376" i="3"/>
  <c r="L1376" i="3" s="1"/>
  <c r="J2724" i="3"/>
  <c r="L2724" i="3" s="1"/>
  <c r="J1919" i="3"/>
  <c r="L1919" i="3" s="1"/>
  <c r="J2389" i="3"/>
  <c r="L2389" i="3" s="1"/>
  <c r="J2521" i="3"/>
  <c r="L2521" i="3" s="1"/>
  <c r="J2373" i="3"/>
  <c r="L2373" i="3" s="1"/>
  <c r="J1482" i="3"/>
  <c r="L1482" i="3" s="1"/>
  <c r="J1041" i="3"/>
  <c r="L1041" i="3" s="1"/>
  <c r="J1488" i="3"/>
  <c r="L1488" i="3" s="1"/>
  <c r="J2942" i="3"/>
  <c r="L2942" i="3" s="1"/>
  <c r="J2662" i="3"/>
  <c r="L2662" i="3" s="1"/>
  <c r="J3004" i="3"/>
  <c r="L3004" i="3" s="1"/>
  <c r="J2063" i="3"/>
  <c r="L2063" i="3" s="1"/>
  <c r="J2192" i="3"/>
  <c r="L2192" i="3" s="1"/>
  <c r="J3518" i="3"/>
  <c r="L3518" i="3" s="1"/>
  <c r="J2663" i="3"/>
  <c r="L2663" i="3" s="1"/>
  <c r="J2162" i="3"/>
  <c r="L2162" i="3" s="1"/>
  <c r="J2503" i="3"/>
  <c r="L2503" i="3" s="1"/>
  <c r="J2896" i="3"/>
  <c r="L2896" i="3" s="1"/>
  <c r="J480" i="3"/>
  <c r="L480" i="3" s="1"/>
  <c r="J485" i="3"/>
  <c r="L485" i="3" s="1"/>
  <c r="J2600" i="3"/>
  <c r="L2600" i="3" s="1"/>
  <c r="J2742" i="3"/>
  <c r="L2742" i="3" s="1"/>
  <c r="J2442" i="3"/>
  <c r="L2442" i="3" s="1"/>
  <c r="J2789" i="3"/>
  <c r="L2789" i="3" s="1"/>
  <c r="J2300" i="3"/>
  <c r="L2300" i="3" s="1"/>
  <c r="J2777" i="3"/>
  <c r="L2777" i="3" s="1"/>
  <c r="J1700" i="3"/>
  <c r="L1700" i="3" s="1"/>
  <c r="J2268" i="3"/>
  <c r="L2268" i="3" s="1"/>
  <c r="J2155" i="3"/>
  <c r="L2155" i="3" s="1"/>
  <c r="J1049" i="3"/>
  <c r="L1049" i="3" s="1"/>
  <c r="J3465" i="3"/>
  <c r="L3465" i="3" s="1"/>
  <c r="J1878" i="3"/>
  <c r="L1878" i="3" s="1"/>
  <c r="J1604" i="3"/>
  <c r="L1604" i="3" s="1"/>
  <c r="J2897" i="3"/>
  <c r="L2897" i="3" s="1"/>
  <c r="J2485" i="3"/>
  <c r="L2485" i="3" s="1"/>
  <c r="J2110" i="3"/>
  <c r="L2110" i="3" s="1"/>
  <c r="J1873" i="3"/>
  <c r="L1873" i="3" s="1"/>
  <c r="J1377" i="3"/>
  <c r="L1377" i="3" s="1"/>
  <c r="J2090" i="3"/>
  <c r="L2090" i="3" s="1"/>
  <c r="J551" i="3"/>
  <c r="L551" i="3" s="1"/>
  <c r="J2494" i="3"/>
  <c r="L2494" i="3" s="1"/>
  <c r="J1758" i="3"/>
  <c r="L1758" i="3" s="1"/>
  <c r="J2353" i="3"/>
  <c r="L2353" i="3" s="1"/>
  <c r="J1950" i="3"/>
  <c r="L1950" i="3" s="1"/>
  <c r="J1495" i="3"/>
  <c r="L1495" i="3" s="1"/>
  <c r="J2823" i="3"/>
  <c r="L2823" i="3" s="1"/>
  <c r="J3016" i="3"/>
  <c r="L3016" i="3" s="1"/>
  <c r="J2870" i="3"/>
  <c r="L2870" i="3" s="1"/>
  <c r="J2962" i="3"/>
  <c r="L2962" i="3" s="1"/>
  <c r="J1474" i="3"/>
  <c r="L1474" i="3" s="1"/>
  <c r="J741" i="3"/>
  <c r="L741" i="3" s="1"/>
  <c r="J3498" i="3"/>
  <c r="L3498" i="3" s="1"/>
  <c r="J2988" i="3"/>
  <c r="L2988" i="3" s="1"/>
  <c r="J3087" i="3"/>
  <c r="L3087" i="3" s="1"/>
  <c r="J1150" i="3"/>
  <c r="L1150" i="3" s="1"/>
  <c r="J3151" i="3"/>
  <c r="L3151" i="3" s="1"/>
  <c r="J1759" i="3"/>
  <c r="L1759" i="3" s="1"/>
  <c r="J2790" i="3"/>
  <c r="L2790" i="3" s="1"/>
  <c r="J2330" i="3"/>
  <c r="L2330" i="3" s="1"/>
  <c r="J3060" i="3"/>
  <c r="L3060" i="3" s="1"/>
  <c r="J2213" i="3"/>
  <c r="L2213" i="3" s="1"/>
  <c r="J2679" i="3"/>
  <c r="L2679" i="3" s="1"/>
  <c r="J2943" i="3"/>
  <c r="L2943" i="3" s="1"/>
  <c r="J2824" i="3"/>
  <c r="L2824" i="3" s="1"/>
  <c r="J3357" i="3"/>
  <c r="L3357" i="3" s="1"/>
  <c r="J2175" i="3"/>
  <c r="L2175" i="3" s="1"/>
  <c r="J2743" i="3"/>
  <c r="L2743" i="3" s="1"/>
  <c r="J1982" i="3"/>
  <c r="L1982" i="3" s="1"/>
  <c r="J2644" i="3"/>
  <c r="L2644" i="3" s="1"/>
  <c r="J3005" i="3"/>
  <c r="L3005" i="3" s="1"/>
  <c r="J3430" i="3"/>
  <c r="L3430" i="3" s="1"/>
  <c r="J1988" i="3"/>
  <c r="L1988" i="3" s="1"/>
  <c r="J2586" i="3"/>
  <c r="L2586" i="3" s="1"/>
  <c r="J2111" i="3"/>
  <c r="L2111" i="3" s="1"/>
  <c r="J1339" i="3"/>
  <c r="L1339" i="3" s="1"/>
  <c r="J2871" i="3"/>
  <c r="L2871" i="3" s="1"/>
  <c r="J2286" i="3"/>
  <c r="L2286" i="3" s="1"/>
  <c r="J1796" i="3"/>
  <c r="L1796" i="3" s="1"/>
  <c r="J3222" i="3"/>
  <c r="L3222" i="3" s="1"/>
  <c r="J3369" i="3"/>
  <c r="L3369" i="3" s="1"/>
  <c r="J2486" i="3"/>
  <c r="L2486" i="3" s="1"/>
  <c r="J2989" i="3"/>
  <c r="L2989" i="3" s="1"/>
  <c r="J2587" i="3"/>
  <c r="L2587" i="3" s="1"/>
  <c r="J2354" i="3"/>
  <c r="L2354" i="3" s="1"/>
  <c r="J2532" i="3"/>
  <c r="L2532" i="3" s="1"/>
  <c r="J2898" i="3"/>
  <c r="L2898" i="3" s="1"/>
  <c r="J1286" i="3"/>
  <c r="L1286" i="3" s="1"/>
  <c r="J968" i="3"/>
  <c r="L968" i="3" s="1"/>
  <c r="J3567" i="3"/>
  <c r="L3567" i="3" s="1"/>
  <c r="J3540" i="3"/>
  <c r="L3540" i="3" s="1"/>
  <c r="J3006" i="3"/>
  <c r="L3006" i="3" s="1"/>
  <c r="J1294" i="3"/>
  <c r="L1294" i="3" s="1"/>
  <c r="J2404" i="3"/>
  <c r="L2404" i="3" s="1"/>
  <c r="J3240" i="3"/>
  <c r="L3240" i="3" s="1"/>
  <c r="J3030" i="3"/>
  <c r="L3030" i="3" s="1"/>
  <c r="J3260" i="3"/>
  <c r="L3260" i="3" s="1"/>
  <c r="J2588" i="3"/>
  <c r="L2588" i="3" s="1"/>
  <c r="J3131" i="3"/>
  <c r="L3131" i="3" s="1"/>
  <c r="J829" i="3"/>
  <c r="L829" i="3" s="1"/>
  <c r="J1945" i="3"/>
  <c r="L1945" i="3" s="1"/>
  <c r="J3541" i="3"/>
  <c r="L3541" i="3" s="1"/>
  <c r="J2872" i="3"/>
  <c r="L2872" i="3" s="1"/>
  <c r="J2080" i="3"/>
  <c r="L2080" i="3" s="1"/>
  <c r="J2835" i="3"/>
  <c r="L2835" i="3" s="1"/>
  <c r="J1464" i="3"/>
  <c r="L1464" i="3" s="1"/>
  <c r="J3187" i="3"/>
  <c r="L3187" i="3" s="1"/>
  <c r="J3451" i="3"/>
  <c r="L3451" i="3" s="1"/>
  <c r="J2645" i="3"/>
  <c r="L2645" i="3" s="1"/>
  <c r="J2646" i="3"/>
  <c r="L2646" i="3" s="1"/>
  <c r="J2000" i="3"/>
  <c r="L2000" i="3" s="1"/>
  <c r="J714" i="3"/>
  <c r="L714" i="3" s="1"/>
  <c r="J959" i="3"/>
  <c r="L959" i="3" s="1"/>
  <c r="J2269" i="3"/>
  <c r="L2269" i="3" s="1"/>
  <c r="J2873" i="3"/>
  <c r="L2873" i="3" s="1"/>
  <c r="J3031" i="3"/>
  <c r="L3031" i="3" s="1"/>
  <c r="J2963" i="3"/>
  <c r="L2963" i="3" s="1"/>
  <c r="J2118" i="3"/>
  <c r="L2118" i="3" s="1"/>
  <c r="J2944" i="3"/>
  <c r="L2944" i="3" s="1"/>
  <c r="J1119" i="3"/>
  <c r="L1119" i="3" s="1"/>
  <c r="J2550" i="3"/>
  <c r="L2550" i="3" s="1"/>
  <c r="J2419" i="3"/>
  <c r="L2419" i="3" s="1"/>
  <c r="J2214" i="3"/>
  <c r="L2214" i="3" s="1"/>
  <c r="J2306" i="3"/>
  <c r="L2306" i="3" s="1"/>
  <c r="J3587" i="3"/>
  <c r="L3587" i="3" s="1"/>
  <c r="J1695" i="3"/>
  <c r="L1695" i="3" s="1"/>
  <c r="J2398" i="3"/>
  <c r="L2398" i="3" s="1"/>
  <c r="J1867" i="3"/>
  <c r="L1867" i="3" s="1"/>
  <c r="J2156" i="3"/>
  <c r="L2156" i="3" s="1"/>
  <c r="J1900" i="3"/>
  <c r="L1900" i="3" s="1"/>
  <c r="J2825" i="3"/>
  <c r="L2825" i="3" s="1"/>
  <c r="J2923" i="3"/>
  <c r="L2923" i="3" s="1"/>
  <c r="J2511" i="3"/>
  <c r="L2511" i="3" s="1"/>
  <c r="J2282" i="3"/>
  <c r="L2282" i="3" s="1"/>
  <c r="J980" i="3"/>
  <c r="L980" i="3" s="1"/>
  <c r="J3542" i="3"/>
  <c r="L3542" i="3" s="1"/>
  <c r="J3519" i="3"/>
  <c r="L3519" i="3" s="1"/>
  <c r="J1548" i="3"/>
  <c r="L1548" i="3" s="1"/>
  <c r="J3032" i="3"/>
  <c r="L3032" i="3" s="1"/>
  <c r="J2906" i="3"/>
  <c r="L2906" i="3" s="1"/>
  <c r="J3543" i="3"/>
  <c r="L3543" i="3" s="1"/>
  <c r="J3048" i="3"/>
  <c r="L3048" i="3" s="1"/>
  <c r="J1440" i="3"/>
  <c r="L1440" i="3" s="1"/>
  <c r="J2318" i="3"/>
  <c r="L2318" i="3" s="1"/>
  <c r="J2100" i="3"/>
  <c r="L2100" i="3" s="1"/>
  <c r="J874" i="3"/>
  <c r="L874" i="3" s="1"/>
  <c r="J1413" i="3"/>
  <c r="L1413" i="3" s="1"/>
  <c r="J2122" i="3"/>
  <c r="L2122" i="3" s="1"/>
  <c r="J667" i="3"/>
  <c r="L667" i="3" s="1"/>
  <c r="J2193" i="3"/>
  <c r="L2193" i="3" s="1"/>
  <c r="J2017" i="3"/>
  <c r="L2017" i="3" s="1"/>
  <c r="J2539" i="3"/>
  <c r="L2539" i="3" s="1"/>
  <c r="J718" i="3"/>
  <c r="L718" i="3" s="1"/>
  <c r="J2249" i="3"/>
  <c r="L2249" i="3" s="1"/>
  <c r="J1709" i="3"/>
  <c r="L1709" i="3" s="1"/>
  <c r="J699" i="3"/>
  <c r="L699" i="3" s="1"/>
  <c r="J3277" i="3"/>
  <c r="L3277" i="3" s="1"/>
  <c r="J1905" i="3"/>
  <c r="L1905" i="3" s="1"/>
  <c r="J1764" i="3"/>
  <c r="L1764" i="3" s="1"/>
  <c r="J2664" i="3"/>
  <c r="L2664" i="3" s="1"/>
  <c r="J3431" i="3"/>
  <c r="L3431" i="3" s="1"/>
  <c r="J2562" i="3"/>
  <c r="L2562" i="3" s="1"/>
  <c r="J2924" i="3"/>
  <c r="L2924" i="3" s="1"/>
  <c r="J1569" i="3"/>
  <c r="L1569" i="3" s="1"/>
  <c r="J2686" i="3"/>
  <c r="L2686" i="3" s="1"/>
  <c r="J1565" i="3"/>
  <c r="L1565" i="3" s="1"/>
  <c r="J2578" i="3"/>
  <c r="L2578" i="3" s="1"/>
  <c r="J3370" i="3"/>
  <c r="L3370" i="3" s="1"/>
  <c r="J3132" i="3"/>
  <c r="L3132" i="3" s="1"/>
  <c r="J2045" i="3"/>
  <c r="L2045" i="3" s="1"/>
  <c r="J1113" i="3"/>
  <c r="L1113" i="3" s="1"/>
  <c r="J1593" i="3"/>
  <c r="L1593" i="3" s="1"/>
  <c r="J3568" i="3"/>
  <c r="L3568" i="3" s="1"/>
  <c r="J2673" i="3"/>
  <c r="L2673" i="3" s="1"/>
  <c r="J2925" i="3"/>
  <c r="L2925" i="3" s="1"/>
  <c r="J2456" i="3"/>
  <c r="L2456" i="3" s="1"/>
  <c r="J1993" i="3"/>
  <c r="L1993" i="3" s="1"/>
  <c r="J3088" i="3"/>
  <c r="L3088" i="3" s="1"/>
  <c r="J2250" i="3"/>
  <c r="L2250" i="3" s="1"/>
  <c r="J3204" i="3"/>
  <c r="L3204" i="3" s="1"/>
  <c r="J1874" i="3"/>
  <c r="L1874" i="3" s="1"/>
  <c r="J3480" i="3"/>
  <c r="L3480" i="3" s="1"/>
  <c r="J2964" i="3"/>
  <c r="L2964" i="3" s="1"/>
  <c r="J3371" i="3"/>
  <c r="L3371" i="3" s="1"/>
  <c r="J3061" i="3"/>
  <c r="L3061" i="3" s="1"/>
  <c r="J571" i="3"/>
  <c r="L571" i="3" s="1"/>
  <c r="J3606" i="3"/>
  <c r="L3606" i="3" s="1"/>
  <c r="J2399" i="3"/>
  <c r="L2399" i="3" s="1"/>
  <c r="J3520" i="3"/>
  <c r="L3520" i="3" s="1"/>
  <c r="J2287" i="3"/>
  <c r="L2287" i="3" s="1"/>
  <c r="J545" i="3"/>
  <c r="L545" i="3" s="1"/>
  <c r="J2857" i="3"/>
  <c r="L2857" i="3" s="1"/>
  <c r="J3188" i="3"/>
  <c r="L3188" i="3" s="1"/>
  <c r="J1404" i="3"/>
  <c r="L1404" i="3" s="1"/>
  <c r="J2457" i="3"/>
  <c r="L2457" i="3" s="1"/>
  <c r="J2540" i="3"/>
  <c r="L2540" i="3" s="1"/>
  <c r="J1469" i="3"/>
  <c r="L1469" i="3" s="1"/>
  <c r="J2355" i="3"/>
  <c r="L2355" i="3" s="1"/>
  <c r="J3189" i="3"/>
  <c r="L3189" i="3" s="1"/>
  <c r="J955" i="3"/>
  <c r="L955" i="3" s="1"/>
  <c r="J1168" i="3"/>
  <c r="L1168" i="3" s="1"/>
  <c r="J1636" i="3"/>
  <c r="L1636" i="3" s="1"/>
  <c r="J3569" i="3"/>
  <c r="L3569" i="3" s="1"/>
  <c r="J1814" i="3"/>
  <c r="L1814" i="3" s="1"/>
  <c r="J2589" i="3"/>
  <c r="L2589" i="3" s="1"/>
  <c r="J3152" i="3"/>
  <c r="L3152" i="3" s="1"/>
  <c r="J1857" i="3"/>
  <c r="L1857" i="3" s="1"/>
  <c r="J2736" i="3"/>
  <c r="L2736" i="3" s="1"/>
  <c r="J1055" i="3"/>
  <c r="L1055" i="3" s="1"/>
  <c r="J2810" i="3"/>
  <c r="L2810" i="3" s="1"/>
  <c r="J2791" i="3"/>
  <c r="L2791" i="3" s="1"/>
  <c r="J1713" i="3"/>
  <c r="L1713" i="3" s="1"/>
  <c r="J1952" i="3"/>
  <c r="L1952" i="3" s="1"/>
  <c r="J2475" i="3"/>
  <c r="L2475" i="3" s="1"/>
  <c r="J3466" i="3"/>
  <c r="L3466" i="3" s="1"/>
  <c r="J2798" i="3"/>
  <c r="L2798" i="3" s="1"/>
  <c r="J3278" i="3"/>
  <c r="L3278" i="3" s="1"/>
  <c r="J3588" i="3"/>
  <c r="L3588" i="3" s="1"/>
  <c r="J817" i="3"/>
  <c r="L817" i="3" s="1"/>
  <c r="J1696" i="3"/>
  <c r="L1696" i="3" s="1"/>
  <c r="J3153" i="3"/>
  <c r="L3153" i="3" s="1"/>
  <c r="J1851" i="3"/>
  <c r="L1851" i="3" s="1"/>
  <c r="J2064" i="3"/>
  <c r="L2064" i="3" s="1"/>
  <c r="J2725" i="3"/>
  <c r="L2725" i="3" s="1"/>
  <c r="J3241" i="3"/>
  <c r="L3241" i="3" s="1"/>
  <c r="J2039" i="3"/>
  <c r="L2039" i="3" s="1"/>
  <c r="J539" i="3"/>
  <c r="L539" i="3" s="1"/>
  <c r="J1566" i="3"/>
  <c r="L1566" i="3" s="1"/>
  <c r="J2168" i="3"/>
  <c r="L2168" i="3" s="1"/>
  <c r="J3409" i="3"/>
  <c r="L3409" i="3" s="1"/>
  <c r="J2563" i="3"/>
  <c r="L2563" i="3" s="1"/>
  <c r="J2018" i="3"/>
  <c r="L2018" i="3" s="1"/>
  <c r="J2123" i="3"/>
  <c r="L2123" i="3" s="1"/>
  <c r="J1501" i="3"/>
  <c r="L1501" i="3" s="1"/>
  <c r="J2616" i="3"/>
  <c r="L2616" i="3" s="1"/>
  <c r="J3089" i="3"/>
  <c r="L3089" i="3" s="1"/>
  <c r="J2627" i="3"/>
  <c r="L2627" i="3" s="1"/>
  <c r="J3190" i="3"/>
  <c r="L3190" i="3" s="1"/>
  <c r="J2405" i="3"/>
  <c r="L2405" i="3" s="1"/>
  <c r="J2799" i="3"/>
  <c r="L2799" i="3" s="1"/>
  <c r="J1510" i="3"/>
  <c r="L1510" i="3" s="1"/>
  <c r="J2400" i="3"/>
  <c r="L2400" i="3" s="1"/>
  <c r="J2420" i="3"/>
  <c r="L2420" i="3" s="1"/>
  <c r="J2364" i="3"/>
  <c r="L2364" i="3" s="1"/>
  <c r="J3544" i="3"/>
  <c r="L3544" i="3" s="1"/>
  <c r="J1365" i="3"/>
  <c r="L1365" i="3" s="1"/>
  <c r="J2124" i="3"/>
  <c r="L2124" i="3" s="1"/>
  <c r="J3521" i="3"/>
  <c r="L3521" i="3" s="1"/>
  <c r="J2176" i="3"/>
  <c r="L2176" i="3" s="1"/>
  <c r="J2945" i="3"/>
  <c r="L2945" i="3" s="1"/>
  <c r="J923" i="3"/>
  <c r="L923" i="3" s="1"/>
  <c r="J2858" i="3"/>
  <c r="L2858" i="3" s="1"/>
  <c r="J2990" i="3"/>
  <c r="L2990" i="3" s="1"/>
  <c r="J2617" i="3"/>
  <c r="L2617" i="3" s="1"/>
  <c r="J1552" i="3"/>
  <c r="L1552" i="3" s="1"/>
  <c r="J2533" i="3"/>
  <c r="L2533" i="3" s="1"/>
  <c r="J1169" i="3"/>
  <c r="L1169" i="3" s="1"/>
  <c r="J3033" i="3"/>
  <c r="L3033" i="3" s="1"/>
  <c r="J2744" i="3"/>
  <c r="L2744" i="3" s="1"/>
  <c r="J1724" i="3"/>
  <c r="L1724" i="3" s="1"/>
  <c r="J468" i="3"/>
  <c r="L468" i="3" s="1"/>
  <c r="J1523" i="3"/>
  <c r="L1523" i="3" s="1"/>
  <c r="J1646" i="3"/>
  <c r="L1646" i="3" s="1"/>
  <c r="J1153" i="3"/>
  <c r="L1153" i="3" s="1"/>
  <c r="J2778" i="3"/>
  <c r="L2778" i="3" s="1"/>
  <c r="J3205" i="3"/>
  <c r="L3205" i="3" s="1"/>
  <c r="J3545" i="3"/>
  <c r="L3545" i="3" s="1"/>
  <c r="J2534" i="3"/>
  <c r="L2534" i="3" s="1"/>
  <c r="J3223" i="3"/>
  <c r="L3223" i="3" s="1"/>
  <c r="J3261" i="3"/>
  <c r="L3261" i="3" s="1"/>
  <c r="J3570" i="3"/>
  <c r="L3570" i="3" s="1"/>
  <c r="J2504" i="3"/>
  <c r="L2504" i="3" s="1"/>
  <c r="J3242" i="3"/>
  <c r="L3242" i="3" s="1"/>
  <c r="J2319" i="3"/>
  <c r="L2319" i="3" s="1"/>
  <c r="J2907" i="3"/>
  <c r="L2907" i="3" s="1"/>
  <c r="J3262" i="3"/>
  <c r="L3262" i="3" s="1"/>
  <c r="J3332" i="3"/>
  <c r="L3332" i="3" s="1"/>
  <c r="J3333" i="3"/>
  <c r="L3333" i="3" s="1"/>
  <c r="J3393" i="3"/>
  <c r="L3393" i="3" s="1"/>
  <c r="J1895" i="3"/>
  <c r="L1895" i="3" s="1"/>
  <c r="J2194" i="3"/>
  <c r="L2194" i="3" s="1"/>
  <c r="J3334" i="3"/>
  <c r="L3334" i="3" s="1"/>
  <c r="J3372" i="3"/>
  <c r="L3372" i="3" s="1"/>
  <c r="J1313" i="3"/>
  <c r="L1313" i="3" s="1"/>
  <c r="J2034" i="3"/>
  <c r="L2034" i="3" s="1"/>
  <c r="J1815" i="3"/>
  <c r="L1815" i="3" s="1"/>
  <c r="J1465" i="3"/>
  <c r="L1465" i="3" s="1"/>
  <c r="J1994" i="3"/>
  <c r="L1994" i="3" s="1"/>
  <c r="J2406" i="3"/>
  <c r="L2406" i="3" s="1"/>
  <c r="J1852" i="3"/>
  <c r="L1852" i="3" s="1"/>
  <c r="J1553" i="3"/>
  <c r="L1553" i="3" s="1"/>
  <c r="J3296" i="3"/>
  <c r="L3296" i="3" s="1"/>
  <c r="J2836" i="3"/>
  <c r="L2836" i="3" s="1"/>
  <c r="J1236" i="3"/>
  <c r="L1236" i="3" s="1"/>
  <c r="J2628" i="3"/>
  <c r="L2628" i="3" s="1"/>
  <c r="J2008" i="3"/>
  <c r="L2008" i="3" s="1"/>
  <c r="J3499" i="3"/>
  <c r="L3499" i="3" s="1"/>
  <c r="J1025" i="3"/>
  <c r="L1025" i="3" s="1"/>
  <c r="J2850" i="3"/>
  <c r="L2850" i="3" s="1"/>
  <c r="J2811" i="3"/>
  <c r="L2811" i="3" s="1"/>
  <c r="J2229" i="3"/>
  <c r="L2229" i="3" s="1"/>
  <c r="J1529" i="3"/>
  <c r="L1529" i="3" s="1"/>
  <c r="J3154" i="3"/>
  <c r="L3154" i="3" s="1"/>
  <c r="J637" i="3"/>
  <c r="L637" i="3" s="1"/>
  <c r="J2908" i="3"/>
  <c r="L2908" i="3" s="1"/>
  <c r="J2888" i="3"/>
  <c r="L2888" i="3" s="1"/>
  <c r="J3263" i="3"/>
  <c r="L3263" i="3" s="1"/>
  <c r="J2331" i="3"/>
  <c r="L2331" i="3" s="1"/>
  <c r="J2195" i="3"/>
  <c r="L2195" i="3" s="1"/>
  <c r="J3224" i="3"/>
  <c r="L3224" i="3" s="1"/>
  <c r="J101" i="3"/>
  <c r="L101" i="3" s="1"/>
  <c r="J3297" i="3"/>
  <c r="L3297" i="3" s="1"/>
  <c r="J3225" i="3"/>
  <c r="L3225" i="3" s="1"/>
  <c r="J2837" i="3"/>
  <c r="L2837" i="3" s="1"/>
  <c r="J2991" i="3"/>
  <c r="L2991" i="3" s="1"/>
  <c r="J1159" i="3"/>
  <c r="L1159" i="3" s="1"/>
  <c r="J3394" i="3"/>
  <c r="L3394" i="3" s="1"/>
  <c r="J972" i="3"/>
  <c r="L972" i="3" s="1"/>
  <c r="J3500" i="3"/>
  <c r="L3500" i="3" s="1"/>
  <c r="J1834" i="3"/>
  <c r="L1834" i="3" s="1"/>
  <c r="J3625" i="3"/>
  <c r="L3625" i="3" s="1"/>
  <c r="J3335" i="3"/>
  <c r="L3335" i="3" s="1"/>
  <c r="J3336" i="3"/>
  <c r="L3336" i="3" s="1"/>
  <c r="J3522" i="3"/>
  <c r="L3522" i="3" s="1"/>
  <c r="J3607" i="3"/>
  <c r="L3607" i="3" s="1"/>
  <c r="J2647" i="3"/>
  <c r="L2647" i="3" s="1"/>
  <c r="J3243" i="3"/>
  <c r="L3243" i="3" s="1"/>
  <c r="J3071" i="3"/>
  <c r="L3071" i="3" s="1"/>
  <c r="J578" i="3"/>
  <c r="L578" i="3" s="1"/>
  <c r="J1605" i="3"/>
  <c r="L1605" i="3" s="1"/>
  <c r="J1845" i="3"/>
  <c r="L1845" i="3" s="1"/>
  <c r="J2874" i="3"/>
  <c r="L2874" i="3" s="1"/>
  <c r="J2779" i="3"/>
  <c r="L2779" i="3" s="1"/>
  <c r="J1188" i="3"/>
  <c r="L1188" i="3" s="1"/>
  <c r="J1396" i="3"/>
  <c r="L1396" i="3" s="1"/>
  <c r="J2125" i="3"/>
  <c r="L2125" i="3" s="1"/>
  <c r="J984" i="3"/>
  <c r="L984" i="3" s="1"/>
  <c r="J2875" i="3"/>
  <c r="L2875" i="3" s="1"/>
  <c r="J1953" i="3"/>
  <c r="L1953" i="3" s="1"/>
  <c r="J2780" i="3"/>
  <c r="L2780" i="3" s="1"/>
  <c r="J3626" i="3"/>
  <c r="L3626" i="3" s="1"/>
  <c r="J3571" i="3"/>
  <c r="L3571" i="3" s="1"/>
  <c r="J2965" i="3"/>
  <c r="L2965" i="3" s="1"/>
  <c r="J3226" i="3"/>
  <c r="L3226" i="3" s="1"/>
  <c r="J2451" i="3"/>
  <c r="L2451" i="3" s="1"/>
  <c r="J2764" i="3"/>
  <c r="L2764" i="3" s="1"/>
  <c r="J2374" i="3"/>
  <c r="L2374" i="3" s="1"/>
  <c r="J2899" i="3"/>
  <c r="L2899" i="3" s="1"/>
  <c r="J2909" i="3"/>
  <c r="L2909" i="3" s="1"/>
  <c r="J1252" i="3"/>
  <c r="L1252" i="3" s="1"/>
  <c r="J2992" i="3"/>
  <c r="L2992" i="3" s="1"/>
  <c r="J2427" i="3"/>
  <c r="L2427" i="3" s="1"/>
  <c r="J1665" i="3"/>
  <c r="L1665" i="3" s="1"/>
  <c r="J3227" i="3"/>
  <c r="L3227" i="3" s="1"/>
  <c r="J3279" i="3"/>
  <c r="L3279" i="3" s="1"/>
  <c r="J3244" i="3"/>
  <c r="L3244" i="3" s="1"/>
  <c r="J2629" i="3"/>
  <c r="L2629" i="3" s="1"/>
  <c r="J3110" i="3"/>
  <c r="L3110" i="3" s="1"/>
  <c r="J797" i="3"/>
  <c r="L797" i="3" s="1"/>
  <c r="J3007" i="3"/>
  <c r="L3007" i="3" s="1"/>
  <c r="J2301" i="3"/>
  <c r="L2301" i="3" s="1"/>
  <c r="J2765" i="3"/>
  <c r="L2765" i="3" s="1"/>
  <c r="J3206" i="3"/>
  <c r="L3206" i="3" s="1"/>
  <c r="J3337" i="3"/>
  <c r="L3337" i="3" s="1"/>
  <c r="J2680" i="3"/>
  <c r="L2680" i="3" s="1"/>
  <c r="J2687" i="3"/>
  <c r="L2687" i="3" s="1"/>
  <c r="J2601" i="3"/>
  <c r="L2601" i="3" s="1"/>
  <c r="J3049" i="3"/>
  <c r="L3049" i="3" s="1"/>
  <c r="J3155" i="3"/>
  <c r="L3155" i="3" s="1"/>
  <c r="J662" i="3"/>
  <c r="L662" i="3" s="1"/>
  <c r="J3090" i="3"/>
  <c r="L3090" i="3" s="1"/>
  <c r="J2112" i="3"/>
  <c r="L2112" i="3" s="1"/>
  <c r="J1619" i="3"/>
  <c r="L1619" i="3" s="1"/>
  <c r="J1926" i="3"/>
  <c r="L1926" i="3" s="1"/>
  <c r="J2838" i="3"/>
  <c r="L2838" i="3" s="1"/>
  <c r="J2839" i="3"/>
  <c r="L2839" i="3" s="1"/>
  <c r="J2618" i="3"/>
  <c r="L2618" i="3" s="1"/>
  <c r="J2365" i="3"/>
  <c r="L2365" i="3" s="1"/>
  <c r="J3207" i="3"/>
  <c r="L3207" i="3" s="1"/>
  <c r="J2696" i="3"/>
  <c r="L2696" i="3" s="1"/>
  <c r="J2926" i="3"/>
  <c r="L2926" i="3" s="1"/>
  <c r="J2277" i="3"/>
  <c r="L2277" i="3" s="1"/>
  <c r="J2551" i="3"/>
  <c r="L2551" i="3" s="1"/>
  <c r="J2137" i="3"/>
  <c r="L2137" i="3" s="1"/>
  <c r="J2177" i="3"/>
  <c r="L2177" i="3" s="1"/>
  <c r="J1906" i="3"/>
  <c r="L1906" i="3" s="1"/>
  <c r="J2745" i="3"/>
  <c r="L2745" i="3" s="1"/>
  <c r="J2688" i="3"/>
  <c r="L2688" i="3" s="1"/>
  <c r="J1317" i="3"/>
  <c r="L1317" i="3" s="1"/>
  <c r="J1046" i="3"/>
  <c r="L1046" i="3" s="1"/>
  <c r="J3208" i="3"/>
  <c r="L3208" i="3" s="1"/>
  <c r="J1021" i="3"/>
  <c r="L1021" i="3" s="1"/>
  <c r="J1516" i="3"/>
  <c r="L1516" i="3" s="1"/>
  <c r="J2184" i="3"/>
  <c r="L2184" i="3" s="1"/>
  <c r="J3264" i="3"/>
  <c r="L3264" i="3" s="1"/>
  <c r="J2522" i="3"/>
  <c r="L2522" i="3" s="1"/>
  <c r="J1907" i="3"/>
  <c r="L1907" i="3" s="1"/>
  <c r="J1686" i="3"/>
  <c r="L1686" i="3" s="1"/>
  <c r="J599" i="3"/>
  <c r="L599" i="3" s="1"/>
  <c r="J3017" i="3"/>
  <c r="L3017" i="3" s="1"/>
  <c r="J1706" i="3"/>
  <c r="L1706" i="3" s="1"/>
  <c r="J1930" i="3"/>
  <c r="L1930" i="3" s="1"/>
  <c r="J3432" i="3"/>
  <c r="L3432" i="3" s="1"/>
  <c r="J1597" i="3"/>
  <c r="L1597" i="3" s="1"/>
  <c r="J2251" i="3"/>
  <c r="L2251" i="3" s="1"/>
  <c r="J1783" i="3"/>
  <c r="L1783" i="3" s="1"/>
  <c r="J2607" i="3"/>
  <c r="L2607" i="3" s="1"/>
  <c r="J2327" i="3"/>
  <c r="L2327" i="3" s="1"/>
  <c r="J2840" i="3"/>
  <c r="L2840" i="3" s="1"/>
  <c r="J2065" i="3"/>
  <c r="L2065" i="3" s="1"/>
  <c r="J3316" i="3"/>
  <c r="L3316" i="3" s="1"/>
  <c r="J2859" i="3"/>
  <c r="L2859" i="3" s="1"/>
  <c r="J793" i="3"/>
  <c r="L793" i="3" s="1"/>
  <c r="J2245" i="3"/>
  <c r="L2245" i="3" s="1"/>
  <c r="J3191" i="3"/>
  <c r="L3191" i="3" s="1"/>
  <c r="J3192" i="3"/>
  <c r="L3192" i="3" s="1"/>
  <c r="J2781" i="3"/>
  <c r="L2781" i="3" s="1"/>
  <c r="J3172" i="3"/>
  <c r="L3172" i="3" s="1"/>
  <c r="J3133" i="3"/>
  <c r="L3133" i="3" s="1"/>
  <c r="J3072" i="3"/>
  <c r="L3072" i="3" s="1"/>
  <c r="J1549" i="3"/>
  <c r="L1549" i="3" s="1"/>
  <c r="J1156" i="3"/>
  <c r="L1156" i="3" s="1"/>
  <c r="J1232" i="3"/>
  <c r="L1232" i="3" s="1"/>
  <c r="J2001" i="3"/>
  <c r="L2001" i="3" s="1"/>
  <c r="J2328" i="3"/>
  <c r="L2328" i="3" s="1"/>
  <c r="J2178" i="3"/>
  <c r="L2178" i="3" s="1"/>
  <c r="J2946" i="3"/>
  <c r="L2946" i="3" s="1"/>
  <c r="J2179" i="3"/>
  <c r="L2179" i="3" s="1"/>
  <c r="J2185" i="3"/>
  <c r="L2185" i="3" s="1"/>
  <c r="J20" i="3"/>
  <c r="L20" i="3" s="1"/>
  <c r="J2288" i="3"/>
  <c r="L2288" i="3" s="1"/>
  <c r="J1920" i="3"/>
  <c r="L1920" i="3" s="1"/>
  <c r="J2826" i="3"/>
  <c r="L2826" i="3" s="1"/>
  <c r="J3034" i="3"/>
  <c r="L3034" i="3" s="1"/>
  <c r="J3018" i="3"/>
  <c r="L3018" i="3" s="1"/>
  <c r="J1803" i="3"/>
  <c r="L1803" i="3" s="1"/>
  <c r="J2602" i="3"/>
  <c r="L2602" i="3" s="1"/>
  <c r="J1966" i="3"/>
  <c r="L1966" i="3" s="1"/>
  <c r="J3265" i="3"/>
  <c r="L3265" i="3" s="1"/>
  <c r="J2975" i="3"/>
  <c r="L2975" i="3" s="1"/>
  <c r="J2345" i="3"/>
  <c r="L2345" i="3" s="1"/>
  <c r="J3608" i="3"/>
  <c r="L3608" i="3" s="1"/>
  <c r="J1737" i="3"/>
  <c r="L1737" i="3" s="1"/>
  <c r="J2841" i="3"/>
  <c r="L2841" i="3" s="1"/>
  <c r="J1192" i="3"/>
  <c r="L1192" i="3" s="1"/>
  <c r="J3134" i="3"/>
  <c r="L3134" i="3" s="1"/>
  <c r="J3209" i="3"/>
  <c r="L3209" i="3" s="1"/>
  <c r="J3452" i="3"/>
  <c r="L3452" i="3" s="1"/>
  <c r="J3338" i="3"/>
  <c r="L3338" i="3" s="1"/>
  <c r="J2697" i="3"/>
  <c r="L2697" i="3" s="1"/>
  <c r="J2900" i="3"/>
  <c r="L2900" i="3" s="1"/>
  <c r="J2443" i="3"/>
  <c r="L2443" i="3" s="1"/>
  <c r="J1530" i="3"/>
  <c r="L1530" i="3" s="1"/>
  <c r="J3481" i="3"/>
  <c r="L3481" i="3" s="1"/>
  <c r="J2910" i="3"/>
  <c r="L2910" i="3" s="1"/>
  <c r="J1653" i="3"/>
  <c r="L1653" i="3" s="1"/>
  <c r="J3245" i="3"/>
  <c r="L3245" i="3" s="1"/>
  <c r="J2215" i="3"/>
  <c r="L2215" i="3" s="1"/>
  <c r="J2066" i="3"/>
  <c r="L2066" i="3" s="1"/>
  <c r="J2375" i="3"/>
  <c r="L2375" i="3" s="1"/>
  <c r="J2630" i="3"/>
  <c r="L2630" i="3" s="1"/>
  <c r="J1588" i="3"/>
  <c r="L1588" i="3" s="1"/>
  <c r="J3246" i="3"/>
  <c r="L3246" i="3" s="1"/>
  <c r="J2359" i="3"/>
  <c r="L2359" i="3" s="1"/>
  <c r="J1470" i="3"/>
  <c r="L1470" i="3" s="1"/>
  <c r="J3627" i="3"/>
  <c r="L3627" i="3" s="1"/>
  <c r="J3247" i="3"/>
  <c r="L3247" i="3" s="1"/>
  <c r="J2947" i="3"/>
  <c r="L2947" i="3" s="1"/>
  <c r="J2157" i="3"/>
  <c r="L2157" i="3" s="1"/>
  <c r="J873" i="3"/>
  <c r="L873" i="3" s="1"/>
  <c r="J2428" i="3"/>
  <c r="L2428" i="3" s="1"/>
  <c r="J855" i="3"/>
  <c r="L855" i="3" s="1"/>
  <c r="J2221" i="3"/>
  <c r="L2221" i="3" s="1"/>
  <c r="J3298" i="3"/>
  <c r="L3298" i="3" s="1"/>
  <c r="J3467" i="3"/>
  <c r="L3467" i="3" s="1"/>
  <c r="J1771" i="3"/>
  <c r="L1771" i="3" s="1"/>
  <c r="J3410" i="3"/>
  <c r="L3410" i="3" s="1"/>
  <c r="J1300" i="3"/>
  <c r="L1300" i="3" s="1"/>
  <c r="J2782" i="3"/>
  <c r="L2782" i="3" s="1"/>
  <c r="J2283" i="3"/>
  <c r="L2283" i="3" s="1"/>
  <c r="J2452" i="3"/>
  <c r="L2452" i="3" s="1"/>
  <c r="J2827" i="3"/>
  <c r="L2827" i="3" s="1"/>
  <c r="J2458" i="3"/>
  <c r="L2458" i="3" s="1"/>
  <c r="J3228" i="3"/>
  <c r="L3228" i="3" s="1"/>
  <c r="J3210" i="3"/>
  <c r="L3210" i="3" s="1"/>
  <c r="J1594" i="3"/>
  <c r="L1594" i="3" s="1"/>
  <c r="J2716" i="3"/>
  <c r="L2716" i="3" s="1"/>
  <c r="J3433" i="3"/>
  <c r="L3433" i="3" s="1"/>
  <c r="J3643" i="3"/>
  <c r="L3643" i="3" s="1"/>
  <c r="J3248" i="3"/>
  <c r="L3248" i="3" s="1"/>
  <c r="J2186" i="3"/>
  <c r="L2186" i="3" s="1"/>
  <c r="J3193" i="3"/>
  <c r="L3193" i="3" s="1"/>
  <c r="J2307" i="3"/>
  <c r="L2307" i="3" s="1"/>
  <c r="J1888" i="3"/>
  <c r="L1888" i="3" s="1"/>
  <c r="J2523" i="3"/>
  <c r="L2523" i="3" s="1"/>
  <c r="J3073" i="3"/>
  <c r="L3073" i="3" s="1"/>
  <c r="J2976" i="3"/>
  <c r="L2976" i="3" s="1"/>
  <c r="J3411" i="3"/>
  <c r="L3411" i="3" s="1"/>
  <c r="J3412" i="3"/>
  <c r="L3412" i="3" s="1"/>
  <c r="J3501" i="3"/>
  <c r="L3501" i="3" s="1"/>
  <c r="J2572" i="3"/>
  <c r="L2572" i="3" s="1"/>
  <c r="J3644" i="3"/>
  <c r="L3644" i="3" s="1"/>
  <c r="J2035" i="3"/>
  <c r="L2035" i="3" s="1"/>
  <c r="J761" i="3"/>
  <c r="L761" i="3" s="1"/>
  <c r="J3019" i="3"/>
  <c r="L3019" i="3" s="1"/>
  <c r="J2631" i="3"/>
  <c r="L2631" i="3" s="1"/>
  <c r="J2376" i="3"/>
  <c r="L2376" i="3" s="1"/>
  <c r="J3523" i="3"/>
  <c r="L3523" i="3" s="1"/>
  <c r="J2948" i="3"/>
  <c r="L2948" i="3" s="1"/>
  <c r="J2632" i="3"/>
  <c r="L2632" i="3" s="1"/>
  <c r="J2332" i="3"/>
  <c r="L2332" i="3" s="1"/>
  <c r="J2552" i="3"/>
  <c r="L2552" i="3" s="1"/>
  <c r="J1691" i="3"/>
  <c r="L1691" i="3" s="1"/>
  <c r="J3299" i="3"/>
  <c r="L3299" i="3" s="1"/>
  <c r="J3317" i="3"/>
  <c r="L3317" i="3" s="1"/>
  <c r="J1524" i="3"/>
  <c r="L1524" i="3" s="1"/>
  <c r="J1732" i="3"/>
  <c r="L1732" i="3" s="1"/>
  <c r="J2054" i="3"/>
  <c r="L2054" i="3" s="1"/>
  <c r="J2949" i="3"/>
  <c r="L2949" i="3" s="1"/>
  <c r="J2071" i="3"/>
  <c r="L2071" i="3" s="1"/>
  <c r="J3135" i="3"/>
  <c r="L3135" i="3" s="1"/>
  <c r="J1875" i="3"/>
  <c r="L1875" i="3" s="1"/>
  <c r="J2603" i="3"/>
  <c r="L2603" i="3" s="1"/>
  <c r="J3136" i="3"/>
  <c r="L3136" i="3" s="1"/>
  <c r="J2927" i="3"/>
  <c r="L2927" i="3" s="1"/>
  <c r="J3373" i="3"/>
  <c r="L3373" i="3" s="1"/>
  <c r="J3280" i="3"/>
  <c r="L3280" i="3" s="1"/>
  <c r="J3318" i="3"/>
  <c r="L3318" i="3" s="1"/>
  <c r="J1970" i="3"/>
  <c r="L1970" i="3" s="1"/>
  <c r="J3661" i="3"/>
  <c r="L3661" i="3" s="1"/>
  <c r="J2487" i="3"/>
  <c r="L2487" i="3" s="1"/>
  <c r="J2081" i="3"/>
  <c r="L2081" i="3" s="1"/>
  <c r="J3645" i="3"/>
  <c r="L3645" i="3" s="1"/>
  <c r="J3035" i="3"/>
  <c r="L3035" i="3" s="1"/>
  <c r="J2726" i="3"/>
  <c r="L2726" i="3" s="1"/>
  <c r="J3609" i="3"/>
  <c r="L3609" i="3" s="1"/>
  <c r="J2113" i="3"/>
  <c r="L2113" i="3" s="1"/>
  <c r="J3036" i="3"/>
  <c r="L3036" i="3" s="1"/>
  <c r="J2590" i="3"/>
  <c r="L2590" i="3" s="1"/>
  <c r="J3546" i="3"/>
  <c r="L3546" i="3" s="1"/>
  <c r="J1868" i="3"/>
  <c r="L1868" i="3" s="1"/>
  <c r="J3339" i="3"/>
  <c r="L3339" i="3" s="1"/>
  <c r="J2091" i="3"/>
  <c r="L2091" i="3" s="1"/>
  <c r="J3281" i="3"/>
  <c r="L3281" i="3" s="1"/>
  <c r="J2608" i="3"/>
  <c r="L2608" i="3" s="1"/>
  <c r="J1088" i="3"/>
  <c r="L1088" i="3" s="1"/>
  <c r="J2092" i="3"/>
  <c r="L2092" i="3" s="1"/>
  <c r="J1575" i="3"/>
  <c r="L1575" i="3" s="1"/>
  <c r="J2842" i="3"/>
  <c r="L2842" i="3" s="1"/>
  <c r="J2928" i="3"/>
  <c r="L2928" i="3" s="1"/>
  <c r="J2126" i="3"/>
  <c r="L2126" i="3" s="1"/>
  <c r="J3137" i="3"/>
  <c r="L3137" i="3" s="1"/>
  <c r="J3374" i="3"/>
  <c r="L3374" i="3" s="1"/>
  <c r="J3091" i="3"/>
  <c r="L3091" i="3" s="1"/>
  <c r="J1975" i="3"/>
  <c r="L1975" i="3" s="1"/>
  <c r="J1027" i="3"/>
  <c r="L1027" i="3" s="1"/>
  <c r="J1504" i="3"/>
  <c r="L1504" i="3" s="1"/>
  <c r="J3008" i="3"/>
  <c r="L3008" i="3" s="1"/>
  <c r="J2302" i="3"/>
  <c r="L2302" i="3" s="1"/>
  <c r="J3646" i="3"/>
  <c r="L3646" i="3" s="1"/>
  <c r="J3662" i="3"/>
  <c r="L3662" i="3" s="1"/>
  <c r="J2591" i="3"/>
  <c r="L2591" i="3" s="1"/>
  <c r="J2966" i="3"/>
  <c r="L2966" i="3" s="1"/>
  <c r="J2993" i="3"/>
  <c r="L2993" i="3" s="1"/>
  <c r="J1511" i="3"/>
  <c r="L1511" i="3" s="1"/>
  <c r="J3340" i="3"/>
  <c r="L3340" i="3" s="1"/>
  <c r="J2230" i="3"/>
  <c r="L2230" i="3" s="1"/>
  <c r="J1637" i="3"/>
  <c r="L1637" i="3" s="1"/>
  <c r="J3282" i="3"/>
  <c r="L3282" i="3" s="1"/>
  <c r="J2553" i="3"/>
  <c r="L2553" i="3" s="1"/>
  <c r="J1189" i="3"/>
  <c r="L1189" i="3" s="1"/>
  <c r="J1512" i="3"/>
  <c r="L1512" i="3" s="1"/>
  <c r="J1554" i="3"/>
  <c r="L1554" i="3" s="1"/>
  <c r="J2573" i="3"/>
  <c r="L2573" i="3" s="1"/>
  <c r="J2101" i="3"/>
  <c r="L2101" i="3" s="1"/>
  <c r="J2524" i="3"/>
  <c r="L2524" i="3" s="1"/>
  <c r="J3524" i="3"/>
  <c r="L3524" i="3" s="1"/>
  <c r="J1502" i="3"/>
  <c r="L1502" i="3" s="1"/>
  <c r="J2851" i="3"/>
  <c r="L2851" i="3" s="1"/>
  <c r="J1430" i="3"/>
  <c r="L1430" i="3" s="1"/>
  <c r="J3547" i="3"/>
  <c r="L3547" i="3" s="1"/>
  <c r="J2698" i="3"/>
  <c r="L2698" i="3" s="1"/>
  <c r="J3300" i="3"/>
  <c r="L3300" i="3" s="1"/>
  <c r="J2967" i="3"/>
  <c r="L2967" i="3" s="1"/>
  <c r="J2746" i="3"/>
  <c r="L2746" i="3" s="1"/>
  <c r="J3173" i="3"/>
  <c r="L3173" i="3" s="1"/>
  <c r="J3020" i="3"/>
  <c r="L3020" i="3" s="1"/>
  <c r="J2237" i="3"/>
  <c r="L2237" i="3" s="1"/>
  <c r="J72" i="3"/>
  <c r="L72" i="3" s="1"/>
  <c r="J1921" i="3"/>
  <c r="L1921" i="3" s="1"/>
  <c r="J2058" i="3"/>
  <c r="L2058" i="3" s="1"/>
  <c r="J1513" i="3"/>
  <c r="L1513" i="3" s="1"/>
  <c r="J3062" i="3"/>
  <c r="L3062" i="3" s="1"/>
  <c r="J2929" i="3"/>
  <c r="L2929" i="3" s="1"/>
  <c r="J1225" i="3"/>
  <c r="L1225" i="3" s="1"/>
  <c r="J2489" i="3"/>
  <c r="L2489" i="3" s="1"/>
  <c r="J2356" i="3"/>
  <c r="L2356" i="3" s="1"/>
  <c r="J3482" i="3"/>
  <c r="L3482" i="3" s="1"/>
  <c r="J2180" i="3"/>
  <c r="L2180" i="3" s="1"/>
  <c r="J2876" i="3"/>
  <c r="L2876" i="3" s="1"/>
  <c r="J3628" i="3"/>
  <c r="L3628" i="3" s="1"/>
  <c r="J1196" i="3"/>
  <c r="L1196" i="3" s="1"/>
  <c r="J2860" i="3"/>
  <c r="L2860" i="3" s="1"/>
  <c r="J3174" i="3"/>
  <c r="L3174" i="3" s="1"/>
  <c r="J2800" i="3"/>
  <c r="L2800" i="3" s="1"/>
  <c r="J3211" i="3"/>
  <c r="L3211" i="3" s="1"/>
  <c r="J2930" i="3"/>
  <c r="L2930" i="3" s="1"/>
  <c r="J3468" i="3"/>
  <c r="L3468" i="3" s="1"/>
  <c r="J3092" i="3"/>
  <c r="L3092" i="3" s="1"/>
  <c r="J1491" i="3"/>
  <c r="L1491" i="3" s="1"/>
  <c r="J1228" i="3"/>
  <c r="L1228" i="3" s="1"/>
  <c r="J3502" i="3"/>
  <c r="L3502" i="3" s="1"/>
  <c r="J2278" i="3"/>
  <c r="L2278" i="3" s="1"/>
  <c r="J1946" i="3"/>
  <c r="L1946" i="3" s="1"/>
  <c r="J2877" i="3"/>
  <c r="L2877" i="3" s="1"/>
  <c r="J1496" i="3"/>
  <c r="L1496" i="3" s="1"/>
  <c r="J1889" i="3"/>
  <c r="L1889" i="3" s="1"/>
  <c r="J2333" i="3"/>
  <c r="L2333" i="3" s="1"/>
  <c r="J3375" i="3"/>
  <c r="L3375" i="3" s="1"/>
  <c r="J2681" i="3"/>
  <c r="L2681" i="3" s="1"/>
  <c r="J1582" i="3"/>
  <c r="L1582" i="3" s="1"/>
  <c r="J974" i="3"/>
  <c r="L974" i="3" s="1"/>
  <c r="J2444" i="3"/>
  <c r="L2444" i="3" s="1"/>
  <c r="J3453" i="3"/>
  <c r="L3453" i="3" s="1"/>
  <c r="J2246" i="3"/>
  <c r="L2246" i="3" s="1"/>
  <c r="J2525" i="3"/>
  <c r="L2525" i="3" s="1"/>
  <c r="J2270" i="3"/>
  <c r="L2270" i="3" s="1"/>
  <c r="J3629" i="3"/>
  <c r="L3629" i="3" s="1"/>
  <c r="J2490" i="3"/>
  <c r="L2490" i="3" s="1"/>
  <c r="J3138" i="3"/>
  <c r="L3138" i="3" s="1"/>
  <c r="J1022" i="3"/>
  <c r="L1022" i="3" s="1"/>
  <c r="J2422" i="3"/>
  <c r="L2422" i="3" s="1"/>
  <c r="J2604" i="3"/>
  <c r="L2604" i="3" s="1"/>
  <c r="J3249" i="3"/>
  <c r="L3249" i="3" s="1"/>
  <c r="J1778" i="3"/>
  <c r="L1778" i="3" s="1"/>
  <c r="J3663" i="3"/>
  <c r="L3663" i="3" s="1"/>
  <c r="J3664" i="3"/>
  <c r="L3664" i="3" s="1"/>
  <c r="J3647" i="3"/>
  <c r="L3647" i="3" s="1"/>
  <c r="J3301" i="3"/>
  <c r="L3301" i="3" s="1"/>
  <c r="J3175" i="3"/>
  <c r="L3175" i="3" s="1"/>
  <c r="J2308" i="3"/>
  <c r="L2308" i="3" s="1"/>
  <c r="J2737" i="3"/>
  <c r="L2737" i="3" s="1"/>
  <c r="J1976" i="3"/>
  <c r="L1976" i="3" s="1"/>
  <c r="J830" i="3"/>
  <c r="L830" i="3" s="1"/>
  <c r="J2476" i="3"/>
  <c r="L2476" i="3" s="1"/>
  <c r="J1214" i="3"/>
  <c r="L1214" i="3" s="1"/>
  <c r="J3050" i="3"/>
  <c r="L3050" i="3" s="1"/>
  <c r="J3376" i="3"/>
  <c r="L3376" i="3" s="1"/>
  <c r="J709" i="3"/>
  <c r="L709" i="3" s="1"/>
  <c r="J3212" i="3"/>
  <c r="L3212" i="3" s="1"/>
  <c r="J1050" i="3"/>
  <c r="L1050" i="3" s="1"/>
  <c r="J2747" i="3"/>
  <c r="L2747" i="3" s="1"/>
  <c r="J2216" i="3"/>
  <c r="L2216" i="3" s="1"/>
  <c r="J3074" i="3"/>
  <c r="L3074" i="3" s="1"/>
  <c r="J467" i="3"/>
  <c r="L467" i="3" s="1"/>
  <c r="J1830" i="3"/>
  <c r="L1830" i="3" s="1"/>
  <c r="J2901" i="3"/>
  <c r="L2901" i="3" s="1"/>
  <c r="J530" i="3"/>
  <c r="L530" i="3" s="1"/>
  <c r="J2205" i="3"/>
  <c r="L2205" i="3" s="1"/>
  <c r="J2977" i="3"/>
  <c r="L2977" i="3" s="1"/>
  <c r="J3589" i="3"/>
  <c r="L3589" i="3" s="1"/>
  <c r="J3319" i="3"/>
  <c r="L3319" i="3" s="1"/>
  <c r="J3630" i="3"/>
  <c r="L3630" i="3" s="1"/>
  <c r="J1620" i="3"/>
  <c r="L1620" i="3" s="1"/>
  <c r="J942" i="3"/>
  <c r="L942" i="3" s="1"/>
  <c r="J3525" i="3"/>
  <c r="L3525" i="3" s="1"/>
  <c r="J2717" i="3"/>
  <c r="L2717" i="3" s="1"/>
  <c r="J2206" i="3"/>
  <c r="L2206" i="3" s="1"/>
  <c r="J3320" i="3"/>
  <c r="L3320" i="3" s="1"/>
  <c r="J3302" i="3"/>
  <c r="L3302" i="3" s="1"/>
  <c r="J1960" i="3"/>
  <c r="L1960" i="3" s="1"/>
  <c r="J2861" i="3"/>
  <c r="L2861" i="3" s="1"/>
  <c r="J535" i="3"/>
  <c r="L535" i="3" s="1"/>
  <c r="J3229" i="3"/>
  <c r="L3229" i="3" s="1"/>
  <c r="J3548" i="3"/>
  <c r="L3548" i="3" s="1"/>
  <c r="J2470" i="3"/>
  <c r="L2470" i="3" s="1"/>
  <c r="J2477" i="3"/>
  <c r="L2477" i="3" s="1"/>
  <c r="J2878" i="3"/>
  <c r="L2878" i="3" s="1"/>
  <c r="J2931" i="3"/>
  <c r="L2931" i="3" s="1"/>
  <c r="J3139" i="3"/>
  <c r="L3139" i="3" s="1"/>
  <c r="J3549" i="3"/>
  <c r="L3549" i="3" s="1"/>
  <c r="J3436" i="3"/>
  <c r="L3436" i="3" s="1"/>
  <c r="J1489" i="3"/>
  <c r="L1489" i="3" s="1"/>
  <c r="J1393" i="3"/>
  <c r="L1393" i="3" s="1"/>
  <c r="J2843" i="3"/>
  <c r="L2843" i="3" s="1"/>
  <c r="J3321" i="3"/>
  <c r="L3321" i="3" s="1"/>
  <c r="J795" i="3"/>
  <c r="L795" i="3" s="1"/>
  <c r="J1702" i="3"/>
  <c r="L1702" i="3" s="1"/>
  <c r="J2748" i="3"/>
  <c r="L2748" i="3" s="1"/>
  <c r="J3112" i="3"/>
  <c r="L3112" i="3" s="1"/>
  <c r="J3666" i="3"/>
  <c r="L3666" i="3" s="1"/>
  <c r="J3377" i="3"/>
  <c r="L3377" i="3" s="1"/>
  <c r="J2377" i="3"/>
  <c r="L2377" i="3" s="1"/>
  <c r="J2114" i="3"/>
  <c r="L2114" i="3" s="1"/>
  <c r="J3195" i="3"/>
  <c r="L3195" i="3" s="1"/>
  <c r="J3631" i="3"/>
  <c r="L3631" i="3" s="1"/>
  <c r="J2784" i="3"/>
  <c r="L2784" i="3" s="1"/>
  <c r="J1171" i="3"/>
  <c r="L1171" i="3" s="1"/>
  <c r="J3413" i="3"/>
  <c r="L3413" i="3" s="1"/>
  <c r="J771" i="3"/>
  <c r="L771" i="3" s="1"/>
  <c r="J3503" i="3"/>
  <c r="L3503" i="3" s="1"/>
  <c r="J3414" i="3"/>
  <c r="L3414" i="3" s="1"/>
  <c r="J2309" i="3"/>
  <c r="L2309" i="3" s="1"/>
  <c r="J3213" i="3"/>
  <c r="L3213" i="3" s="1"/>
  <c r="J2689" i="3"/>
  <c r="L2689" i="3" s="1"/>
  <c r="J3550" i="3"/>
  <c r="L3550" i="3" s="1"/>
  <c r="J2143" i="3"/>
  <c r="L2143" i="3" s="1"/>
  <c r="J2648" i="3"/>
  <c r="L2648" i="3" s="1"/>
  <c r="J2749" i="3"/>
  <c r="L2749" i="3" s="1"/>
  <c r="J2407" i="3"/>
  <c r="L2407" i="3" s="1"/>
  <c r="J2074" i="3"/>
  <c r="L2074" i="3" s="1"/>
  <c r="J1784" i="3"/>
  <c r="L1784" i="3" s="1"/>
  <c r="J2785" i="3"/>
  <c r="L2785" i="3" s="1"/>
  <c r="J1896" i="3"/>
  <c r="L1896" i="3" s="1"/>
  <c r="J3176" i="3"/>
  <c r="L3176" i="3" s="1"/>
  <c r="J3266" i="3"/>
  <c r="L3266" i="3" s="1"/>
  <c r="J2727" i="3"/>
  <c r="L2727" i="3" s="1"/>
  <c r="J2649" i="3"/>
  <c r="L2649" i="3" s="1"/>
  <c r="J2738" i="3"/>
  <c r="L2738" i="3" s="1"/>
  <c r="J2912" i="3"/>
  <c r="L2912" i="3" s="1"/>
  <c r="J2478" i="3"/>
  <c r="L2478" i="3" s="1"/>
  <c r="J242" i="3"/>
  <c r="L242" i="3" s="1"/>
  <c r="J3284" i="3"/>
  <c r="L3284" i="3" s="1"/>
  <c r="J2950" i="3"/>
  <c r="L2950" i="3" s="1"/>
  <c r="J2650" i="3"/>
  <c r="L2650" i="3" s="1"/>
  <c r="J2320" i="3"/>
  <c r="L2320" i="3" s="1"/>
  <c r="J2728" i="3"/>
  <c r="L2728" i="3" s="1"/>
  <c r="J2050" i="3"/>
  <c r="L2050" i="3" s="1"/>
  <c r="J3341" i="3"/>
  <c r="L3341" i="3" s="1"/>
  <c r="J3214" i="3"/>
  <c r="L3214" i="3" s="1"/>
  <c r="J1954" i="3"/>
  <c r="L1954" i="3" s="1"/>
  <c r="J3681" i="3"/>
  <c r="L3681" i="3" s="1"/>
  <c r="J1797" i="3"/>
  <c r="L1797" i="3" s="1"/>
  <c r="J3551" i="3"/>
  <c r="L3551" i="3" s="1"/>
  <c r="J19" i="3"/>
  <c r="L19" i="3" s="1"/>
  <c r="J3342" i="3"/>
  <c r="L3342" i="3" s="1"/>
  <c r="J2200" i="3"/>
  <c r="L2200" i="3" s="1"/>
  <c r="J2812" i="3"/>
  <c r="L2812" i="3" s="1"/>
  <c r="J2429" i="3"/>
  <c r="L2429" i="3" s="1"/>
  <c r="J2495" i="3"/>
  <c r="L2495" i="3" s="1"/>
  <c r="J3454" i="3"/>
  <c r="L3454" i="3" s="1"/>
  <c r="J2169" i="3"/>
  <c r="L2169" i="3" s="1"/>
  <c r="J3610" i="3"/>
  <c r="L3610" i="3" s="1"/>
  <c r="J2828" i="3"/>
  <c r="L2828" i="3" s="1"/>
  <c r="J2718" i="3"/>
  <c r="L2718" i="3" s="1"/>
  <c r="J3572" i="3"/>
  <c r="L3572" i="3" s="1"/>
  <c r="J3573" i="3"/>
  <c r="L3573" i="3" s="1"/>
  <c r="J2067" i="3"/>
  <c r="L2067" i="3" s="1"/>
  <c r="J3009" i="3"/>
  <c r="L3009" i="3" s="1"/>
  <c r="J2880" i="3"/>
  <c r="L2880" i="3" s="1"/>
  <c r="J3590" i="3"/>
  <c r="L3590" i="3" s="1"/>
  <c r="J2813" i="3"/>
  <c r="L2813" i="3" s="1"/>
  <c r="J2665" i="3"/>
  <c r="L2665" i="3" s="1"/>
  <c r="J3703" i="3"/>
  <c r="L3703" i="3" s="1"/>
  <c r="J2852" i="3"/>
  <c r="L2852" i="3" s="1"/>
  <c r="J2158" i="3"/>
  <c r="L2158" i="3" s="1"/>
  <c r="J3552" i="3"/>
  <c r="L3552" i="3" s="1"/>
  <c r="J3527" i="3"/>
  <c r="L3527" i="3" s="1"/>
  <c r="J3720" i="3"/>
  <c r="L3720" i="3" s="1"/>
  <c r="J3721" i="3"/>
  <c r="L3721" i="3" s="1"/>
  <c r="J3722" i="3"/>
  <c r="L3722" i="3" s="1"/>
  <c r="J3723" i="3"/>
  <c r="L3723" i="3" s="1"/>
  <c r="J3724" i="3"/>
  <c r="L3724" i="3" s="1"/>
  <c r="J2009" i="3"/>
  <c r="L2009" i="3" s="1"/>
  <c r="J80" i="3"/>
  <c r="L80" i="3" s="1"/>
  <c r="J2051" i="3"/>
  <c r="L2051" i="3" s="1"/>
  <c r="J3574" i="3"/>
  <c r="L3574" i="3" s="1"/>
  <c r="J2592" i="3"/>
  <c r="L2592" i="3" s="1"/>
  <c r="J3250" i="3"/>
  <c r="L3250" i="3" s="1"/>
  <c r="J3483" i="3"/>
  <c r="L3483" i="3" s="1"/>
  <c r="J3322" i="3"/>
  <c r="L3322" i="3" s="1"/>
  <c r="J3343" i="3"/>
  <c r="L3343" i="3" s="1"/>
  <c r="J3591" i="3"/>
  <c r="L3591" i="3" s="1"/>
  <c r="J3438" i="3"/>
  <c r="L3438" i="3" s="1"/>
  <c r="J2766" i="3"/>
  <c r="L2766" i="3" s="1"/>
  <c r="J2951" i="3"/>
  <c r="L2951" i="3" s="1"/>
  <c r="J3113" i="3"/>
  <c r="L3113" i="3" s="1"/>
  <c r="J2978" i="3"/>
  <c r="L2978" i="3" s="1"/>
  <c r="J2844" i="3"/>
  <c r="L2844" i="3" s="1"/>
  <c r="J3156" i="3"/>
  <c r="L3156" i="3" s="1"/>
  <c r="J3378" i="3"/>
  <c r="L3378" i="3" s="1"/>
  <c r="J2739" i="3"/>
  <c r="L2739" i="3" s="1"/>
  <c r="J62" i="3"/>
  <c r="L62" i="3" s="1"/>
  <c r="J3484" i="3"/>
  <c r="L3484" i="3" s="1"/>
  <c r="J2334" i="3"/>
  <c r="L2334" i="3" s="1"/>
  <c r="J3704" i="3"/>
  <c r="L3704" i="3" s="1"/>
  <c r="J3415" i="3"/>
  <c r="L3415" i="3" s="1"/>
  <c r="J2459" i="3"/>
  <c r="L2459" i="3" s="1"/>
  <c r="J1931" i="3"/>
  <c r="L1931" i="3" s="1"/>
  <c r="J3305" i="3"/>
  <c r="L3305" i="3" s="1"/>
  <c r="J2902" i="3"/>
  <c r="L2902" i="3" s="1"/>
  <c r="J2460" i="3"/>
  <c r="L2460" i="3" s="1"/>
  <c r="J3505" i="3"/>
  <c r="L3505" i="3" s="1"/>
  <c r="J2321" i="3"/>
  <c r="L2321" i="3" s="1"/>
  <c r="J3379" i="3"/>
  <c r="L3379" i="3" s="1"/>
  <c r="J2633" i="3"/>
  <c r="L2633" i="3" s="1"/>
  <c r="J2952" i="3"/>
  <c r="L2952" i="3" s="1"/>
  <c r="J2750" i="3"/>
  <c r="L2750" i="3" s="1"/>
  <c r="J2512" i="3"/>
  <c r="L2512" i="3" s="1"/>
  <c r="J38" i="3"/>
  <c r="L38" i="3" s="1"/>
  <c r="J1733" i="3"/>
  <c r="L1733" i="3" s="1"/>
  <c r="J1890" i="3"/>
  <c r="L1890" i="3" s="1"/>
  <c r="J3037" i="3"/>
  <c r="L3037" i="3" s="1"/>
  <c r="J1543" i="3"/>
  <c r="L1543" i="3" s="1"/>
  <c r="J2666" i="3"/>
  <c r="L2666" i="3" s="1"/>
  <c r="J3485" i="3"/>
  <c r="L3485" i="3" s="1"/>
  <c r="J1157" i="3"/>
  <c r="L1157" i="3" s="1"/>
  <c r="J3648" i="3"/>
  <c r="L3648" i="3" s="1"/>
  <c r="J3380" i="3"/>
  <c r="L3380" i="3" s="1"/>
  <c r="J3469" i="3"/>
  <c r="L3469" i="3" s="1"/>
  <c r="J1063" i="3"/>
  <c r="L1063" i="3" s="1"/>
  <c r="J3381" i="3"/>
  <c r="L3381" i="3" s="1"/>
  <c r="J3632" i="3"/>
  <c r="L3632" i="3" s="1"/>
  <c r="J2541" i="3"/>
  <c r="L2541" i="3" s="1"/>
  <c r="J2479" i="3"/>
  <c r="L2479" i="3" s="1"/>
  <c r="J3396" i="3"/>
  <c r="L3396" i="3" s="1"/>
  <c r="J3667" i="3"/>
  <c r="L3667" i="3" s="1"/>
  <c r="J2346" i="3"/>
  <c r="L2346" i="3" s="1"/>
  <c r="J3093" i="3"/>
  <c r="L3093" i="3" s="1"/>
  <c r="J1750" i="3"/>
  <c r="L1750" i="3" s="1"/>
  <c r="J3306" i="3"/>
  <c r="L3306" i="3" s="1"/>
  <c r="J3633" i="3"/>
  <c r="L3633" i="3" s="1"/>
  <c r="J1336" i="3"/>
  <c r="L1336" i="3" s="1"/>
  <c r="J71" i="3"/>
  <c r="L71" i="3" s="1"/>
  <c r="J3114" i="3"/>
  <c r="L3114" i="3" s="1"/>
  <c r="J1134" i="3"/>
  <c r="L1134" i="3" s="1"/>
  <c r="J3323" i="3"/>
  <c r="L3323" i="3" s="1"/>
  <c r="J2284" i="3"/>
  <c r="L2284" i="3" s="1"/>
  <c r="J2699" i="3"/>
  <c r="L2699" i="3" s="1"/>
  <c r="J3251" i="3"/>
  <c r="L3251" i="3" s="1"/>
  <c r="J3506" i="3"/>
  <c r="L3506" i="3" s="1"/>
  <c r="J3358" i="3"/>
  <c r="L3358" i="3" s="1"/>
  <c r="J3397" i="3"/>
  <c r="L3397" i="3" s="1"/>
  <c r="J3634" i="3"/>
  <c r="L3634" i="3" s="1"/>
  <c r="J3439" i="3"/>
  <c r="L3439" i="3" s="1"/>
  <c r="J2814" i="3"/>
  <c r="L2814" i="3" s="1"/>
  <c r="J2651" i="3"/>
  <c r="L2651" i="3" s="1"/>
  <c r="J1250" i="3"/>
  <c r="L1250" i="3" s="1"/>
  <c r="J3593" i="3"/>
  <c r="L3593" i="3" s="1"/>
  <c r="J3094" i="3"/>
  <c r="L3094" i="3" s="1"/>
  <c r="J2102" i="3"/>
  <c r="L2102" i="3" s="1"/>
  <c r="J1772" i="3"/>
  <c r="L1772" i="3" s="1"/>
  <c r="J1703" i="3"/>
  <c r="L1703" i="3" s="1"/>
  <c r="J1658" i="3"/>
  <c r="L1658" i="3" s="1"/>
  <c r="J3115" i="3"/>
  <c r="L3115" i="3" s="1"/>
  <c r="J3553" i="3"/>
  <c r="L3553" i="3" s="1"/>
  <c r="J1531" i="3"/>
  <c r="L1531" i="3" s="1"/>
  <c r="J3417" i="3"/>
  <c r="L3417" i="3" s="1"/>
  <c r="J3252" i="3"/>
  <c r="L3252" i="3" s="1"/>
  <c r="J3052" i="3"/>
  <c r="L3052" i="3" s="1"/>
  <c r="J1583" i="3"/>
  <c r="L1583" i="3" s="1"/>
  <c r="J2445" i="3"/>
  <c r="L2445" i="3" s="1"/>
  <c r="J3418" i="3"/>
  <c r="L3418" i="3" s="1"/>
  <c r="J3196" i="3"/>
  <c r="L3196" i="3" s="1"/>
  <c r="J2542" i="3"/>
  <c r="L2542" i="3" s="1"/>
  <c r="J1816" i="3"/>
  <c r="L1816" i="3" s="1"/>
  <c r="J3158" i="3"/>
  <c r="L3158" i="3" s="1"/>
  <c r="J1366" i="3"/>
  <c r="L1366" i="3" s="1"/>
  <c r="J3010" i="3"/>
  <c r="L3010" i="3" s="1"/>
  <c r="J196" i="3"/>
  <c r="L196" i="3" s="1"/>
  <c r="J2953" i="3"/>
  <c r="L2953" i="3" s="1"/>
  <c r="J3053" i="3"/>
  <c r="L3053" i="3" s="1"/>
  <c r="J3455" i="3"/>
  <c r="L3455" i="3" s="1"/>
  <c r="J2853" i="3"/>
  <c r="L2853" i="3" s="1"/>
  <c r="J3649" i="3"/>
  <c r="L3649" i="3" s="1"/>
  <c r="J3650" i="3"/>
  <c r="L3650" i="3" s="1"/>
  <c r="J3507" i="3"/>
  <c r="L3507" i="3" s="1"/>
  <c r="J3470" i="3"/>
  <c r="L3470" i="3" s="1"/>
  <c r="J1995" i="3"/>
  <c r="L1995" i="3" s="1"/>
  <c r="J3683" i="3"/>
  <c r="L3683" i="3" s="1"/>
  <c r="J3706" i="3"/>
  <c r="L3706" i="3" s="1"/>
  <c r="J3725" i="3"/>
  <c r="L3725" i="3" s="1"/>
  <c r="J3726" i="3"/>
  <c r="L3726" i="3" s="1"/>
  <c r="J3728" i="3"/>
  <c r="L3728" i="3" s="1"/>
  <c r="J3707" i="3"/>
  <c r="L3707" i="3" s="1"/>
  <c r="J3022" i="3"/>
  <c r="L3022" i="3" s="1"/>
  <c r="J3471" i="3"/>
  <c r="L3471" i="3" s="1"/>
  <c r="J3612" i="3"/>
  <c r="L3612" i="3" s="1"/>
  <c r="J2222" i="3"/>
  <c r="L2222" i="3" s="1"/>
  <c r="J1790" i="3"/>
  <c r="L1790" i="3" s="1"/>
  <c r="J3613" i="3"/>
  <c r="L3613" i="3" s="1"/>
  <c r="J3684" i="3"/>
  <c r="L3684" i="3" s="1"/>
  <c r="J3011" i="3"/>
  <c r="L3011" i="3" s="1"/>
  <c r="J3528" i="3"/>
  <c r="L3528" i="3" s="1"/>
  <c r="J3529" i="3"/>
  <c r="L3529" i="3" s="1"/>
  <c r="J3345" i="3"/>
  <c r="L3345" i="3" s="1"/>
  <c r="J2862" i="3"/>
  <c r="L2862" i="3" s="1"/>
  <c r="J3095" i="3"/>
  <c r="L3095" i="3" s="1"/>
  <c r="J3253" i="3"/>
  <c r="L3253" i="3" s="1"/>
  <c r="J3651" i="3"/>
  <c r="L3651" i="3" s="1"/>
  <c r="J3614" i="3"/>
  <c r="L3614" i="3" s="1"/>
  <c r="J2506" i="3"/>
  <c r="L2506" i="3" s="1"/>
  <c r="J2543" i="3"/>
  <c r="L2543" i="3" s="1"/>
  <c r="J3508" i="3"/>
  <c r="L3508" i="3" s="1"/>
  <c r="J3075" i="3"/>
  <c r="L3075" i="3" s="1"/>
  <c r="J3472" i="3"/>
  <c r="L3472" i="3" s="1"/>
  <c r="J3594" i="3"/>
  <c r="L3594" i="3" s="1"/>
  <c r="J2690" i="3"/>
  <c r="L2690" i="3" s="1"/>
  <c r="J2619" i="3"/>
  <c r="L2619" i="3" s="1"/>
  <c r="J58" i="3"/>
  <c r="L58" i="3" s="1"/>
  <c r="J1659" i="3"/>
  <c r="L1659" i="3" s="1"/>
  <c r="J2634" i="3"/>
  <c r="L2634" i="3" s="1"/>
  <c r="J3307" i="3"/>
  <c r="L3307" i="3" s="1"/>
  <c r="J2815" i="3"/>
  <c r="L2815" i="3" s="1"/>
  <c r="J3230" i="3"/>
  <c r="L3230" i="3" s="1"/>
  <c r="J3685" i="3"/>
  <c r="L3685" i="3" s="1"/>
  <c r="J3440" i="3"/>
  <c r="L3440" i="3" s="1"/>
  <c r="J3474" i="3"/>
  <c r="L3474" i="3" s="1"/>
  <c r="J2360" i="3"/>
  <c r="L2360" i="3" s="1"/>
  <c r="J3419" i="3"/>
  <c r="L3419" i="3" s="1"/>
  <c r="J2881" i="3"/>
  <c r="L2881" i="3" s="1"/>
  <c r="J2338" i="3"/>
  <c r="L2338" i="3" s="1"/>
  <c r="J851" i="3"/>
  <c r="L851" i="3" s="1"/>
  <c r="J3686" i="3"/>
  <c r="L3686" i="3" s="1"/>
  <c r="J2435" i="3"/>
  <c r="L2435" i="3" s="1"/>
  <c r="J2196" i="3"/>
  <c r="L2196" i="3" s="1"/>
  <c r="J3530" i="3"/>
  <c r="L3530" i="3" s="1"/>
  <c r="J3116" i="3"/>
  <c r="L3116" i="3" s="1"/>
  <c r="J2995" i="3"/>
  <c r="L2995" i="3" s="1"/>
  <c r="J95" i="3"/>
  <c r="L95" i="3" s="1"/>
  <c r="J2408" i="3"/>
  <c r="L2408" i="3" s="1"/>
  <c r="J2700" i="3"/>
  <c r="L2700" i="3" s="1"/>
  <c r="J1138" i="3"/>
  <c r="L1138" i="3" s="1"/>
  <c r="J3038" i="3"/>
  <c r="L3038" i="3" s="1"/>
  <c r="J3441" i="3"/>
  <c r="L3441" i="3" s="1"/>
  <c r="J3160" i="3"/>
  <c r="L3160" i="3" s="1"/>
  <c r="J2816" i="3"/>
  <c r="L2816" i="3" s="1"/>
  <c r="J2361" i="3"/>
  <c r="L2361" i="3" s="1"/>
  <c r="J2968" i="3"/>
  <c r="L2968" i="3" s="1"/>
  <c r="J3709" i="3"/>
  <c r="L3709" i="3" s="1"/>
  <c r="J3268" i="3"/>
  <c r="L3268" i="3" s="1"/>
  <c r="J3324" i="3"/>
  <c r="L3324" i="3" s="1"/>
  <c r="J3398" i="3"/>
  <c r="L3398" i="3" s="1"/>
  <c r="J3489" i="3"/>
  <c r="L3489" i="3" s="1"/>
  <c r="J1989" i="3"/>
  <c r="L1989" i="3" s="1"/>
  <c r="J2046" i="3"/>
  <c r="L2046" i="3" s="1"/>
  <c r="J1647" i="3"/>
  <c r="L1647" i="3" s="1"/>
  <c r="J3710" i="3"/>
  <c r="L3710" i="3" s="1"/>
  <c r="J3668" i="3"/>
  <c r="L3668" i="3" s="1"/>
  <c r="J3161" i="3"/>
  <c r="L3161" i="3" s="1"/>
  <c r="J3347" i="3"/>
  <c r="L3347" i="3" s="1"/>
  <c r="J2497" i="3"/>
  <c r="L2497" i="3" s="1"/>
  <c r="J2127" i="3"/>
  <c r="L2127" i="3" s="1"/>
  <c r="J2740" i="3"/>
  <c r="L2740" i="3" s="1"/>
  <c r="J2310" i="3"/>
  <c r="L2310" i="3" s="1"/>
  <c r="J2339" i="3"/>
  <c r="L2339" i="3" s="1"/>
  <c r="J2701" i="3"/>
  <c r="L2701" i="3" s="1"/>
  <c r="J3077" i="3"/>
  <c r="L3077" i="3" s="1"/>
  <c r="J3575" i="3"/>
  <c r="L3575" i="3" s="1"/>
  <c r="J2103" i="3"/>
  <c r="L2103" i="3" s="1"/>
  <c r="J1101" i="3"/>
  <c r="L1101" i="3" s="1"/>
  <c r="J796" i="3"/>
  <c r="L796" i="3" s="1"/>
  <c r="J3308" i="3"/>
  <c r="L3308" i="3" s="1"/>
  <c r="J3348" i="3"/>
  <c r="L3348" i="3" s="1"/>
  <c r="J3510" i="3"/>
  <c r="L3510" i="3" s="1"/>
  <c r="J2544" i="3"/>
  <c r="L2544" i="3" s="1"/>
  <c r="J2409" i="3"/>
  <c r="L2409" i="3" s="1"/>
  <c r="J31" i="3"/>
  <c r="L31" i="3" s="1"/>
  <c r="J3399" i="3"/>
  <c r="L3399" i="3" s="1"/>
  <c r="J798" i="3"/>
  <c r="L798" i="3" s="1"/>
  <c r="J1999" i="3"/>
  <c r="L1999" i="3" s="1"/>
  <c r="J3309" i="3"/>
  <c r="L3309" i="3" s="1"/>
  <c r="J3729" i="3"/>
  <c r="L3729" i="3" s="1"/>
  <c r="J2104" i="3"/>
  <c r="L2104" i="3" s="1"/>
  <c r="J52" i="3"/>
  <c r="L52" i="3" s="1"/>
  <c r="J11" i="3"/>
  <c r="L11" i="3" s="1"/>
  <c r="J1397" i="3"/>
  <c r="L1397" i="3" s="1"/>
  <c r="J3179" i="3"/>
  <c r="L3179" i="3" s="1"/>
  <c r="J3140" i="3"/>
  <c r="L3140" i="3" s="1"/>
  <c r="J3023" i="3"/>
  <c r="L3023" i="3" s="1"/>
  <c r="J1641" i="3"/>
  <c r="L1641" i="3" s="1"/>
  <c r="J3096" i="3"/>
  <c r="L3096" i="3" s="1"/>
  <c r="J3382" i="3"/>
  <c r="L3382" i="3" s="1"/>
  <c r="J3097" i="3"/>
  <c r="L3097" i="3" s="1"/>
  <c r="J3420" i="3"/>
  <c r="L3420" i="3" s="1"/>
  <c r="J3162" i="3"/>
  <c r="L3162" i="3" s="1"/>
  <c r="J1798" i="3"/>
  <c r="L1798" i="3" s="1"/>
  <c r="J2430" i="3"/>
  <c r="L2430" i="3" s="1"/>
  <c r="J2792" i="3"/>
  <c r="L2792" i="3" s="1"/>
  <c r="J2335" i="3"/>
  <c r="L2335" i="3" s="1"/>
  <c r="J3421" i="3"/>
  <c r="L3421" i="3" s="1"/>
  <c r="J3595" i="3"/>
  <c r="L3595" i="3" s="1"/>
  <c r="J1585" i="3"/>
  <c r="L1585" i="3" s="1"/>
  <c r="J3359" i="3"/>
  <c r="L3359" i="3" s="1"/>
  <c r="J2259" i="3"/>
  <c r="L2259" i="3" s="1"/>
  <c r="J2431" i="3"/>
  <c r="L2431" i="3" s="1"/>
  <c r="J3712" i="3"/>
  <c r="L3712" i="3" s="1"/>
  <c r="J1869" i="3"/>
  <c r="L1869" i="3" s="1"/>
  <c r="J3117" i="3"/>
  <c r="L3117" i="3" s="1"/>
  <c r="J205" i="3"/>
  <c r="L205" i="3" s="1"/>
  <c r="J2890" i="3"/>
  <c r="L2890" i="3" s="1"/>
  <c r="J3286" i="3"/>
  <c r="L3286" i="3" s="1"/>
  <c r="J1692" i="3"/>
  <c r="L1692" i="3" s="1"/>
  <c r="J3615" i="3"/>
  <c r="L3615" i="3" s="1"/>
  <c r="J3475" i="3"/>
  <c r="L3475" i="3" s="1"/>
  <c r="J3310" i="3"/>
  <c r="L3310" i="3" s="1"/>
  <c r="J3616" i="3"/>
  <c r="L3616" i="3" s="1"/>
  <c r="J112" i="3"/>
  <c r="L112" i="3" s="1"/>
  <c r="J3119" i="3"/>
  <c r="L3119" i="3" s="1"/>
  <c r="J3325" i="3"/>
  <c r="L3325" i="3" s="1"/>
  <c r="J15" i="3"/>
  <c r="L15" i="3" s="1"/>
  <c r="J3532" i="3"/>
  <c r="L3532" i="3" s="1"/>
  <c r="J2729" i="3"/>
  <c r="L2729" i="3" s="1"/>
  <c r="J3254" i="3"/>
  <c r="L3254" i="3" s="1"/>
  <c r="J3635" i="3"/>
  <c r="L3635" i="3" s="1"/>
  <c r="J2691" i="3"/>
  <c r="L2691" i="3" s="1"/>
  <c r="J1297" i="3"/>
  <c r="L1297" i="3" s="1"/>
  <c r="J3311" i="3"/>
  <c r="L3311" i="3" s="1"/>
  <c r="J2491" i="3"/>
  <c r="L2491" i="3" s="1"/>
  <c r="J3490" i="3"/>
  <c r="L3490" i="3" s="1"/>
  <c r="J1879" i="3"/>
  <c r="L1879" i="3" s="1"/>
  <c r="J3326" i="3"/>
  <c r="L3326" i="3" s="1"/>
  <c r="J2201" i="3"/>
  <c r="L2201" i="3" s="1"/>
  <c r="J3688" i="3"/>
  <c r="L3688" i="3" s="1"/>
  <c r="J283" i="3"/>
  <c r="L283" i="3" s="1"/>
  <c r="J3577" i="3"/>
  <c r="L3577" i="3" s="1"/>
  <c r="J65" i="3"/>
  <c r="L65" i="3" s="1"/>
  <c r="J3142" i="3"/>
  <c r="L3142" i="3" s="1"/>
  <c r="J3652" i="3"/>
  <c r="L3652" i="3" s="1"/>
  <c r="J1387" i="3"/>
  <c r="L1387" i="3" s="1"/>
  <c r="J1725" i="3"/>
  <c r="L1725" i="3" s="1"/>
  <c r="J177" i="3"/>
  <c r="L177" i="3" s="1"/>
  <c r="J37" i="3"/>
  <c r="L37" i="3" s="1"/>
  <c r="J43" i="3"/>
  <c r="L43" i="3" s="1"/>
  <c r="J3163" i="3"/>
  <c r="L3163" i="3" s="1"/>
  <c r="J2635" i="3"/>
  <c r="L2635" i="3" s="1"/>
  <c r="J2996" i="3"/>
  <c r="L2996" i="3" s="1"/>
  <c r="J3554" i="3"/>
  <c r="L3554" i="3" s="1"/>
  <c r="J2933" i="3"/>
  <c r="L2933" i="3" s="1"/>
  <c r="J2883" i="3"/>
  <c r="L2883" i="3" s="1"/>
  <c r="J2793" i="3"/>
  <c r="L2793" i="3" s="1"/>
  <c r="J3617" i="3"/>
  <c r="L3617" i="3" s="1"/>
  <c r="J3597" i="3"/>
  <c r="L3597" i="3" s="1"/>
  <c r="J2997" i="3"/>
  <c r="L2997" i="3" s="1"/>
  <c r="J29" i="3"/>
  <c r="L29" i="3" s="1"/>
  <c r="J3555" i="3"/>
  <c r="L3555" i="3" s="1"/>
  <c r="J1450" i="3"/>
  <c r="L1450" i="3" s="1"/>
  <c r="J3400" i="3"/>
  <c r="L3400" i="3" s="1"/>
  <c r="J3731" i="3"/>
  <c r="L3731" i="3" s="1"/>
  <c r="J3598" i="3"/>
  <c r="L3598" i="3" s="1"/>
  <c r="J3143" i="3"/>
  <c r="L3143" i="3" s="1"/>
  <c r="J3120" i="3"/>
  <c r="L3120" i="3" s="1"/>
  <c r="J3288" i="3"/>
  <c r="L3288" i="3" s="1"/>
  <c r="J3180" i="3"/>
  <c r="L3180" i="3" s="1"/>
  <c r="J3232" i="3"/>
  <c r="L3232" i="3" s="1"/>
  <c r="J3458" i="3"/>
  <c r="L3458" i="3" s="1"/>
  <c r="J2682" i="3"/>
  <c r="L2682" i="3" s="1"/>
  <c r="J3289" i="3"/>
  <c r="L3289" i="3" s="1"/>
  <c r="J136" i="3"/>
  <c r="L136" i="3" s="1"/>
  <c r="J3312" i="3"/>
  <c r="L3312" i="3" s="1"/>
  <c r="J2052" i="3"/>
  <c r="L2052" i="3" s="1"/>
  <c r="J2954" i="3"/>
  <c r="L2954" i="3" s="1"/>
  <c r="J2704" i="3"/>
  <c r="L2704" i="3" s="1"/>
  <c r="J2082" i="3"/>
  <c r="L2082" i="3" s="1"/>
  <c r="J2817" i="3"/>
  <c r="L2817" i="3" s="1"/>
  <c r="J3579" i="3"/>
  <c r="L3579" i="3" s="1"/>
  <c r="J3713" i="3"/>
  <c r="L3713" i="3" s="1"/>
  <c r="J39" i="3"/>
  <c r="L39" i="3" s="1"/>
  <c r="J3360" i="3"/>
  <c r="L3360" i="3" s="1"/>
  <c r="J1070" i="3"/>
  <c r="L1070" i="3" s="1"/>
  <c r="J2845" i="3"/>
  <c r="L2845" i="3" s="1"/>
  <c r="J3164" i="3"/>
  <c r="L3164" i="3" s="1"/>
  <c r="J12" i="3"/>
  <c r="L12" i="3" s="1"/>
  <c r="J3313" i="3"/>
  <c r="L3313" i="3" s="1"/>
  <c r="J162" i="3"/>
  <c r="L162" i="3" s="1"/>
  <c r="J3269" i="3"/>
  <c r="L3269" i="3" s="1"/>
  <c r="J231" i="3"/>
  <c r="L231" i="3" s="1"/>
  <c r="J100" i="3"/>
  <c r="L100" i="3" s="1"/>
  <c r="J2565" i="3"/>
  <c r="L2565" i="3" s="1"/>
  <c r="J3637" i="3"/>
  <c r="L3637" i="3" s="1"/>
  <c r="J2362" i="3"/>
  <c r="L2362" i="3" s="1"/>
  <c r="J3401" i="3"/>
  <c r="L3401" i="3" s="1"/>
  <c r="J2554" i="3"/>
  <c r="L2554" i="3" s="1"/>
  <c r="J1678" i="3"/>
  <c r="L1678" i="3" s="1"/>
  <c r="J3078" i="3"/>
  <c r="L3078" i="3" s="1"/>
  <c r="J1571" i="3"/>
  <c r="L1571" i="3" s="1"/>
  <c r="J2863" i="3"/>
  <c r="L2863" i="3" s="1"/>
  <c r="J3039" i="3"/>
  <c r="L3039" i="3" s="1"/>
  <c r="J212" i="3"/>
  <c r="L212" i="3" s="1"/>
  <c r="J237" i="3"/>
  <c r="L237" i="3" s="1"/>
  <c r="J3671" i="3"/>
  <c r="L3671" i="3" s="1"/>
  <c r="J25" i="3"/>
  <c r="L25" i="3" s="1"/>
  <c r="J2159" i="3"/>
  <c r="L2159" i="3" s="1"/>
  <c r="J2669" i="3"/>
  <c r="L2669" i="3" s="1"/>
  <c r="J1172" i="3"/>
  <c r="L1172" i="3" s="1"/>
  <c r="J3732" i="3"/>
  <c r="L3732" i="3" s="1"/>
  <c r="J159" i="3"/>
  <c r="L159" i="3" s="1"/>
  <c r="J3384" i="3"/>
  <c r="L3384" i="3" s="1"/>
  <c r="J2730" i="3"/>
  <c r="L2730" i="3" s="1"/>
  <c r="J3198" i="3"/>
  <c r="L3198" i="3" s="1"/>
  <c r="J3012" i="3"/>
  <c r="L3012" i="3" s="1"/>
  <c r="J119" i="3"/>
  <c r="L119" i="3" s="1"/>
  <c r="J3656" i="3"/>
  <c r="L3656" i="3" s="1"/>
  <c r="J2683" i="3"/>
  <c r="L2683" i="3" s="1"/>
  <c r="J3025" i="3"/>
  <c r="L3025" i="3" s="1"/>
  <c r="J3122" i="3"/>
  <c r="L3122" i="3" s="1"/>
  <c r="J2581" i="3"/>
  <c r="L2581" i="3" s="1"/>
  <c r="J3079" i="3"/>
  <c r="L3079" i="3" s="1"/>
  <c r="J68" i="3"/>
  <c r="L68" i="3" s="1"/>
  <c r="J2002" i="3"/>
  <c r="L2002" i="3" s="1"/>
  <c r="J3183" i="3"/>
  <c r="L3183" i="3" s="1"/>
  <c r="J2498" i="3"/>
  <c r="L2498" i="3" s="1"/>
  <c r="J140" i="3"/>
  <c r="L140" i="3" s="1"/>
  <c r="J3733" i="3"/>
  <c r="L3733" i="3" s="1"/>
  <c r="J206" i="3"/>
  <c r="L206" i="3" s="1"/>
  <c r="J3026" i="3"/>
  <c r="L3026" i="3" s="1"/>
  <c r="J3363" i="3"/>
  <c r="L3363" i="3" s="1"/>
  <c r="J3556" i="3"/>
  <c r="L3556" i="3" s="1"/>
  <c r="J2303" i="3"/>
  <c r="L2303" i="3" s="1"/>
  <c r="J3290" i="3"/>
  <c r="L3290" i="3" s="1"/>
  <c r="J2794" i="3"/>
  <c r="L2794" i="3" s="1"/>
  <c r="J3557" i="3"/>
  <c r="L3557" i="3" s="1"/>
  <c r="J3098" i="3"/>
  <c r="L3098" i="3" s="1"/>
  <c r="J3618" i="3"/>
  <c r="L3618" i="3" s="1"/>
  <c r="J3558" i="3"/>
  <c r="L3558" i="3" s="1"/>
  <c r="J108" i="3"/>
  <c r="L108" i="3" s="1"/>
  <c r="J66" i="3"/>
  <c r="L66" i="3" s="1"/>
  <c r="J3559" i="3"/>
  <c r="L3559" i="3" s="1"/>
  <c r="J3215" i="3"/>
  <c r="L3215" i="3" s="1"/>
  <c r="J3692" i="3"/>
  <c r="L3692" i="3" s="1"/>
  <c r="J126" i="3"/>
  <c r="L126" i="3" s="1"/>
  <c r="J3364" i="3"/>
  <c r="L3364" i="3" s="1"/>
  <c r="J16" i="3"/>
  <c r="L16" i="3" s="1"/>
  <c r="J2913" i="3"/>
  <c r="L2913" i="3" s="1"/>
  <c r="J3534" i="3"/>
  <c r="L3534" i="3" s="1"/>
  <c r="J3165" i="3"/>
  <c r="L3165" i="3" s="1"/>
  <c r="J3402" i="3"/>
  <c r="L3402" i="3" s="1"/>
  <c r="J3560" i="3"/>
  <c r="L3560" i="3" s="1"/>
  <c r="J3063" i="3"/>
  <c r="L3063" i="3" s="1"/>
  <c r="J2818" i="3"/>
  <c r="L2818" i="3" s="1"/>
  <c r="J2461" i="3"/>
  <c r="L2461" i="3" s="1"/>
  <c r="J3040" i="3"/>
  <c r="L3040" i="3" s="1"/>
  <c r="J3734" i="3"/>
  <c r="L3734" i="3" s="1"/>
  <c r="J3619" i="3"/>
  <c r="L3619" i="3" s="1"/>
  <c r="J3123" i="3"/>
  <c r="L3123" i="3" s="1"/>
  <c r="J3580" i="3"/>
  <c r="L3580" i="3" s="1"/>
  <c r="J56" i="3"/>
  <c r="L56" i="3" s="1"/>
  <c r="J217" i="3"/>
  <c r="L217" i="3" s="1"/>
  <c r="J3443" i="3"/>
  <c r="L3443" i="3" s="1"/>
  <c r="J3041" i="3"/>
  <c r="L3041" i="3" s="1"/>
  <c r="J2981" i="3"/>
  <c r="L2981" i="3" s="1"/>
  <c r="J3600" i="3"/>
  <c r="L3600" i="3" s="1"/>
  <c r="J2140" i="3"/>
  <c r="L2140" i="3" s="1"/>
  <c r="J2846" i="3"/>
  <c r="L2846" i="3" s="1"/>
  <c r="J233" i="3"/>
  <c r="L233" i="3" s="1"/>
  <c r="J3328" i="3"/>
  <c r="L3328" i="3" s="1"/>
  <c r="J3714" i="3"/>
  <c r="L3714" i="3" s="1"/>
  <c r="J3620" i="3"/>
  <c r="L3620" i="3" s="1"/>
  <c r="J3365" i="3"/>
  <c r="L3365" i="3" s="1"/>
  <c r="J2720" i="3"/>
  <c r="L2720" i="3" s="1"/>
  <c r="J3329" i="3"/>
  <c r="L3329" i="3" s="1"/>
  <c r="J2801" i="3"/>
  <c r="L2801" i="3" s="1"/>
  <c r="J184" i="3"/>
  <c r="L184" i="3" s="1"/>
  <c r="J1883" i="3"/>
  <c r="L1883" i="3" s="1"/>
  <c r="J3080" i="3"/>
  <c r="L3080" i="3" s="1"/>
  <c r="J2934" i="3"/>
  <c r="L2934" i="3" s="1"/>
  <c r="J3561" i="3"/>
  <c r="L3561" i="3" s="1"/>
  <c r="J3100" i="3"/>
  <c r="L3100" i="3" s="1"/>
  <c r="J325" i="3"/>
  <c r="L325" i="3" s="1"/>
  <c r="J2453" i="3"/>
  <c r="L2453" i="3" s="1"/>
  <c r="J3217" i="3"/>
  <c r="L3217" i="3" s="1"/>
  <c r="J3511" i="3"/>
  <c r="L3511" i="3" s="1"/>
  <c r="J2675" i="3"/>
  <c r="L2675" i="3" s="1"/>
  <c r="J2574" i="3"/>
  <c r="L2574" i="3" s="1"/>
  <c r="J3218" i="3"/>
  <c r="L3218" i="3" s="1"/>
  <c r="J3124" i="3"/>
  <c r="L3124" i="3" s="1"/>
  <c r="J122" i="3"/>
  <c r="L122" i="3" s="1"/>
  <c r="J3350" i="3"/>
  <c r="L3350" i="3" s="1"/>
  <c r="J3444" i="3"/>
  <c r="L3444" i="3" s="1"/>
  <c r="J3403" i="3"/>
  <c r="L3403" i="3" s="1"/>
  <c r="J1660" i="3"/>
  <c r="L1660" i="3" s="1"/>
  <c r="J2128" i="3"/>
  <c r="L2128" i="3" s="1"/>
  <c r="J113" i="3"/>
  <c r="L113" i="3" s="1"/>
  <c r="J3676" i="3"/>
  <c r="L3676" i="3" s="1"/>
  <c r="J433" i="3"/>
  <c r="L433" i="3" s="1"/>
  <c r="J3166" i="3"/>
  <c r="L3166" i="3" s="1"/>
  <c r="J188" i="3"/>
  <c r="L188" i="3" s="1"/>
  <c r="J2546" i="3"/>
  <c r="L2546" i="3" s="1"/>
  <c r="J3512" i="3"/>
  <c r="L3512" i="3" s="1"/>
  <c r="J1822" i="3"/>
  <c r="L1822" i="3" s="1"/>
  <c r="J2706" i="3"/>
  <c r="L2706" i="3" s="1"/>
  <c r="J1746" i="3"/>
  <c r="L1746" i="3" s="1"/>
  <c r="J1693" i="3"/>
  <c r="L1693" i="3" s="1"/>
  <c r="J3659" i="3"/>
  <c r="L3659" i="3" s="1"/>
  <c r="J96" i="3"/>
  <c r="L96" i="3" s="1"/>
  <c r="J2982" i="3"/>
  <c r="L2982" i="3" s="1"/>
  <c r="J144" i="3"/>
  <c r="L144" i="3" s="1"/>
  <c r="J193" i="3"/>
  <c r="L193" i="3" s="1"/>
  <c r="J3694" i="3"/>
  <c r="L3694" i="3" s="1"/>
  <c r="J2620" i="3"/>
  <c r="L2620" i="3" s="1"/>
  <c r="J370" i="3"/>
  <c r="L370" i="3" s="1"/>
  <c r="J267" i="3"/>
  <c r="L267" i="3" s="1"/>
  <c r="J334" i="3"/>
  <c r="L334" i="3" s="1"/>
  <c r="J3622" i="3"/>
  <c r="L3622" i="3" s="1"/>
  <c r="J3677" i="3"/>
  <c r="L3677" i="3" s="1"/>
  <c r="J294" i="3"/>
  <c r="L294" i="3" s="1"/>
  <c r="J2802" i="3"/>
  <c r="L2802" i="3" s="1"/>
  <c r="J2462" i="3"/>
  <c r="L2462" i="3" s="1"/>
  <c r="J3101" i="3"/>
  <c r="L3101" i="3" s="1"/>
  <c r="J1661" i="3"/>
  <c r="L1661" i="3" s="1"/>
  <c r="J2347" i="3"/>
  <c r="L2347" i="3" s="1"/>
  <c r="J1804" i="3"/>
  <c r="L1804" i="3" s="1"/>
  <c r="J302" i="3"/>
  <c r="L302" i="3" s="1"/>
  <c r="J3404" i="3"/>
  <c r="L3404" i="3" s="1"/>
  <c r="J1441" i="3"/>
  <c r="L1441" i="3" s="1"/>
  <c r="J3695" i="3"/>
  <c r="L3695" i="3" s="1"/>
  <c r="J3184" i="3"/>
  <c r="L3184" i="3" s="1"/>
  <c r="J3581" i="3"/>
  <c r="L3581" i="3" s="1"/>
  <c r="J3494" i="3"/>
  <c r="L3494" i="3" s="1"/>
  <c r="J107" i="3"/>
  <c r="L107" i="3" s="1"/>
  <c r="J257" i="3"/>
  <c r="L257" i="3" s="1"/>
  <c r="J3385" i="3"/>
  <c r="L3385" i="3" s="1"/>
  <c r="J3696" i="3"/>
  <c r="L3696" i="3" s="1"/>
  <c r="J3562" i="3"/>
  <c r="L3562" i="3" s="1"/>
  <c r="J3291" i="3"/>
  <c r="L3291" i="3" s="1"/>
  <c r="J3582" i="3"/>
  <c r="L3582" i="3" s="1"/>
  <c r="J160" i="3"/>
  <c r="L160" i="3" s="1"/>
  <c r="J360" i="3"/>
  <c r="L360" i="3" s="1"/>
  <c r="J3660" i="3"/>
  <c r="L3660" i="3" s="1"/>
  <c r="J138" i="3"/>
  <c r="L138" i="3" s="1"/>
  <c r="J3102" i="3"/>
  <c r="L3102" i="3" s="1"/>
  <c r="J3640" i="3"/>
  <c r="L3640" i="3" s="1"/>
  <c r="J2707" i="3"/>
  <c r="L2707" i="3" s="1"/>
  <c r="J3314" i="3"/>
  <c r="L3314" i="3" s="1"/>
  <c r="J3477" i="3"/>
  <c r="L3477" i="3" s="1"/>
  <c r="J75" i="3"/>
  <c r="L75" i="3" s="1"/>
  <c r="J204" i="3"/>
  <c r="L204" i="3" s="1"/>
  <c r="J235" i="3"/>
  <c r="L235" i="3" s="1"/>
  <c r="J226" i="3"/>
  <c r="L226" i="3" s="1"/>
  <c r="J269" i="3"/>
  <c r="L269" i="3" s="1"/>
  <c r="J3478" i="3"/>
  <c r="L3478" i="3" s="1"/>
  <c r="J2970" i="3"/>
  <c r="L2970" i="3" s="1"/>
  <c r="J3065" i="3"/>
  <c r="L3065" i="3" s="1"/>
  <c r="J281" i="3"/>
  <c r="L281" i="3" s="1"/>
  <c r="J2935" i="3"/>
  <c r="L2935" i="3" s="1"/>
  <c r="J3563" i="3"/>
  <c r="L3563" i="3" s="1"/>
  <c r="J24" i="3"/>
  <c r="L24" i="3" s="1"/>
  <c r="J3716" i="3"/>
  <c r="L3716" i="3" s="1"/>
  <c r="J1967" i="3"/>
  <c r="L1967" i="3" s="1"/>
  <c r="J215" i="3"/>
  <c r="L215" i="3" s="1"/>
  <c r="J2003" i="3"/>
  <c r="L2003" i="3" s="1"/>
  <c r="J2914" i="3"/>
  <c r="L2914" i="3" s="1"/>
  <c r="J3405" i="3"/>
  <c r="L3405" i="3" s="1"/>
  <c r="J106" i="3"/>
  <c r="L106" i="3" s="1"/>
  <c r="J2998" i="3"/>
  <c r="L2998" i="3" s="1"/>
  <c r="J3479" i="3"/>
  <c r="L3479" i="3" s="1"/>
  <c r="J2636" i="3"/>
  <c r="L2636" i="3" s="1"/>
  <c r="J2271" i="3"/>
  <c r="L2271" i="3" s="1"/>
  <c r="J2955" i="3"/>
  <c r="L2955" i="3" s="1"/>
  <c r="J3514" i="3"/>
  <c r="L3514" i="3" s="1"/>
  <c r="J47" i="3"/>
  <c r="L47" i="3" s="1"/>
  <c r="J3678" i="3"/>
  <c r="L3678" i="3" s="1"/>
  <c r="J3641" i="3"/>
  <c r="L3641" i="3" s="1"/>
  <c r="J3496" i="3"/>
  <c r="L3496" i="3" s="1"/>
  <c r="J2637" i="3"/>
  <c r="L2637" i="3" s="1"/>
  <c r="J288" i="3"/>
  <c r="L288" i="3" s="1"/>
  <c r="J227" i="3"/>
  <c r="L227" i="3" s="1"/>
  <c r="J2864" i="3"/>
  <c r="L2864" i="3" s="1"/>
  <c r="J973" i="3"/>
  <c r="L973" i="3" s="1"/>
  <c r="J3699" i="3"/>
  <c r="L3699" i="3" s="1"/>
  <c r="J3103" i="3"/>
  <c r="L3103" i="3" s="1"/>
  <c r="J2915" i="3"/>
  <c r="L2915" i="3" s="1"/>
  <c r="J340" i="3"/>
  <c r="L340" i="3" s="1"/>
  <c r="J3700" i="3"/>
  <c r="L3700" i="3" s="1"/>
  <c r="J3066" i="3"/>
  <c r="L3066" i="3" s="1"/>
  <c r="J3701" i="3"/>
  <c r="L3701" i="3" s="1"/>
  <c r="J1810" i="3"/>
  <c r="L1810" i="3" s="1"/>
  <c r="J147" i="3"/>
  <c r="L147" i="3" s="1"/>
  <c r="J244" i="3"/>
  <c r="L244" i="3" s="1"/>
  <c r="J3271" i="3"/>
  <c r="L3271" i="3" s="1"/>
  <c r="J315" i="3"/>
  <c r="L315" i="3" s="1"/>
  <c r="J86" i="3"/>
  <c r="L86" i="3" s="1"/>
  <c r="J3219" i="3"/>
  <c r="L3219" i="3" s="1"/>
  <c r="J3081" i="3"/>
  <c r="L3081" i="3" s="1"/>
  <c r="J213" i="3"/>
  <c r="L213" i="3" s="1"/>
  <c r="J134" i="3"/>
  <c r="L134" i="3" s="1"/>
  <c r="J187" i="3"/>
  <c r="L187" i="3" s="1"/>
  <c r="J381" i="3"/>
  <c r="L381" i="3" s="1"/>
  <c r="J2795" i="3"/>
  <c r="L2795" i="3" s="1"/>
  <c r="J81" i="3"/>
  <c r="L81" i="3" s="1"/>
  <c r="J174" i="3"/>
  <c r="L174" i="3" s="1"/>
  <c r="J3292" i="3"/>
  <c r="L3292" i="3" s="1"/>
  <c r="J3584" i="3"/>
  <c r="L3584" i="3" s="1"/>
  <c r="J3702" i="3"/>
  <c r="L3702" i="3" s="1"/>
  <c r="J60" i="3"/>
  <c r="L60" i="3" s="1"/>
  <c r="J291" i="3"/>
  <c r="L291" i="3" s="1"/>
  <c r="J2383" i="3"/>
  <c r="L2383" i="3" s="1"/>
  <c r="J3167" i="3"/>
  <c r="L3167" i="3" s="1"/>
  <c r="J3624" i="3"/>
  <c r="L3624" i="3" s="1"/>
  <c r="J73" i="3"/>
  <c r="L73" i="3" s="1"/>
  <c r="J3603" i="3"/>
  <c r="L3603" i="3" s="1"/>
  <c r="J382" i="3"/>
  <c r="L382" i="3" s="1"/>
  <c r="J48" i="3"/>
  <c r="L48" i="3" s="1"/>
  <c r="J3351" i="3"/>
  <c r="L3351" i="3" s="1"/>
  <c r="J220" i="3"/>
  <c r="L220" i="3" s="1"/>
  <c r="J2026" i="3"/>
  <c r="L2026" i="3" s="1"/>
  <c r="J3735" i="3"/>
  <c r="L3735" i="3" s="1"/>
  <c r="J343" i="3"/>
  <c r="L343" i="3" s="1"/>
  <c r="J3445" i="3"/>
  <c r="L3445" i="3" s="1"/>
  <c r="J393" i="3"/>
  <c r="L393" i="3" s="1"/>
  <c r="J3515" i="3"/>
  <c r="L3515" i="3" s="1"/>
  <c r="J3537" i="3"/>
  <c r="L3537" i="3" s="1"/>
  <c r="J123" i="3"/>
  <c r="L123" i="3" s="1"/>
  <c r="J3585" i="3"/>
  <c r="L3585" i="3" s="1"/>
  <c r="J79" i="3"/>
  <c r="L79" i="3" s="1"/>
  <c r="J2410" i="3"/>
  <c r="L2410" i="3" s="1"/>
  <c r="J179" i="3"/>
  <c r="L179" i="3" s="1"/>
  <c r="J361" i="3"/>
  <c r="L361" i="3" s="1"/>
  <c r="J262" i="3"/>
  <c r="L262" i="3" s="1"/>
  <c r="J350" i="3"/>
  <c r="L350" i="3" s="1"/>
  <c r="J346" i="3"/>
  <c r="L346" i="3" s="1"/>
  <c r="J109" i="3"/>
  <c r="L109" i="3" s="1"/>
  <c r="J3388" i="3"/>
  <c r="L3388" i="3" s="1"/>
  <c r="J3367" i="3"/>
  <c r="L3367" i="3" s="1"/>
  <c r="J2611" i="3"/>
  <c r="L2611" i="3" s="1"/>
  <c r="J246" i="3"/>
  <c r="L246" i="3" s="1"/>
  <c r="J270" i="3"/>
  <c r="L270" i="3" s="1"/>
  <c r="J142" i="3"/>
  <c r="L142" i="3" s="1"/>
  <c r="J70" i="3"/>
  <c r="L70" i="3" s="1"/>
  <c r="J2340" i="3"/>
  <c r="L2340" i="3" s="1"/>
  <c r="J167" i="3"/>
  <c r="L167" i="3" s="1"/>
  <c r="J383" i="3"/>
  <c r="L383" i="3" s="1"/>
  <c r="J2547" i="3"/>
  <c r="L2547" i="3" s="1"/>
  <c r="J91" i="3"/>
  <c r="L91" i="3" s="1"/>
  <c r="J197" i="3"/>
  <c r="L197" i="3" s="1"/>
  <c r="J284" i="3"/>
  <c r="L284" i="3" s="1"/>
  <c r="J351" i="3"/>
  <c r="L351" i="3" s="1"/>
  <c r="J69" i="3"/>
  <c r="L69" i="3" s="1"/>
  <c r="J3604" i="3"/>
  <c r="L3604" i="3" s="1"/>
  <c r="J263" i="3"/>
  <c r="L263" i="3" s="1"/>
  <c r="J148" i="3"/>
  <c r="L148" i="3" s="1"/>
  <c r="J152" i="3"/>
  <c r="L152" i="3" s="1"/>
  <c r="J13" i="3"/>
  <c r="L13" i="3" s="1"/>
  <c r="J207" i="3"/>
  <c r="L207" i="3" s="1"/>
  <c r="J376" i="3"/>
  <c r="L376" i="3" s="1"/>
  <c r="J248" i="3"/>
  <c r="L248" i="3" s="1"/>
  <c r="J1670" i="3"/>
  <c r="L1670" i="3" s="1"/>
  <c r="J3200" i="3"/>
  <c r="L3200" i="3" s="1"/>
  <c r="J2847" i="3"/>
  <c r="L2847" i="3" s="1"/>
  <c r="J27" i="3"/>
  <c r="L27" i="3" s="1"/>
  <c r="J292" i="3"/>
  <c r="L292" i="3" s="1"/>
  <c r="J35" i="3"/>
  <c r="L35" i="3" s="1"/>
  <c r="J298" i="3"/>
  <c r="L298" i="3" s="1"/>
  <c r="J64" i="3"/>
  <c r="L64" i="3" s="1"/>
  <c r="J55" i="3"/>
  <c r="L55" i="3" s="1"/>
  <c r="J1274" i="3"/>
  <c r="L1274" i="3" s="1"/>
  <c r="J194" i="3"/>
  <c r="L194" i="3" s="1"/>
  <c r="J9" i="3"/>
  <c r="L9" i="3" s="1"/>
  <c r="J348" i="3"/>
  <c r="L348" i="3" s="1"/>
  <c r="J264" i="3"/>
  <c r="L264" i="3" s="1"/>
  <c r="J249" i="3"/>
  <c r="L249" i="3" s="1"/>
  <c r="J305" i="3"/>
  <c r="L305" i="3" s="1"/>
  <c r="J285" i="3"/>
  <c r="L285" i="3" s="1"/>
  <c r="J83" i="3"/>
  <c r="L83" i="3" s="1"/>
  <c r="J117" i="3"/>
  <c r="L117" i="3" s="1"/>
  <c r="J255" i="3"/>
  <c r="L255" i="3" s="1"/>
  <c r="J191" i="3"/>
  <c r="L191" i="3" s="1"/>
  <c r="J172" i="3"/>
  <c r="L172" i="3" s="1"/>
  <c r="J42" i="3"/>
  <c r="L42" i="3" s="1"/>
  <c r="J247" i="3"/>
  <c r="L247" i="3" s="1"/>
  <c r="J82" i="3"/>
  <c r="L82" i="3" s="1"/>
  <c r="J312" i="3"/>
  <c r="L312" i="3" s="1"/>
  <c r="J149" i="3"/>
  <c r="L149" i="3" s="1"/>
  <c r="J310" i="3"/>
  <c r="L310" i="3" s="1"/>
  <c r="J180" i="3"/>
  <c r="L180" i="3" s="1"/>
  <c r="J23" i="3"/>
  <c r="L23" i="3" s="1"/>
  <c r="J366" i="3"/>
  <c r="L366" i="3" s="1"/>
  <c r="J195" i="3"/>
  <c r="L195" i="3" s="1"/>
  <c r="J331" i="3"/>
  <c r="L331" i="3" s="1"/>
  <c r="N331" i="3" s="1"/>
  <c r="J202" i="3"/>
  <c r="L202" i="3" s="1"/>
  <c r="J53" i="3"/>
  <c r="L53" i="3" s="1"/>
  <c r="J323" i="3"/>
  <c r="L323" i="3" s="1"/>
  <c r="J309" i="3"/>
  <c r="L309" i="3" s="1"/>
  <c r="J252" i="3"/>
  <c r="L252" i="3" s="1"/>
  <c r="J173" i="3"/>
  <c r="L173" i="3" s="1"/>
  <c r="J384" i="3"/>
  <c r="L384" i="3" s="1"/>
  <c r="N384" i="3" s="1"/>
  <c r="J74" i="3"/>
  <c r="L74" i="3" s="1"/>
  <c r="J358" i="3"/>
  <c r="L358" i="3" s="1"/>
  <c r="N358" i="3" s="1"/>
  <c r="J286" i="3"/>
  <c r="L286" i="3" s="1"/>
  <c r="N286" i="3" s="1"/>
  <c r="J367" i="3"/>
  <c r="L367" i="3" s="1"/>
  <c r="K2348" i="3"/>
  <c r="M2348" i="3" s="1"/>
  <c r="K525" i="3"/>
  <c r="M525" i="3" s="1"/>
  <c r="K861" i="3"/>
  <c r="M861" i="3" s="1"/>
  <c r="K818" i="3"/>
  <c r="M818" i="3" s="1"/>
  <c r="K739" i="3"/>
  <c r="M739" i="3" s="1"/>
  <c r="K777" i="3"/>
  <c r="M777" i="3" s="1"/>
  <c r="K859" i="3"/>
  <c r="M859" i="3" s="1"/>
  <c r="K402" i="3"/>
  <c r="M402" i="3" s="1"/>
  <c r="K1023" i="3"/>
  <c r="M1023" i="3" s="1"/>
  <c r="K396" i="3"/>
  <c r="M396" i="3" s="1"/>
  <c r="K406" i="3"/>
  <c r="M406" i="3" s="1"/>
  <c r="K725" i="3"/>
  <c r="M725" i="3" s="1"/>
  <c r="K416" i="3"/>
  <c r="M416" i="3" s="1"/>
  <c r="K479" i="3"/>
  <c r="M479" i="3" s="1"/>
  <c r="K2119" i="3"/>
  <c r="M2119" i="3" s="1"/>
  <c r="K890" i="3"/>
  <c r="M890" i="3" s="1"/>
  <c r="K400" i="3"/>
  <c r="M400" i="3" s="1"/>
  <c r="K1151" i="3"/>
  <c r="M1151" i="3" s="1"/>
  <c r="K606" i="3"/>
  <c r="M606" i="3" s="1"/>
  <c r="K507" i="3"/>
  <c r="M507" i="3" s="1"/>
  <c r="K768" i="3"/>
  <c r="M768" i="3" s="1"/>
  <c r="K398" i="3"/>
  <c r="M398" i="3" s="1"/>
  <c r="K852" i="3"/>
  <c r="M852" i="3" s="1"/>
  <c r="K437" i="3"/>
  <c r="M437" i="3" s="1"/>
  <c r="K1484" i="3"/>
  <c r="M1484" i="3" s="1"/>
  <c r="K558" i="3"/>
  <c r="M558" i="3" s="1"/>
  <c r="K668" i="3"/>
  <c r="M668" i="3" s="1"/>
  <c r="K1058" i="3"/>
  <c r="M1058" i="3" s="1"/>
  <c r="K1356" i="3"/>
  <c r="M1356" i="3" s="1"/>
  <c r="K1053" i="3"/>
  <c r="M1053" i="3" s="1"/>
  <c r="K831" i="3"/>
  <c r="M831" i="3" s="1"/>
  <c r="K780" i="3"/>
  <c r="M780" i="3" s="1"/>
  <c r="K762" i="3"/>
  <c r="M762" i="3" s="1"/>
  <c r="K690" i="3"/>
  <c r="M690" i="3" s="1"/>
  <c r="K1532" i="3"/>
  <c r="M1532" i="3" s="1"/>
  <c r="K549" i="3"/>
  <c r="M549" i="3" s="1"/>
  <c r="K544" i="3"/>
  <c r="M544" i="3" s="1"/>
  <c r="K1103" i="3"/>
  <c r="M1103" i="3" s="1"/>
  <c r="K822" i="3"/>
  <c r="M822" i="3" s="1"/>
  <c r="K1860" i="3"/>
  <c r="M1860" i="3" s="1"/>
  <c r="K458" i="3"/>
  <c r="M458" i="3" s="1"/>
  <c r="K712" i="3"/>
  <c r="M712" i="3" s="1"/>
  <c r="K588" i="3"/>
  <c r="M588" i="3" s="1"/>
  <c r="K1206" i="3"/>
  <c r="M1206" i="3" s="1"/>
  <c r="K589" i="3"/>
  <c r="M589" i="3" s="1"/>
  <c r="K809" i="3"/>
  <c r="M809" i="3" s="1"/>
  <c r="K401" i="3"/>
  <c r="M401" i="3" s="1"/>
  <c r="K580" i="3"/>
  <c r="M580" i="3" s="1"/>
  <c r="K1120" i="3"/>
  <c r="M1120" i="3" s="1"/>
  <c r="K448" i="3"/>
  <c r="M448" i="3" s="1"/>
  <c r="K556" i="3"/>
  <c r="M556" i="3" s="1"/>
  <c r="K500" i="3"/>
  <c r="M500" i="3" s="1"/>
  <c r="K635" i="3"/>
  <c r="M635" i="3" s="1"/>
  <c r="K465" i="3"/>
  <c r="M465" i="3" s="1"/>
  <c r="K844" i="3"/>
  <c r="M844" i="3" s="1"/>
  <c r="K684" i="3"/>
  <c r="M684" i="3" s="1"/>
  <c r="K1077" i="3"/>
  <c r="M1077" i="3" s="1"/>
  <c r="K975" i="3"/>
  <c r="M975" i="3" s="1"/>
  <c r="K547" i="3"/>
  <c r="M547" i="3" s="1"/>
  <c r="K1433" i="3"/>
  <c r="M1433" i="3" s="1"/>
  <c r="K1142" i="3"/>
  <c r="M1142" i="3" s="1"/>
  <c r="K681" i="3"/>
  <c r="M681" i="3" s="1"/>
  <c r="K409" i="3"/>
  <c r="M409" i="3" s="1"/>
  <c r="K607" i="3"/>
  <c r="M607" i="3" s="1"/>
  <c r="K516" i="3"/>
  <c r="M516" i="3" s="1"/>
  <c r="K566" i="3"/>
  <c r="M566" i="3" s="1"/>
  <c r="K474" i="3"/>
  <c r="M474" i="3" s="1"/>
  <c r="K471" i="3"/>
  <c r="M471" i="3" s="1"/>
  <c r="K2004" i="3"/>
  <c r="M2004" i="3" s="1"/>
  <c r="K730" i="3"/>
  <c r="M730" i="3" s="1"/>
  <c r="K663" i="3"/>
  <c r="M663" i="3" s="1"/>
  <c r="K442" i="3"/>
  <c r="M442" i="3" s="1"/>
  <c r="K614" i="3"/>
  <c r="M614" i="3" s="1"/>
  <c r="K422" i="3"/>
  <c r="M422" i="3" s="1"/>
  <c r="K509" i="3"/>
  <c r="M509" i="3" s="1"/>
  <c r="K527" i="3"/>
  <c r="M527" i="3" s="1"/>
  <c r="K454" i="3"/>
  <c r="M454" i="3" s="1"/>
  <c r="K732" i="3"/>
  <c r="M732" i="3" s="1"/>
  <c r="K1080" i="3"/>
  <c r="M1080" i="3" s="1"/>
  <c r="K418" i="3"/>
  <c r="M418" i="3" s="1"/>
  <c r="K991" i="3"/>
  <c r="M991" i="3" s="1"/>
  <c r="K995" i="3"/>
  <c r="M995" i="3" s="1"/>
  <c r="K1146" i="3"/>
  <c r="M1146" i="3" s="1"/>
  <c r="K1542" i="3"/>
  <c r="M1542" i="3" s="1"/>
  <c r="K495" i="3"/>
  <c r="M495" i="3" s="1"/>
  <c r="K811" i="3"/>
  <c r="M811" i="3" s="1"/>
  <c r="K922" i="3"/>
  <c r="M922" i="3" s="1"/>
  <c r="K1040" i="3"/>
  <c r="M1040" i="3" s="1"/>
  <c r="K453" i="3"/>
  <c r="M453" i="3" s="1"/>
  <c r="K1312" i="3"/>
  <c r="M1312" i="3" s="1"/>
  <c r="K838" i="3"/>
  <c r="M838" i="3" s="1"/>
  <c r="K1525" i="3"/>
  <c r="M1525" i="3" s="1"/>
  <c r="K774" i="3"/>
  <c r="M774" i="3" s="1"/>
  <c r="K1785" i="3"/>
  <c r="M1785" i="3" s="1"/>
  <c r="K452" i="3"/>
  <c r="M452" i="3" s="1"/>
  <c r="K584" i="3"/>
  <c r="M584" i="3" s="1"/>
  <c r="K586" i="3"/>
  <c r="M586" i="3" s="1"/>
  <c r="K493" i="3"/>
  <c r="M493" i="3" s="1"/>
  <c r="K555" i="3"/>
  <c r="M555" i="3" s="1"/>
  <c r="K633" i="3"/>
  <c r="M633" i="3" s="1"/>
  <c r="K550" i="3"/>
  <c r="M550" i="3" s="1"/>
  <c r="K2083" i="3"/>
  <c r="M2083" i="3" s="1"/>
  <c r="K1000" i="3"/>
  <c r="M1000" i="3" s="1"/>
  <c r="K1434" i="3"/>
  <c r="M1434" i="3" s="1"/>
  <c r="K1632" i="3"/>
  <c r="M1632" i="3" s="1"/>
  <c r="K672" i="3"/>
  <c r="M672" i="3" s="1"/>
  <c r="K701" i="3"/>
  <c r="M701" i="3" s="1"/>
  <c r="K619" i="3"/>
  <c r="M619" i="3" s="1"/>
  <c r="K862" i="3"/>
  <c r="M862" i="3" s="1"/>
  <c r="K553" i="3"/>
  <c r="M553" i="3" s="1"/>
  <c r="K491" i="3"/>
  <c r="M491" i="3" s="1"/>
  <c r="K617" i="3"/>
  <c r="M617" i="3" s="1"/>
  <c r="K536" i="3"/>
  <c r="M536" i="3" s="1"/>
  <c r="K717" i="3"/>
  <c r="M717" i="3" s="1"/>
  <c r="K579" i="3"/>
  <c r="M579" i="3" s="1"/>
  <c r="K819" i="3"/>
  <c r="M819" i="3" s="1"/>
  <c r="K692" i="3"/>
  <c r="M692" i="3" s="1"/>
  <c r="K440" i="3"/>
  <c r="M440" i="3" s="1"/>
  <c r="K564" i="3"/>
  <c r="M564" i="3" s="1"/>
  <c r="K522" i="3"/>
  <c r="M522" i="3" s="1"/>
  <c r="K569" i="3"/>
  <c r="M569" i="3" s="1"/>
  <c r="K1182" i="3"/>
  <c r="M1182" i="3" s="1"/>
  <c r="K753" i="3"/>
  <c r="M753" i="3" s="1"/>
  <c r="K451" i="3"/>
  <c r="M451" i="3" s="1"/>
  <c r="K592" i="3"/>
  <c r="M592" i="3" s="1"/>
  <c r="K715" i="3"/>
  <c r="M715" i="3" s="1"/>
  <c r="K820" i="3"/>
  <c r="M820" i="3" s="1"/>
  <c r="K2036" i="3"/>
  <c r="M2036" i="3" s="1"/>
  <c r="K1275" i="3"/>
  <c r="M1275" i="3" s="1"/>
  <c r="K1019" i="3"/>
  <c r="M1019" i="3" s="1"/>
  <c r="K457" i="3"/>
  <c r="M457" i="3" s="1"/>
  <c r="K424" i="3"/>
  <c r="M424" i="3" s="1"/>
  <c r="K1243" i="3"/>
  <c r="M1243" i="3" s="1"/>
  <c r="K2436" i="3"/>
  <c r="M2436" i="3" s="1"/>
  <c r="K1276" i="3"/>
  <c r="M1276" i="3" s="1"/>
  <c r="K420" i="3"/>
  <c r="M420" i="3" s="1"/>
  <c r="K1314" i="3"/>
  <c r="M1314" i="3" s="1"/>
  <c r="K680" i="3"/>
  <c r="M680" i="3" s="1"/>
  <c r="K439" i="3"/>
  <c r="M439" i="3" s="1"/>
  <c r="K928" i="3"/>
  <c r="M928" i="3" s="1"/>
  <c r="K1145" i="3"/>
  <c r="M1145" i="3" s="1"/>
  <c r="K557" i="3"/>
  <c r="M557" i="3" s="1"/>
  <c r="K414" i="3"/>
  <c r="M414" i="3" s="1"/>
  <c r="K415" i="3"/>
  <c r="M415" i="3" s="1"/>
  <c r="K751" i="3"/>
  <c r="M751" i="3" s="1"/>
  <c r="K1485" i="3"/>
  <c r="M1485" i="3" s="1"/>
  <c r="K621" i="3"/>
  <c r="M621" i="3" s="1"/>
  <c r="K1707" i="3"/>
  <c r="M1707" i="3" s="1"/>
  <c r="K736" i="3"/>
  <c r="M736" i="3" s="1"/>
  <c r="K654" i="3"/>
  <c r="M654" i="3" s="1"/>
  <c r="K640" i="3"/>
  <c r="M640" i="3" s="1"/>
  <c r="K595" i="3"/>
  <c r="M595" i="3" s="1"/>
  <c r="K596" i="3"/>
  <c r="M596" i="3" s="1"/>
  <c r="K647" i="3"/>
  <c r="M647" i="3" s="1"/>
  <c r="K1318" i="3"/>
  <c r="M1318" i="3" s="1"/>
  <c r="K765" i="3"/>
  <c r="M765" i="3" s="1"/>
  <c r="K594" i="3"/>
  <c r="M594" i="3" s="1"/>
  <c r="K657" i="3"/>
  <c r="M657" i="3" s="1"/>
  <c r="K1132" i="3"/>
  <c r="M1132" i="3" s="1"/>
  <c r="K2160" i="3"/>
  <c r="M2160" i="3" s="1"/>
  <c r="K2402" i="3"/>
  <c r="M2402" i="3" s="1"/>
  <c r="K643" i="3"/>
  <c r="M643" i="3" s="1"/>
  <c r="K518" i="3"/>
  <c r="M518" i="3" s="1"/>
  <c r="K1861" i="3"/>
  <c r="M1861" i="3" s="1"/>
  <c r="K886" i="3"/>
  <c r="M886" i="3" s="1"/>
  <c r="K1128" i="3"/>
  <c r="M1128" i="3" s="1"/>
  <c r="K574" i="3"/>
  <c r="M574" i="3" s="1"/>
  <c r="K441" i="3"/>
  <c r="M441" i="3" s="1"/>
  <c r="K912" i="3"/>
  <c r="M912" i="3" s="1"/>
  <c r="K502" i="3"/>
  <c r="M502" i="3" s="1"/>
  <c r="K682" i="3"/>
  <c r="M682" i="3" s="1"/>
  <c r="K559" i="3"/>
  <c r="M559" i="3" s="1"/>
  <c r="K1155" i="3"/>
  <c r="M1155" i="3" s="1"/>
  <c r="K459" i="3"/>
  <c r="M459" i="3" s="1"/>
  <c r="K1426" i="3"/>
  <c r="M1426" i="3" s="1"/>
  <c r="K781" i="3"/>
  <c r="M781" i="3" s="1"/>
  <c r="K823" i="3"/>
  <c r="M823" i="3" s="1"/>
  <c r="K1654" i="3"/>
  <c r="M1654" i="3" s="1"/>
  <c r="K853" i="3"/>
  <c r="M853" i="3" s="1"/>
  <c r="K1152" i="3"/>
  <c r="M1152" i="3" s="1"/>
  <c r="K489" i="3"/>
  <c r="M489" i="3" s="1"/>
  <c r="K728" i="3"/>
  <c r="M728" i="3" s="1"/>
  <c r="K1427" i="3"/>
  <c r="M1427" i="3" s="1"/>
  <c r="K472" i="3"/>
  <c r="M472" i="3" s="1"/>
  <c r="K696" i="3"/>
  <c r="M696" i="3" s="1"/>
  <c r="K976" i="3"/>
  <c r="M976" i="3" s="1"/>
  <c r="K636" i="3"/>
  <c r="M636" i="3" s="1"/>
  <c r="K1817" i="3"/>
  <c r="M1817" i="3" s="1"/>
  <c r="K1290" i="3"/>
  <c r="M1290" i="3" s="1"/>
  <c r="K581" i="3"/>
  <c r="M581" i="3" s="1"/>
  <c r="K1535" i="3"/>
  <c r="M1535" i="3" s="1"/>
  <c r="K428" i="3"/>
  <c r="M428" i="3" s="1"/>
  <c r="K1922" i="3"/>
  <c r="M1922" i="3" s="1"/>
  <c r="K430" i="3"/>
  <c r="M430" i="3" s="1"/>
  <c r="K445" i="3"/>
  <c r="M445" i="3" s="1"/>
  <c r="K821" i="3"/>
  <c r="M821" i="3" s="1"/>
  <c r="K1303" i="3"/>
  <c r="M1303" i="3" s="1"/>
  <c r="K609" i="3"/>
  <c r="M609" i="3" s="1"/>
  <c r="K615" i="3"/>
  <c r="M615" i="3" s="1"/>
  <c r="K970" i="3"/>
  <c r="M970" i="3" s="1"/>
  <c r="K726" i="3"/>
  <c r="M726" i="3" s="1"/>
  <c r="K1190" i="3"/>
  <c r="M1190" i="3" s="1"/>
  <c r="K568" i="3"/>
  <c r="M568" i="3" s="1"/>
  <c r="K435" i="3"/>
  <c r="M435" i="3" s="1"/>
  <c r="K526" i="3"/>
  <c r="M526" i="3" s="1"/>
  <c r="K846" i="3"/>
  <c r="M846" i="3" s="1"/>
  <c r="K642" i="3"/>
  <c r="M642" i="3" s="1"/>
  <c r="K749" i="3"/>
  <c r="M749" i="3" s="1"/>
  <c r="K814" i="3"/>
  <c r="M814" i="3" s="1"/>
  <c r="K746" i="3"/>
  <c r="M746" i="3" s="1"/>
  <c r="K812" i="3"/>
  <c r="M812" i="3" s="1"/>
  <c r="K421" i="3"/>
  <c r="M421" i="3" s="1"/>
  <c r="K450" i="3"/>
  <c r="M450" i="3" s="1"/>
  <c r="K501" i="3"/>
  <c r="M501" i="3" s="1"/>
  <c r="K792" i="3"/>
  <c r="M792" i="3" s="1"/>
  <c r="K405" i="3"/>
  <c r="M405" i="3" s="1"/>
  <c r="K1327" i="3"/>
  <c r="M1327" i="3" s="1"/>
  <c r="K627" i="3"/>
  <c r="M627" i="3" s="1"/>
  <c r="K1008" i="3"/>
  <c r="M1008" i="3" s="1"/>
  <c r="K469" i="3"/>
  <c r="M469" i="3" s="1"/>
  <c r="K655" i="3"/>
  <c r="M655" i="3" s="1"/>
  <c r="K1129" i="3"/>
  <c r="M1129" i="3" s="1"/>
  <c r="K639" i="3"/>
  <c r="M639" i="3" s="1"/>
  <c r="K1805" i="3"/>
  <c r="M1805" i="3" s="1"/>
  <c r="K711" i="3"/>
  <c r="M711" i="3" s="1"/>
  <c r="K2454" i="3"/>
  <c r="M2454" i="3" s="1"/>
  <c r="K704" i="3"/>
  <c r="M704" i="3" s="1"/>
  <c r="K482" i="3"/>
  <c r="M482" i="3" s="1"/>
  <c r="K514" i="3"/>
  <c r="M514" i="3" s="1"/>
  <c r="K816" i="3"/>
  <c r="M816" i="3" s="1"/>
  <c r="K1372" i="3"/>
  <c r="M1372" i="3" s="1"/>
  <c r="K1714" i="3"/>
  <c r="M1714" i="3" s="1"/>
  <c r="K523" i="3"/>
  <c r="M523" i="3" s="1"/>
  <c r="K1282" i="3"/>
  <c r="M1282" i="3" s="1"/>
  <c r="K575" i="3"/>
  <c r="M575" i="3" s="1"/>
  <c r="K1028" i="3"/>
  <c r="M1028" i="3" s="1"/>
  <c r="K486" i="3"/>
  <c r="M486" i="3" s="1"/>
  <c r="K857" i="3"/>
  <c r="M857" i="3" s="1"/>
  <c r="K497" i="3"/>
  <c r="M497" i="3" s="1"/>
  <c r="K463" i="3"/>
  <c r="M463" i="3" s="1"/>
  <c r="K490" i="3"/>
  <c r="M490" i="3" s="1"/>
  <c r="K1642" i="3"/>
  <c r="M1642" i="3" s="1"/>
  <c r="K477" i="3"/>
  <c r="M477" i="3" s="1"/>
  <c r="K1438" i="3"/>
  <c r="M1438" i="3" s="1"/>
  <c r="K721" i="3"/>
  <c r="M721" i="3" s="1"/>
  <c r="K1034" i="3"/>
  <c r="M1034" i="3" s="1"/>
  <c r="K723" i="3"/>
  <c r="M723" i="3" s="1"/>
  <c r="K1862" i="3"/>
  <c r="M1862" i="3" s="1"/>
  <c r="K1401" i="3"/>
  <c r="M1401" i="3" s="1"/>
  <c r="K641" i="3"/>
  <c r="M641" i="3" s="1"/>
  <c r="K411" i="3"/>
  <c r="M411" i="3" s="1"/>
  <c r="K1742" i="3"/>
  <c r="M1742" i="3" s="1"/>
  <c r="K678" i="3"/>
  <c r="M678" i="3" s="1"/>
  <c r="K1264" i="3"/>
  <c r="M1264" i="3" s="1"/>
  <c r="K506" i="3"/>
  <c r="M506" i="3" s="1"/>
  <c r="K562" i="3"/>
  <c r="M562" i="3" s="1"/>
  <c r="K2432" i="3"/>
  <c r="M2432" i="3" s="1"/>
  <c r="K767" i="3"/>
  <c r="M767" i="3" s="1"/>
  <c r="K616" i="3"/>
  <c r="M616" i="3" s="1"/>
  <c r="K910" i="3"/>
  <c r="M910" i="3" s="1"/>
  <c r="K1099" i="3"/>
  <c r="M1099" i="3" s="1"/>
  <c r="K2272" i="3"/>
  <c r="M2272" i="3" s="1"/>
  <c r="K1089" i="3"/>
  <c r="M1089" i="3" s="1"/>
  <c r="K426" i="3"/>
  <c r="M426" i="3" s="1"/>
  <c r="K510" i="3"/>
  <c r="M510" i="3" s="1"/>
  <c r="K727" i="3"/>
  <c r="M727" i="3" s="1"/>
  <c r="K1248" i="3"/>
  <c r="M1248" i="3" s="1"/>
  <c r="K1405" i="3"/>
  <c r="M1405" i="3" s="1"/>
  <c r="K755" i="3"/>
  <c r="M755" i="3" s="1"/>
  <c r="K666" i="3"/>
  <c r="M666" i="3" s="1"/>
  <c r="K952" i="3"/>
  <c r="M952" i="3" s="1"/>
  <c r="K1367" i="3"/>
  <c r="M1367" i="3" s="1"/>
  <c r="K407" i="3"/>
  <c r="M407" i="3" s="1"/>
  <c r="K1315" i="3"/>
  <c r="M1315" i="3" s="1"/>
  <c r="K810" i="3"/>
  <c r="M810" i="3" s="1"/>
  <c r="K612" i="3"/>
  <c r="M612" i="3" s="1"/>
  <c r="K1029" i="3"/>
  <c r="M1029" i="3" s="1"/>
  <c r="K763" i="3"/>
  <c r="M763" i="3" s="1"/>
  <c r="K1357" i="3"/>
  <c r="M1357" i="3" s="1"/>
  <c r="K2390" i="3"/>
  <c r="M2390" i="3" s="1"/>
  <c r="K552" i="3"/>
  <c r="M552" i="3" s="1"/>
  <c r="K929" i="3"/>
  <c r="M929" i="3" s="1"/>
  <c r="K2253" i="3"/>
  <c r="M2253" i="3" s="1"/>
  <c r="K742" i="3"/>
  <c r="M742" i="3" s="1"/>
  <c r="K2005" i="3"/>
  <c r="M2005" i="3" s="1"/>
  <c r="K868" i="3"/>
  <c r="M868" i="3" s="1"/>
  <c r="K508" i="3"/>
  <c r="M508" i="3" s="1"/>
  <c r="K447" i="3"/>
  <c r="M447" i="3" s="1"/>
  <c r="K478" i="3"/>
  <c r="M478" i="3" s="1"/>
  <c r="K484" i="3"/>
  <c r="M484" i="3" s="1"/>
  <c r="K573" i="3"/>
  <c r="M573" i="3" s="1"/>
  <c r="K1606" i="3"/>
  <c r="M1606" i="3" s="1"/>
  <c r="K2144" i="3"/>
  <c r="M2144" i="3" s="1"/>
  <c r="K2208" i="3"/>
  <c r="M2208" i="3" s="1"/>
  <c r="K2555" i="3"/>
  <c r="M2555" i="3" s="1"/>
  <c r="K907" i="3"/>
  <c r="M907" i="3" s="1"/>
  <c r="K1799" i="3"/>
  <c r="M1799" i="3" s="1"/>
  <c r="K992" i="3"/>
  <c r="M992" i="3" s="1"/>
  <c r="K513" i="3"/>
  <c r="M513" i="3" s="1"/>
  <c r="K583" i="3"/>
  <c r="M583" i="3" s="1"/>
  <c r="K971" i="3"/>
  <c r="M971" i="3" s="1"/>
  <c r="K740" i="3"/>
  <c r="M740" i="3" s="1"/>
  <c r="K446" i="3"/>
  <c r="M446" i="3" s="1"/>
  <c r="K505" i="3"/>
  <c r="M505" i="3" s="1"/>
  <c r="K1186" i="3"/>
  <c r="M1186" i="3" s="1"/>
  <c r="K722" i="3"/>
  <c r="M722" i="3" s="1"/>
  <c r="K1121" i="3"/>
  <c r="M1121" i="3" s="1"/>
  <c r="K601" i="3"/>
  <c r="M601" i="3" s="1"/>
  <c r="K1253" i="3"/>
  <c r="M1253" i="3" s="1"/>
  <c r="K737" i="3"/>
  <c r="M737" i="3" s="1"/>
  <c r="K598" i="3"/>
  <c r="M598" i="3" s="1"/>
  <c r="K492" i="3"/>
  <c r="M492" i="3" s="1"/>
  <c r="K803" i="3"/>
  <c r="M803" i="3" s="1"/>
  <c r="K590" i="3"/>
  <c r="M590" i="3" s="1"/>
  <c r="K576" i="3"/>
  <c r="M576" i="3" s="1"/>
  <c r="K561" i="3"/>
  <c r="M561" i="3" s="1"/>
  <c r="K2769" i="3"/>
  <c r="M2769" i="3" s="1"/>
  <c r="K1505" i="3"/>
  <c r="M1505" i="3" s="1"/>
  <c r="K757" i="3"/>
  <c r="M757" i="3" s="1"/>
  <c r="K1518" i="3"/>
  <c r="M1518" i="3" s="1"/>
  <c r="K1420" i="3"/>
  <c r="M1420" i="3" s="1"/>
  <c r="K565" i="3"/>
  <c r="M565" i="3" s="1"/>
  <c r="K403" i="3"/>
  <c r="M403" i="3" s="1"/>
  <c r="K1902" i="3"/>
  <c r="M1902" i="3" s="1"/>
  <c r="K517" i="3"/>
  <c r="M517" i="3" s="1"/>
  <c r="K534" i="3"/>
  <c r="M534" i="3" s="1"/>
  <c r="K779" i="3"/>
  <c r="M779" i="3" s="1"/>
  <c r="K1607" i="3"/>
  <c r="M1607" i="3" s="1"/>
  <c r="K540" i="3"/>
  <c r="M540" i="3" s="1"/>
  <c r="K593" i="3"/>
  <c r="M593" i="3" s="1"/>
  <c r="K499" i="3"/>
  <c r="M499" i="3" s="1"/>
  <c r="K1030" i="3"/>
  <c r="M1030" i="3" s="1"/>
  <c r="K644" i="3"/>
  <c r="M644" i="3" s="1"/>
  <c r="K608" i="3"/>
  <c r="M608" i="3" s="1"/>
  <c r="K1269" i="3"/>
  <c r="M1269" i="3" s="1"/>
  <c r="K1283" i="3"/>
  <c r="M1283" i="3" s="1"/>
  <c r="K2129" i="3"/>
  <c r="M2129" i="3" s="1"/>
  <c r="K945" i="3"/>
  <c r="M945" i="3" s="1"/>
  <c r="K1971" i="3"/>
  <c r="M1971" i="3" s="1"/>
  <c r="K656" i="3"/>
  <c r="M656" i="3" s="1"/>
  <c r="K871" i="3"/>
  <c r="M871" i="3" s="1"/>
  <c r="K700" i="3"/>
  <c r="M700" i="3" s="1"/>
  <c r="K1054" i="3"/>
  <c r="M1054" i="3" s="1"/>
  <c r="K436" i="3"/>
  <c r="M436" i="3" s="1"/>
  <c r="K3042" i="3"/>
  <c r="M3042" i="3" s="1"/>
  <c r="K913" i="3"/>
  <c r="M913" i="3" s="1"/>
  <c r="K460" i="3"/>
  <c r="M460" i="3" s="1"/>
  <c r="K2891" i="3"/>
  <c r="M2891" i="3" s="1"/>
  <c r="K1191" i="3"/>
  <c r="M1191" i="3" s="1"/>
  <c r="K1383" i="3"/>
  <c r="M1383" i="3" s="1"/>
  <c r="K1333" i="3"/>
  <c r="M1333" i="3" s="1"/>
  <c r="K1648" i="3"/>
  <c r="M1648" i="3" s="1"/>
  <c r="K930" i="3"/>
  <c r="M930" i="3" s="1"/>
  <c r="K2556" i="3"/>
  <c r="M2556" i="3" s="1"/>
  <c r="K1143" i="3"/>
  <c r="M1143" i="3" s="1"/>
  <c r="K488" i="3"/>
  <c r="M488" i="3" s="1"/>
  <c r="K1107" i="3"/>
  <c r="M1107" i="3" s="1"/>
  <c r="K902" i="3"/>
  <c r="M902" i="3" s="1"/>
  <c r="K1194" i="3"/>
  <c r="M1194" i="3" s="1"/>
  <c r="K1108" i="3"/>
  <c r="M1108" i="3" s="1"/>
  <c r="K470" i="3"/>
  <c r="M470" i="3" s="1"/>
  <c r="K2366" i="3"/>
  <c r="M2366" i="3" s="1"/>
  <c r="K1378" i="3"/>
  <c r="M1378" i="3" s="1"/>
  <c r="K963" i="3"/>
  <c r="M963" i="3" s="1"/>
  <c r="K1576" i="3"/>
  <c r="M1576" i="3" s="1"/>
  <c r="K1284" i="3"/>
  <c r="M1284" i="3" s="1"/>
  <c r="K1490" i="3"/>
  <c r="M1490" i="3" s="1"/>
  <c r="K839" i="3"/>
  <c r="M839" i="3" s="1"/>
  <c r="K858" i="3"/>
  <c r="M858" i="3" s="1"/>
  <c r="K554" i="3"/>
  <c r="M554" i="3" s="1"/>
  <c r="K1363" i="3"/>
  <c r="M1363" i="3" s="1"/>
  <c r="K408" i="3"/>
  <c r="M408" i="3" s="1"/>
  <c r="K1479" i="3"/>
  <c r="M1479" i="3" s="1"/>
  <c r="K2621" i="3"/>
  <c r="M2621" i="3" s="1"/>
  <c r="K1927" i="3"/>
  <c r="M1927" i="3" s="1"/>
  <c r="K2865" i="3"/>
  <c r="M2865" i="3" s="1"/>
  <c r="K1222" i="3"/>
  <c r="M1222" i="3" s="1"/>
  <c r="K943" i="3"/>
  <c r="M943" i="3" s="1"/>
  <c r="K432" i="3"/>
  <c r="M432" i="3" s="1"/>
  <c r="K1455" i="3"/>
  <c r="M1455" i="3" s="1"/>
  <c r="K847" i="3"/>
  <c r="M847" i="3" s="1"/>
  <c r="K773" i="3"/>
  <c r="M773" i="3" s="1"/>
  <c r="K1078" i="3"/>
  <c r="M1078" i="3" s="1"/>
  <c r="K1109" i="3"/>
  <c r="M1109" i="3" s="1"/>
  <c r="K686" i="3"/>
  <c r="M686" i="3" s="1"/>
  <c r="K429" i="3"/>
  <c r="M429" i="3" s="1"/>
  <c r="K620" i="3"/>
  <c r="M620" i="3" s="1"/>
  <c r="K461" i="3"/>
  <c r="M461" i="3" s="1"/>
  <c r="K865" i="3"/>
  <c r="M865" i="3" s="1"/>
  <c r="K802" i="3"/>
  <c r="M802" i="3" s="1"/>
  <c r="K2161" i="3"/>
  <c r="M2161" i="3" s="1"/>
  <c r="K671" i="3"/>
  <c r="M671" i="3" s="1"/>
  <c r="K677" i="3"/>
  <c r="M677" i="3" s="1"/>
  <c r="K1233" i="3"/>
  <c r="M1233" i="3" s="1"/>
  <c r="K2055" i="3"/>
  <c r="M2055" i="3" s="1"/>
  <c r="K1105" i="3"/>
  <c r="M1105" i="3" s="1"/>
  <c r="K630" i="3"/>
  <c r="M630" i="3" s="1"/>
  <c r="K1199" i="3"/>
  <c r="M1199" i="3" s="1"/>
  <c r="K824" i="3"/>
  <c r="M824" i="3" s="1"/>
  <c r="K719" i="3"/>
  <c r="M719" i="3" s="1"/>
  <c r="K1572" i="3"/>
  <c r="M1572" i="3" s="1"/>
  <c r="K775" i="3"/>
  <c r="M775" i="3" s="1"/>
  <c r="K869" i="3"/>
  <c r="M869" i="3" s="1"/>
  <c r="K856" i="3"/>
  <c r="M856" i="3" s="1"/>
  <c r="K866" i="3"/>
  <c r="M866" i="3" s="1"/>
  <c r="K2232" i="3"/>
  <c r="M2232" i="3" s="1"/>
  <c r="K1909" i="3"/>
  <c r="M1909" i="3" s="1"/>
  <c r="K1110" i="3"/>
  <c r="M1110" i="3" s="1"/>
  <c r="K1261" i="3"/>
  <c r="M1261" i="3" s="1"/>
  <c r="K735" i="3"/>
  <c r="M735" i="3" s="1"/>
  <c r="K2341" i="3"/>
  <c r="M2341" i="3" s="1"/>
  <c r="K511" i="3"/>
  <c r="M511" i="3" s="1"/>
  <c r="K1047" i="3"/>
  <c r="M1047" i="3" s="1"/>
  <c r="K649" i="3"/>
  <c r="M649" i="3" s="1"/>
  <c r="K939" i="3"/>
  <c r="M939" i="3" s="1"/>
  <c r="K2437" i="3"/>
  <c r="M2437" i="3" s="1"/>
  <c r="K1694" i="3"/>
  <c r="M1694" i="3" s="1"/>
  <c r="K1096" i="3"/>
  <c r="M1096" i="3" s="1"/>
  <c r="K622" i="3"/>
  <c r="M622" i="3" s="1"/>
  <c r="K2363" i="3"/>
  <c r="M2363" i="3" s="1"/>
  <c r="K784" i="3"/>
  <c r="M784" i="3" s="1"/>
  <c r="K894" i="3"/>
  <c r="M894" i="3" s="1"/>
  <c r="K2324" i="3"/>
  <c r="M2324" i="3" s="1"/>
  <c r="K1345" i="3"/>
  <c r="M1345" i="3" s="1"/>
  <c r="K940" i="3"/>
  <c r="M940" i="3" s="1"/>
  <c r="K1158" i="3"/>
  <c r="M1158" i="3" s="1"/>
  <c r="K1599" i="3"/>
  <c r="M1599" i="3" s="1"/>
  <c r="K626" i="3"/>
  <c r="M626" i="3" s="1"/>
  <c r="K989" i="3"/>
  <c r="M989" i="3" s="1"/>
  <c r="K713" i="3"/>
  <c r="M713" i="3" s="1"/>
  <c r="K585" i="3"/>
  <c r="M585" i="3" s="1"/>
  <c r="K849" i="3"/>
  <c r="M849" i="3" s="1"/>
  <c r="K2937" i="3"/>
  <c r="M2937" i="3" s="1"/>
  <c r="K754" i="3"/>
  <c r="M754" i="3" s="1"/>
  <c r="K960" i="3"/>
  <c r="M960" i="3" s="1"/>
  <c r="K931" i="3"/>
  <c r="M931" i="3" s="1"/>
  <c r="K466" i="3"/>
  <c r="M466" i="3" s="1"/>
  <c r="K1947" i="3"/>
  <c r="M1947" i="3" s="1"/>
  <c r="K688" i="3"/>
  <c r="M688" i="3" s="1"/>
  <c r="K1435" i="3"/>
  <c r="M1435" i="3" s="1"/>
  <c r="K632" i="3"/>
  <c r="M632" i="3" s="1"/>
  <c r="K1407" i="3"/>
  <c r="M1407" i="3" s="1"/>
  <c r="K800" i="3"/>
  <c r="M800" i="3" s="1"/>
  <c r="K2796" i="3"/>
  <c r="M2796" i="3" s="1"/>
  <c r="K1067" i="3"/>
  <c r="M1067" i="3" s="1"/>
  <c r="K2254" i="3"/>
  <c r="M2254" i="3" s="1"/>
  <c r="K670" i="3"/>
  <c r="M670" i="3" s="1"/>
  <c r="K977" i="3"/>
  <c r="M977" i="3" s="1"/>
  <c r="K2378" i="3"/>
  <c r="M2378" i="3" s="1"/>
  <c r="K860" i="3"/>
  <c r="M860" i="3" s="1"/>
  <c r="K935" i="3"/>
  <c r="M935" i="3" s="1"/>
  <c r="K1139" i="3"/>
  <c r="M1139" i="3" s="1"/>
  <c r="K669" i="3"/>
  <c r="M669" i="3" s="1"/>
  <c r="K903" i="3"/>
  <c r="M903" i="3" s="1"/>
  <c r="K1428" i="3"/>
  <c r="M1428" i="3" s="1"/>
  <c r="K2709" i="3"/>
  <c r="M2709" i="3" s="1"/>
  <c r="K764" i="3"/>
  <c r="M764" i="3" s="1"/>
  <c r="K1876" i="3"/>
  <c r="M1876" i="3" s="1"/>
  <c r="K981" i="3"/>
  <c r="M981" i="3" s="1"/>
  <c r="K1972" i="3"/>
  <c r="M1972" i="3" s="1"/>
  <c r="K1773" i="3"/>
  <c r="M1773" i="3" s="1"/>
  <c r="K2188" i="3"/>
  <c r="M2188" i="3" s="1"/>
  <c r="K1076" i="3"/>
  <c r="M1076" i="3" s="1"/>
  <c r="K1414" i="3"/>
  <c r="M1414" i="3" s="1"/>
  <c r="K2349" i="3"/>
  <c r="M2349" i="3" s="1"/>
  <c r="K917" i="3"/>
  <c r="M917" i="3" s="1"/>
  <c r="K1163" i="3"/>
  <c r="M1163" i="3" s="1"/>
  <c r="K597" i="3"/>
  <c r="M597" i="3" s="1"/>
  <c r="K634" i="3"/>
  <c r="M634" i="3" s="1"/>
  <c r="K434" i="3"/>
  <c r="M434" i="3" s="1"/>
  <c r="K1760" i="3"/>
  <c r="M1760" i="3" s="1"/>
  <c r="K769" i="3"/>
  <c r="M769" i="3" s="1"/>
  <c r="K602" i="3"/>
  <c r="M602" i="3" s="1"/>
  <c r="K1939" i="3"/>
  <c r="M1939" i="3" s="1"/>
  <c r="K1086" i="3"/>
  <c r="M1086" i="3" s="1"/>
  <c r="K456" i="3"/>
  <c r="M456" i="3" s="1"/>
  <c r="K2342" i="3"/>
  <c r="M2342" i="3" s="1"/>
  <c r="K1277" i="3"/>
  <c r="M1277" i="3" s="1"/>
  <c r="K2830" i="3"/>
  <c r="M2830" i="3" s="1"/>
  <c r="K1560" i="3"/>
  <c r="M1560" i="3" s="1"/>
  <c r="K804" i="3"/>
  <c r="M804" i="3" s="1"/>
  <c r="K431" i="3"/>
  <c r="M431" i="3" s="1"/>
  <c r="K1823" i="3"/>
  <c r="M1823" i="3" s="1"/>
  <c r="K1611" i="3"/>
  <c r="M1611" i="3" s="1"/>
  <c r="K985" i="3"/>
  <c r="M985" i="3" s="1"/>
  <c r="K2304" i="3"/>
  <c r="M2304" i="3" s="1"/>
  <c r="K2557" i="3"/>
  <c r="M2557" i="3" s="1"/>
  <c r="K1526" i="3"/>
  <c r="M1526" i="3" s="1"/>
  <c r="K1483" i="3"/>
  <c r="M1483" i="3" s="1"/>
  <c r="K1304" i="3"/>
  <c r="M1304" i="3" s="1"/>
  <c r="K1014" i="3"/>
  <c r="M1014" i="3" s="1"/>
  <c r="K2391" i="3"/>
  <c r="M2391" i="3" s="1"/>
  <c r="K3027" i="3"/>
  <c r="M3027" i="3" s="1"/>
  <c r="K2535" i="3"/>
  <c r="M2535" i="3" s="1"/>
  <c r="K623" i="3"/>
  <c r="M623" i="3" s="1"/>
  <c r="K731" i="3"/>
  <c r="M731" i="3" s="1"/>
  <c r="K1091" i="3"/>
  <c r="M1091" i="3" s="1"/>
  <c r="K738" i="3"/>
  <c r="M738" i="3" s="1"/>
  <c r="K2273" i="3"/>
  <c r="M2273" i="3" s="1"/>
  <c r="K808" i="3"/>
  <c r="M808" i="3" s="1"/>
  <c r="K417" i="3"/>
  <c r="M417" i="3" s="1"/>
  <c r="K1616" i="3"/>
  <c r="M1616" i="3" s="1"/>
  <c r="K2438" i="3"/>
  <c r="M2438" i="3" s="1"/>
  <c r="K577" i="3"/>
  <c r="M577" i="3" s="1"/>
  <c r="K941" i="3"/>
  <c r="M941" i="3" s="1"/>
  <c r="K914" i="3"/>
  <c r="M914" i="3" s="1"/>
  <c r="K410" i="3"/>
  <c r="M410" i="3" s="1"/>
  <c r="K591" i="3"/>
  <c r="M591" i="3" s="1"/>
  <c r="K759" i="3"/>
  <c r="M759" i="3" s="1"/>
  <c r="K1090" i="3"/>
  <c r="M1090" i="3" s="1"/>
  <c r="K1081" i="3"/>
  <c r="M1081" i="3" s="1"/>
  <c r="K932" i="3"/>
  <c r="M932" i="3" s="1"/>
  <c r="K1734" i="3"/>
  <c r="M1734" i="3" s="1"/>
  <c r="K1379" i="3"/>
  <c r="M1379" i="3" s="1"/>
  <c r="K1612" i="3"/>
  <c r="M1612" i="3" s="1"/>
  <c r="K1506" i="3"/>
  <c r="M1506" i="3" s="1"/>
  <c r="K1431" i="3"/>
  <c r="M1431" i="3" s="1"/>
  <c r="K1205" i="3"/>
  <c r="M1205" i="3" s="1"/>
  <c r="K1251" i="3"/>
  <c r="M1251" i="3" s="1"/>
  <c r="K664" i="3"/>
  <c r="M664" i="3" s="1"/>
  <c r="K1519" i="3"/>
  <c r="M1519" i="3" s="1"/>
  <c r="K1613" i="3"/>
  <c r="M1613" i="3" s="1"/>
  <c r="K904" i="3"/>
  <c r="M904" i="3" s="1"/>
  <c r="K2526" i="3"/>
  <c r="M2526" i="3" s="1"/>
  <c r="K1002" i="3"/>
  <c r="M1002" i="3" s="1"/>
  <c r="K2527" i="3"/>
  <c r="M2527" i="3" s="1"/>
  <c r="K2548" i="3"/>
  <c r="M2548" i="3" s="1"/>
  <c r="K1174" i="3"/>
  <c r="M1174" i="3" s="1"/>
  <c r="K1550" i="3"/>
  <c r="M1550" i="3" s="1"/>
  <c r="K1421" i="3"/>
  <c r="M1421" i="3" s="1"/>
  <c r="K1183" i="3"/>
  <c r="M1183" i="3" s="1"/>
  <c r="K1031" i="3"/>
  <c r="M1031" i="3" s="1"/>
  <c r="K2411" i="3"/>
  <c r="M2411" i="3" s="1"/>
  <c r="K2499" i="3"/>
  <c r="M2499" i="3" s="1"/>
  <c r="K455" i="3"/>
  <c r="M455" i="3" s="1"/>
  <c r="K2439" i="3"/>
  <c r="M2439" i="3" s="1"/>
  <c r="K1977" i="3"/>
  <c r="M1977" i="3" s="1"/>
  <c r="K2480" i="3"/>
  <c r="M2480" i="3" s="1"/>
  <c r="K1018" i="3"/>
  <c r="M1018" i="3" s="1"/>
  <c r="K799" i="3"/>
  <c r="M799" i="3" s="1"/>
  <c r="K1278" i="3"/>
  <c r="M1278" i="3" s="1"/>
  <c r="K2684" i="3"/>
  <c r="M2684" i="3" s="1"/>
  <c r="K1358" i="3"/>
  <c r="M1358" i="3" s="1"/>
  <c r="K2093" i="3"/>
  <c r="M2093" i="3" s="1"/>
  <c r="K1062" i="3"/>
  <c r="M1062" i="3" s="1"/>
  <c r="K841" i="3"/>
  <c r="M841" i="3" s="1"/>
  <c r="K560" i="3"/>
  <c r="M560" i="3" s="1"/>
  <c r="K1412" i="3"/>
  <c r="M1412" i="3" s="1"/>
  <c r="K1060" i="3"/>
  <c r="M1060" i="3" s="1"/>
  <c r="K520" i="3"/>
  <c r="M520" i="3" s="1"/>
  <c r="K1835" i="3"/>
  <c r="M1835" i="3" s="1"/>
  <c r="K1577" i="3"/>
  <c r="M1577" i="3" s="1"/>
  <c r="K1082" i="3"/>
  <c r="M1082" i="3" s="1"/>
  <c r="K1666" i="3"/>
  <c r="M1666" i="3" s="1"/>
  <c r="K1181" i="3"/>
  <c r="M1181" i="3" s="1"/>
  <c r="K1380" i="3"/>
  <c r="M1380" i="3" s="1"/>
  <c r="K1711" i="3"/>
  <c r="M1711" i="3" s="1"/>
  <c r="K618" i="3"/>
  <c r="M618" i="3" s="1"/>
  <c r="K2892" i="3"/>
  <c r="M2892" i="3" s="1"/>
  <c r="K1408" i="3"/>
  <c r="M1408" i="3" s="1"/>
  <c r="K423" i="3"/>
  <c r="M423" i="3" s="1"/>
  <c r="K675" i="3"/>
  <c r="M675" i="3" s="1"/>
  <c r="K1578" i="3"/>
  <c r="M1578" i="3" s="1"/>
  <c r="K986" i="3"/>
  <c r="M986" i="3" s="1"/>
  <c r="K1638" i="3"/>
  <c r="M1638" i="3" s="1"/>
  <c r="K1193" i="3"/>
  <c r="M1193" i="3" s="1"/>
  <c r="K476" i="3"/>
  <c r="M476" i="3" s="1"/>
  <c r="K987" i="3"/>
  <c r="M987" i="3" s="1"/>
  <c r="K2274" i="3"/>
  <c r="M2274" i="3" s="1"/>
  <c r="K2037" i="3"/>
  <c r="M2037" i="3" s="1"/>
  <c r="K1083" i="3"/>
  <c r="M1083" i="3" s="1"/>
  <c r="K745" i="3"/>
  <c r="M745" i="3" s="1"/>
  <c r="K863" i="3"/>
  <c r="M863" i="3" s="1"/>
  <c r="K685" i="3"/>
  <c r="M685" i="3" s="1"/>
  <c r="K750" i="3"/>
  <c r="M750" i="3" s="1"/>
  <c r="K631" i="3"/>
  <c r="M631" i="3" s="1"/>
  <c r="K660" i="3"/>
  <c r="M660" i="3" s="1"/>
  <c r="K1768" i="3"/>
  <c r="M1768" i="3" s="1"/>
  <c r="K3067" i="3"/>
  <c r="M3067" i="3" s="1"/>
  <c r="K707" i="3"/>
  <c r="M707" i="3" s="1"/>
  <c r="K1092" i="3"/>
  <c r="M1092" i="3" s="1"/>
  <c r="K1743" i="3"/>
  <c r="M1743" i="3" s="1"/>
  <c r="K1671" i="3"/>
  <c r="M1671" i="3" s="1"/>
  <c r="K1520" i="3"/>
  <c r="M1520" i="3" s="1"/>
  <c r="K1643" i="3"/>
  <c r="M1643" i="3" s="1"/>
  <c r="K1265" i="3"/>
  <c r="M1265" i="3" s="1"/>
  <c r="K572" i="3"/>
  <c r="M572" i="3" s="1"/>
  <c r="K2754" i="3"/>
  <c r="M2754" i="3" s="1"/>
  <c r="K628" i="3"/>
  <c r="M628" i="3" s="1"/>
  <c r="K883" i="3"/>
  <c r="M883" i="3" s="1"/>
  <c r="K2040" i="3"/>
  <c r="M2040" i="3" s="1"/>
  <c r="K1769" i="3"/>
  <c r="M1769" i="3" s="1"/>
  <c r="K2622" i="3"/>
  <c r="M2622" i="3" s="1"/>
  <c r="K911" i="3"/>
  <c r="M911" i="3" s="1"/>
  <c r="K1373" i="3"/>
  <c r="M1373" i="3" s="1"/>
  <c r="K3013" i="3"/>
  <c r="M3013" i="3" s="1"/>
  <c r="K1270" i="3"/>
  <c r="M1270" i="3" s="1"/>
  <c r="K936" i="3"/>
  <c r="M936" i="3" s="1"/>
  <c r="K854" i="3"/>
  <c r="M854" i="3" s="1"/>
  <c r="K1623" i="3"/>
  <c r="M1623" i="3" s="1"/>
  <c r="K2105" i="3"/>
  <c r="M2105" i="3" s="1"/>
  <c r="K2515" i="3"/>
  <c r="M2515" i="3" s="1"/>
  <c r="K1853" i="3"/>
  <c r="M1853" i="3" s="1"/>
  <c r="K896" i="3"/>
  <c r="M896" i="3" s="1"/>
  <c r="K2059" i="3"/>
  <c r="M2059" i="3" s="1"/>
  <c r="K1244" i="3"/>
  <c r="M1244" i="3" s="1"/>
  <c r="K2655" i="3"/>
  <c r="M2655" i="3" s="1"/>
  <c r="K542" i="3"/>
  <c r="M542" i="3" s="1"/>
  <c r="K2481" i="3"/>
  <c r="M2481" i="3" s="1"/>
  <c r="K2255" i="3"/>
  <c r="M2255" i="3" s="1"/>
  <c r="K629" i="3"/>
  <c r="M629" i="3" s="1"/>
  <c r="K2041" i="3"/>
  <c r="M2041" i="3" s="1"/>
  <c r="K399" i="3"/>
  <c r="M399" i="3" s="1"/>
  <c r="K1521" i="3"/>
  <c r="M1521" i="3" s="1"/>
  <c r="K1374" i="3"/>
  <c r="M1374" i="3" s="1"/>
  <c r="K966" i="3"/>
  <c r="M966" i="3" s="1"/>
  <c r="K1824" i="3"/>
  <c r="M1824" i="3" s="1"/>
  <c r="K1683" i="3"/>
  <c r="M1683" i="3" s="1"/>
  <c r="K438" i="3"/>
  <c r="M438" i="3" s="1"/>
  <c r="K1672" i="3"/>
  <c r="M1672" i="3" s="1"/>
  <c r="K1043" i="3"/>
  <c r="M1043" i="3" s="1"/>
  <c r="K887" i="3"/>
  <c r="M887" i="3" s="1"/>
  <c r="K1961" i="3"/>
  <c r="M1961" i="3" s="1"/>
  <c r="K1215" i="3"/>
  <c r="M1215" i="3" s="1"/>
  <c r="K645" i="3"/>
  <c r="M645" i="3" s="1"/>
  <c r="K708" i="3"/>
  <c r="M708" i="3" s="1"/>
  <c r="K834" i="3"/>
  <c r="M834" i="3" s="1"/>
  <c r="K1116" i="3"/>
  <c r="M1116" i="3" s="1"/>
  <c r="K1751" i="3"/>
  <c r="M1751" i="3" s="1"/>
  <c r="K1442" i="3"/>
  <c r="M1442" i="3" s="1"/>
  <c r="K1137" i="3"/>
  <c r="M1137" i="3" s="1"/>
  <c r="K2516" i="3"/>
  <c r="M2516" i="3" s="1"/>
  <c r="K1863" i="3"/>
  <c r="M1863" i="3" s="1"/>
  <c r="K1003" i="3"/>
  <c r="M1003" i="3" s="1"/>
  <c r="K1011" i="3"/>
  <c r="M1011" i="3" s="1"/>
  <c r="K729" i="3"/>
  <c r="M729" i="3" s="1"/>
  <c r="K691" i="3"/>
  <c r="M691" i="3" s="1"/>
  <c r="K1037" i="3"/>
  <c r="M1037" i="3" s="1"/>
  <c r="K891" i="3"/>
  <c r="M891" i="3" s="1"/>
  <c r="K646" i="3"/>
  <c r="M646" i="3" s="1"/>
  <c r="K1068" i="3"/>
  <c r="M1068" i="3" s="1"/>
  <c r="K2076" i="3"/>
  <c r="M2076" i="3" s="1"/>
  <c r="K1752" i="3"/>
  <c r="M1752" i="3" s="1"/>
  <c r="K1388" i="3"/>
  <c r="M1388" i="3" s="1"/>
  <c r="K1195" i="3"/>
  <c r="M1195" i="3" s="1"/>
  <c r="K1287" i="3"/>
  <c r="M1287" i="3" s="1"/>
  <c r="K1847" i="3"/>
  <c r="M1847" i="3" s="1"/>
  <c r="K1288" i="3"/>
  <c r="M1288" i="3" s="1"/>
  <c r="K1766" i="3"/>
  <c r="M1766" i="3" s="1"/>
  <c r="K2266" i="3"/>
  <c r="M2266" i="3" s="1"/>
  <c r="K1279" i="3"/>
  <c r="M1279" i="3" s="1"/>
  <c r="K1983" i="3"/>
  <c r="M1983" i="3" s="1"/>
  <c r="K1448" i="3"/>
  <c r="M1448" i="3" s="1"/>
  <c r="K687" i="3"/>
  <c r="M687" i="3" s="1"/>
  <c r="K624" i="3"/>
  <c r="M624" i="3" s="1"/>
  <c r="K1026" i="3"/>
  <c r="M1026" i="3" s="1"/>
  <c r="K1316" i="3"/>
  <c r="M1316" i="3" s="1"/>
  <c r="K827" i="3"/>
  <c r="M827" i="3" s="1"/>
  <c r="K806" i="3"/>
  <c r="M806" i="3" s="1"/>
  <c r="K1111" i="3"/>
  <c r="M1111" i="3" s="1"/>
  <c r="K1295" i="3"/>
  <c r="M1295" i="3" s="1"/>
  <c r="K1536" i="3"/>
  <c r="M1536" i="3" s="1"/>
  <c r="K2130" i="3"/>
  <c r="M2130" i="3" s="1"/>
  <c r="K658" i="3"/>
  <c r="M658" i="3" s="1"/>
  <c r="K2379" i="3"/>
  <c r="M2379" i="3" s="1"/>
  <c r="K710" i="3"/>
  <c r="M710" i="3" s="1"/>
  <c r="K1831" i="3"/>
  <c r="M1831" i="3" s="1"/>
  <c r="K1389" i="3"/>
  <c r="M1389" i="3" s="1"/>
  <c r="K2984" i="3"/>
  <c r="M2984" i="3" s="1"/>
  <c r="K464" i="3"/>
  <c r="M464" i="3" s="1"/>
  <c r="K694" i="3"/>
  <c r="M694" i="3" s="1"/>
  <c r="K964" i="3"/>
  <c r="M964" i="3" s="1"/>
  <c r="K785" i="3"/>
  <c r="M785" i="3" s="1"/>
  <c r="K956" i="3"/>
  <c r="M956" i="3" s="1"/>
  <c r="K1492" i="3"/>
  <c r="M1492" i="3" s="1"/>
  <c r="K1056" i="3"/>
  <c r="M1056" i="3" s="1"/>
  <c r="K961" i="3"/>
  <c r="M961" i="3" s="1"/>
  <c r="K541" i="3"/>
  <c r="M541" i="3" s="1"/>
  <c r="K2638" i="3"/>
  <c r="M2638" i="3" s="1"/>
  <c r="K1200" i="3"/>
  <c r="M1200" i="3" s="1"/>
  <c r="K1147" i="3"/>
  <c r="M1147" i="3" s="1"/>
  <c r="K1223" i="3"/>
  <c r="M1223" i="3" s="1"/>
  <c r="K1984" i="3"/>
  <c r="M1984" i="3" s="1"/>
  <c r="K2239" i="3"/>
  <c r="M2239" i="3" s="1"/>
  <c r="K897" i="3"/>
  <c r="M897" i="3" s="1"/>
  <c r="K1818" i="3"/>
  <c r="M1818" i="3" s="1"/>
  <c r="K1346" i="3"/>
  <c r="M1346" i="3" s="1"/>
  <c r="K1836" i="3"/>
  <c r="M1836" i="3" s="1"/>
  <c r="K1848" i="3"/>
  <c r="M1848" i="3" s="1"/>
  <c r="K1170" i="3"/>
  <c r="M1170" i="3" s="1"/>
  <c r="K1819" i="3"/>
  <c r="M1819" i="3" s="1"/>
  <c r="K997" i="3"/>
  <c r="M997" i="3" s="1"/>
  <c r="K475" i="3"/>
  <c r="M475" i="3" s="1"/>
  <c r="K2149" i="3"/>
  <c r="M2149" i="3" s="1"/>
  <c r="K724" i="3"/>
  <c r="M724" i="3" s="1"/>
  <c r="K1985" i="3"/>
  <c r="M1985" i="3" s="1"/>
  <c r="K2938" i="3"/>
  <c r="M2938" i="3" s="1"/>
  <c r="K2171" i="3"/>
  <c r="M2171" i="3" s="1"/>
  <c r="K611" i="3"/>
  <c r="M611" i="3" s="1"/>
  <c r="K2350" i="3"/>
  <c r="M2350" i="3" s="1"/>
  <c r="K1948" i="3"/>
  <c r="M1948" i="3" s="1"/>
  <c r="K2392" i="3"/>
  <c r="M2392" i="3" s="1"/>
  <c r="K1655" i="3"/>
  <c r="M1655" i="3" s="1"/>
  <c r="K2677" i="3"/>
  <c r="M2677" i="3" s="1"/>
  <c r="K1184" i="3"/>
  <c r="M1184" i="3" s="1"/>
  <c r="K788" i="3"/>
  <c r="M788" i="3" s="1"/>
  <c r="K979" i="3"/>
  <c r="M979" i="3" s="1"/>
  <c r="K733" i="3"/>
  <c r="M733" i="3" s="1"/>
  <c r="K1197" i="3"/>
  <c r="M1197" i="3" s="1"/>
  <c r="K1262" i="3"/>
  <c r="M1262" i="3" s="1"/>
  <c r="K1057" i="3"/>
  <c r="M1057" i="3" s="1"/>
  <c r="K1774" i="3"/>
  <c r="M1774" i="3" s="1"/>
  <c r="K648" i="3"/>
  <c r="M648" i="3" s="1"/>
  <c r="K1755" i="3"/>
  <c r="M1755" i="3" s="1"/>
  <c r="K1230" i="3"/>
  <c r="M1230" i="3" s="1"/>
  <c r="K1237" i="3"/>
  <c r="M1237" i="3" s="1"/>
  <c r="K2866" i="3"/>
  <c r="M2866" i="3" s="1"/>
  <c r="K1735" i="3"/>
  <c r="M1735" i="3" s="1"/>
  <c r="K1305" i="3"/>
  <c r="M1305" i="3" s="1"/>
  <c r="K2256" i="3"/>
  <c r="M2256" i="3" s="1"/>
  <c r="K1897" i="3"/>
  <c r="M1897" i="3" s="1"/>
  <c r="K1328" i="3"/>
  <c r="M1328" i="3" s="1"/>
  <c r="K1443" i="3"/>
  <c r="M1443" i="3" s="1"/>
  <c r="K1254" i="3"/>
  <c r="M1254" i="3" s="1"/>
  <c r="K957" i="3"/>
  <c r="M957" i="3" s="1"/>
  <c r="K512" i="3"/>
  <c r="M512" i="3" s="1"/>
  <c r="K782" i="3"/>
  <c r="M782" i="3" s="1"/>
  <c r="K1445" i="3"/>
  <c r="M1445" i="3" s="1"/>
  <c r="K2594" i="3"/>
  <c r="M2594" i="3" s="1"/>
  <c r="K604" i="3"/>
  <c r="M604" i="3" s="1"/>
  <c r="K840" i="3"/>
  <c r="M840" i="3" s="1"/>
  <c r="K752" i="3"/>
  <c r="M752" i="3" s="1"/>
  <c r="K833" i="3"/>
  <c r="M833" i="3" s="1"/>
  <c r="K994" i="3"/>
  <c r="M994" i="3" s="1"/>
  <c r="K880" i="3"/>
  <c r="M880" i="3" s="1"/>
  <c r="K1348" i="3"/>
  <c r="M1348" i="3" s="1"/>
  <c r="K794" i="3"/>
  <c r="M794" i="3" s="1"/>
  <c r="K1602" i="3"/>
  <c r="M1602" i="3" s="1"/>
  <c r="K503" i="3"/>
  <c r="M503" i="3" s="1"/>
  <c r="K1154" i="3"/>
  <c r="M1154" i="3" s="1"/>
  <c r="K2289" i="3"/>
  <c r="M2289" i="3" s="1"/>
  <c r="K504" i="3"/>
  <c r="M504" i="3" s="1"/>
  <c r="K1537" i="3"/>
  <c r="M1537" i="3" s="1"/>
  <c r="K1497" i="3"/>
  <c r="M1497" i="3" s="1"/>
  <c r="K2721" i="3"/>
  <c r="M2721" i="3" s="1"/>
  <c r="K1466" i="3"/>
  <c r="M1466" i="3" s="1"/>
  <c r="K1035" i="3"/>
  <c r="M1035" i="3" s="1"/>
  <c r="K1359" i="3"/>
  <c r="M1359" i="3" s="1"/>
  <c r="K2440" i="3"/>
  <c r="M2440" i="3" s="1"/>
  <c r="K519" i="3"/>
  <c r="M519" i="3" s="1"/>
  <c r="K2019" i="3"/>
  <c r="M2019" i="3" s="1"/>
  <c r="K1446" i="3"/>
  <c r="M1446" i="3" s="1"/>
  <c r="K1394" i="3"/>
  <c r="M1394" i="3" s="1"/>
  <c r="K1527" i="3"/>
  <c r="M1527" i="3" s="1"/>
  <c r="K876" i="3"/>
  <c r="M876" i="3" s="1"/>
  <c r="K1257" i="3"/>
  <c r="M1257" i="3" s="1"/>
  <c r="K548" i="3"/>
  <c r="M548" i="3" s="1"/>
  <c r="K1715" i="3"/>
  <c r="M1715" i="3" s="1"/>
  <c r="K1117" i="3"/>
  <c r="M1117" i="3" s="1"/>
  <c r="K1914" i="3"/>
  <c r="M1914" i="3" s="1"/>
  <c r="K1038" i="3"/>
  <c r="M1038" i="3" s="1"/>
  <c r="K983" i="3"/>
  <c r="M983" i="3" s="1"/>
  <c r="K1673" i="3"/>
  <c r="M1673" i="3" s="1"/>
  <c r="K2209" i="3"/>
  <c r="M2209" i="3" s="1"/>
  <c r="K1451" i="3"/>
  <c r="M1451" i="3" s="1"/>
  <c r="K937" i="3"/>
  <c r="M937" i="3" s="1"/>
  <c r="K1012" i="3"/>
  <c r="M1012" i="3" s="1"/>
  <c r="K772" i="3"/>
  <c r="M772" i="3" s="1"/>
  <c r="K870" i="3"/>
  <c r="M870" i="3" s="1"/>
  <c r="K1792" i="3"/>
  <c r="M1792" i="3" s="1"/>
  <c r="K950" i="3"/>
  <c r="M950" i="3" s="1"/>
  <c r="K412" i="3"/>
  <c r="M412" i="3" s="1"/>
  <c r="K905" i="3"/>
  <c r="M905" i="3" s="1"/>
  <c r="K1561" i="3"/>
  <c r="M1561" i="3" s="1"/>
  <c r="K1384" i="3"/>
  <c r="M1384" i="3" s="1"/>
  <c r="K791" i="3"/>
  <c r="M791" i="3" s="1"/>
  <c r="K2290" i="3"/>
  <c r="M2290" i="3" s="1"/>
  <c r="K918" i="3"/>
  <c r="M918" i="3" s="1"/>
  <c r="K1122" i="3"/>
  <c r="M1122" i="3" s="1"/>
  <c r="K427" i="3"/>
  <c r="M427" i="3" s="1"/>
  <c r="K1045" i="3"/>
  <c r="M1045" i="3" s="1"/>
  <c r="K1704" i="3"/>
  <c r="M1704" i="3" s="1"/>
  <c r="K1891" i="3"/>
  <c r="M1891" i="3" s="1"/>
  <c r="K2247" i="3"/>
  <c r="M2247" i="3" s="1"/>
  <c r="K760" i="3"/>
  <c r="M760" i="3" s="1"/>
  <c r="K1216" i="3"/>
  <c r="M1216" i="3" s="1"/>
  <c r="K1173" i="3"/>
  <c r="M1173" i="3" s="1"/>
  <c r="K1471" i="3"/>
  <c r="M1471" i="3" s="1"/>
  <c r="K1436" i="3"/>
  <c r="M1436" i="3" s="1"/>
  <c r="K1226" i="3"/>
  <c r="M1226" i="3" s="1"/>
  <c r="K720" i="3"/>
  <c r="M720" i="3" s="1"/>
  <c r="K1087" i="3"/>
  <c r="M1087" i="3" s="1"/>
  <c r="K1639" i="3"/>
  <c r="M1639" i="3" s="1"/>
  <c r="K1517" i="3"/>
  <c r="M1517" i="3" s="1"/>
  <c r="K1820" i="3"/>
  <c r="M1820" i="3" s="1"/>
  <c r="K1100" i="3"/>
  <c r="M1100" i="3" s="1"/>
  <c r="K1870" i="3"/>
  <c r="M1870" i="3" s="1"/>
  <c r="K1567" i="3"/>
  <c r="M1567" i="3" s="1"/>
  <c r="K1217" i="3"/>
  <c r="M1217" i="3" s="1"/>
  <c r="K413" i="3"/>
  <c r="M413" i="3" s="1"/>
  <c r="K1036" i="3"/>
  <c r="M1036" i="3" s="1"/>
  <c r="K1687" i="3"/>
  <c r="M1687" i="3" s="1"/>
  <c r="K2412" i="3"/>
  <c r="M2412" i="3" s="1"/>
  <c r="K1009" i="3"/>
  <c r="M1009" i="3" s="1"/>
  <c r="K1044" i="3"/>
  <c r="M1044" i="3" s="1"/>
  <c r="K1832" i="3"/>
  <c r="M1832" i="3" s="1"/>
  <c r="K1486" i="3"/>
  <c r="M1486" i="3" s="1"/>
  <c r="K1245" i="3"/>
  <c r="M1245" i="3" s="1"/>
  <c r="K2855" i="3"/>
  <c r="M2855" i="3" s="1"/>
  <c r="K1266" i="3"/>
  <c r="M1266" i="3" s="1"/>
  <c r="K1301" i="3"/>
  <c r="M1301" i="3" s="1"/>
  <c r="K1280" i="3"/>
  <c r="M1280" i="3" s="1"/>
  <c r="K1462" i="3"/>
  <c r="M1462" i="3" s="1"/>
  <c r="K1437" i="3"/>
  <c r="M1437" i="3" s="1"/>
  <c r="K953" i="3"/>
  <c r="M953" i="3" s="1"/>
  <c r="K2217" i="3"/>
  <c r="M2217" i="3" s="1"/>
  <c r="K419" i="3"/>
  <c r="M419" i="3" s="1"/>
  <c r="K652" i="3"/>
  <c r="M652" i="3" s="1"/>
  <c r="K1175" i="3"/>
  <c r="M1175" i="3" s="1"/>
  <c r="K1498" i="3"/>
  <c r="M1498" i="3" s="1"/>
  <c r="K1010" i="3"/>
  <c r="M1010" i="3" s="1"/>
  <c r="K1368" i="3"/>
  <c r="M1368" i="3" s="1"/>
  <c r="K1020" i="3"/>
  <c r="M1020" i="3" s="1"/>
  <c r="K1978" i="3"/>
  <c r="M1978" i="3" s="1"/>
  <c r="K1178" i="3"/>
  <c r="M1178" i="3" s="1"/>
  <c r="K2770" i="3"/>
  <c r="M2770" i="3" s="1"/>
  <c r="K864" i="3"/>
  <c r="M864" i="3" s="1"/>
  <c r="K1322" i="3"/>
  <c r="M1322" i="3" s="1"/>
  <c r="K962" i="3"/>
  <c r="M962" i="3" s="1"/>
  <c r="K1562" i="3"/>
  <c r="M1562" i="3" s="1"/>
  <c r="K1148" i="3"/>
  <c r="M1148" i="3" s="1"/>
  <c r="K1364" i="3"/>
  <c r="M1364" i="3" s="1"/>
  <c r="K1698" i="3"/>
  <c r="M1698" i="3" s="1"/>
  <c r="K2595" i="3"/>
  <c r="M2595" i="3" s="1"/>
  <c r="K1644" i="3"/>
  <c r="M1644" i="3" s="1"/>
  <c r="K1065" i="3"/>
  <c r="M1065" i="3" s="1"/>
  <c r="K1390" i="3"/>
  <c r="M1390" i="3" s="1"/>
  <c r="K673" i="3"/>
  <c r="M673" i="3" s="1"/>
  <c r="K2106" i="3"/>
  <c r="M2106" i="3" s="1"/>
  <c r="K2380" i="3"/>
  <c r="M2380" i="3" s="1"/>
  <c r="K2312" i="3"/>
  <c r="M2312" i="3" s="1"/>
  <c r="K1955" i="3"/>
  <c r="M1955" i="3" s="1"/>
  <c r="K747" i="3"/>
  <c r="M747" i="3" s="1"/>
  <c r="K2831" i="3"/>
  <c r="M2831" i="3" s="1"/>
  <c r="K1444" i="3"/>
  <c r="M1444" i="3" s="1"/>
  <c r="K1533" i="3"/>
  <c r="M1533" i="3" s="1"/>
  <c r="K2291" i="3"/>
  <c r="M2291" i="3" s="1"/>
  <c r="K1337" i="3"/>
  <c r="M1337" i="3" s="1"/>
  <c r="K946" i="3"/>
  <c r="M946" i="3" s="1"/>
  <c r="K1617" i="3"/>
  <c r="M1617" i="3" s="1"/>
  <c r="K1608" i="3"/>
  <c r="M1608" i="3" s="1"/>
  <c r="K1979" i="3"/>
  <c r="M1979" i="3" s="1"/>
  <c r="K1837" i="3"/>
  <c r="M1837" i="3" s="1"/>
  <c r="K1544" i="3"/>
  <c r="M1544" i="3" s="1"/>
  <c r="K2639" i="3"/>
  <c r="M2639" i="3" s="1"/>
  <c r="K532" i="3"/>
  <c r="M532" i="3" s="1"/>
  <c r="K1522" i="3"/>
  <c r="M1522" i="3" s="1"/>
  <c r="K2133" i="3"/>
  <c r="M2133" i="3" s="1"/>
  <c r="K1915" i="3"/>
  <c r="M1915" i="3" s="1"/>
  <c r="K605" i="3"/>
  <c r="M605" i="3" s="1"/>
  <c r="K951" i="3"/>
  <c r="M951" i="3" s="1"/>
  <c r="K1258" i="3"/>
  <c r="M1258" i="3" s="1"/>
  <c r="K1198" i="3"/>
  <c r="M1198" i="3" s="1"/>
  <c r="K698" i="3"/>
  <c r="M698" i="3" s="1"/>
  <c r="K947" i="3"/>
  <c r="M947" i="3" s="1"/>
  <c r="K1306" i="3"/>
  <c r="M1306" i="3" s="1"/>
  <c r="K1013" i="3"/>
  <c r="M1013" i="3" s="1"/>
  <c r="K1246" i="3"/>
  <c r="M1246" i="3" s="1"/>
  <c r="K1015" i="3"/>
  <c r="M1015" i="3" s="1"/>
  <c r="K2455" i="3"/>
  <c r="M2455" i="3" s="1"/>
  <c r="K3127" i="3"/>
  <c r="M3127" i="3" s="1"/>
  <c r="K1311" i="3"/>
  <c r="M1311" i="3" s="1"/>
  <c r="K705" i="3"/>
  <c r="M705" i="3" s="1"/>
  <c r="K1238" i="3"/>
  <c r="M1238" i="3" s="1"/>
  <c r="K2916" i="3"/>
  <c r="M2916" i="3" s="1"/>
  <c r="K1032" i="3"/>
  <c r="M1032" i="3" s="1"/>
  <c r="K1227" i="3"/>
  <c r="M1227" i="3" s="1"/>
  <c r="K1756" i="3"/>
  <c r="M1756" i="3" s="1"/>
  <c r="K2731" i="3"/>
  <c r="M2731" i="3" s="1"/>
  <c r="K1071" i="3"/>
  <c r="M1071" i="3" s="1"/>
  <c r="K1160" i="3"/>
  <c r="M1160" i="3" s="1"/>
  <c r="K2424" i="3"/>
  <c r="M2424" i="3" s="1"/>
  <c r="K1458" i="3"/>
  <c r="M1458" i="3" s="1"/>
  <c r="K2471" i="3"/>
  <c r="M2471" i="3" s="1"/>
  <c r="K1503" i="3"/>
  <c r="M1503" i="3" s="1"/>
  <c r="K1218" i="3"/>
  <c r="M1218" i="3" s="1"/>
  <c r="K807" i="3"/>
  <c r="M807" i="3" s="1"/>
  <c r="K2507" i="3"/>
  <c r="M2507" i="3" s="1"/>
  <c r="K638" i="3"/>
  <c r="M638" i="3" s="1"/>
  <c r="K1509" i="3"/>
  <c r="M1509" i="3" s="1"/>
  <c r="K1247" i="3"/>
  <c r="M1247" i="3" s="1"/>
  <c r="K1633" i="3"/>
  <c r="M1633" i="3" s="1"/>
  <c r="K1176" i="3"/>
  <c r="M1176" i="3" s="1"/>
  <c r="K900" i="3"/>
  <c r="M900" i="3" s="1"/>
  <c r="K1097" i="3"/>
  <c r="M1097" i="3" s="1"/>
  <c r="K1104" i="3"/>
  <c r="M1104" i="3" s="1"/>
  <c r="K1663" i="3"/>
  <c r="M1663" i="3" s="1"/>
  <c r="K1538" i="3"/>
  <c r="M1538" i="3" s="1"/>
  <c r="K1319" i="3"/>
  <c r="M1319" i="3" s="1"/>
  <c r="K1395" i="3"/>
  <c r="M1395" i="3" s="1"/>
  <c r="K1545" i="3"/>
  <c r="M1545" i="3" s="1"/>
  <c r="K1679" i="3"/>
  <c r="M1679" i="3" s="1"/>
  <c r="K2197" i="3"/>
  <c r="M2197" i="3" s="1"/>
  <c r="K1472" i="3"/>
  <c r="M1472" i="3" s="1"/>
  <c r="K1761" i="3"/>
  <c r="M1761" i="3" s="1"/>
  <c r="K1239" i="3"/>
  <c r="M1239" i="3" s="1"/>
  <c r="K1201" i="3"/>
  <c r="M1201" i="3" s="1"/>
  <c r="K2351" i="3"/>
  <c r="M2351" i="3" s="1"/>
  <c r="K1499" i="3"/>
  <c r="M1499" i="3" s="1"/>
  <c r="K1719" i="3"/>
  <c r="M1719" i="3" s="1"/>
  <c r="K1296" i="3"/>
  <c r="M1296" i="3" s="1"/>
  <c r="K1069" i="3"/>
  <c r="M1069" i="3" s="1"/>
  <c r="K494" i="3"/>
  <c r="M494" i="3" s="1"/>
  <c r="K1259" i="3"/>
  <c r="M1259" i="3" s="1"/>
  <c r="K3354" i="3"/>
  <c r="M3354" i="3" s="1"/>
  <c r="K1473" i="3"/>
  <c r="M1473" i="3" s="1"/>
  <c r="K2240" i="3"/>
  <c r="M2240" i="3" s="1"/>
  <c r="K2985" i="3"/>
  <c r="M2985" i="3" s="1"/>
  <c r="K487" i="3"/>
  <c r="M487" i="3" s="1"/>
  <c r="K444" i="3"/>
  <c r="M444" i="3" s="1"/>
  <c r="K1555" i="3"/>
  <c r="M1555" i="3" s="1"/>
  <c r="K2094" i="3"/>
  <c r="M2094" i="3" s="1"/>
  <c r="K521" i="3"/>
  <c r="M521" i="3" s="1"/>
  <c r="K1936" i="3"/>
  <c r="M1936" i="3" s="1"/>
  <c r="K845" i="3"/>
  <c r="M845" i="3" s="1"/>
  <c r="K1106" i="3"/>
  <c r="M1106" i="3" s="1"/>
  <c r="K3272" i="3"/>
  <c r="M3272" i="3" s="1"/>
  <c r="K1267" i="3"/>
  <c r="M1267" i="3" s="1"/>
  <c r="K1219" i="3"/>
  <c r="M1219" i="3" s="1"/>
  <c r="K1716" i="3"/>
  <c r="M1716" i="3" s="1"/>
  <c r="K933" i="3"/>
  <c r="M933" i="3" s="1"/>
  <c r="K2068" i="3"/>
  <c r="M2068" i="3" s="1"/>
  <c r="K2472" i="3"/>
  <c r="M2472" i="3" s="1"/>
  <c r="K2917" i="3"/>
  <c r="M2917" i="3" s="1"/>
  <c r="K1419" i="3"/>
  <c r="M1419" i="3" s="1"/>
  <c r="K2787" i="3"/>
  <c r="M2787" i="3" s="1"/>
  <c r="K1187" i="3"/>
  <c r="M1187" i="3" s="1"/>
  <c r="K2233" i="3"/>
  <c r="M2233" i="3" s="1"/>
  <c r="K524" i="3"/>
  <c r="M524" i="3" s="1"/>
  <c r="K1016" i="3"/>
  <c r="M1016" i="3" s="1"/>
  <c r="K1551" i="3"/>
  <c r="M1551" i="3" s="1"/>
  <c r="K1347" i="3"/>
  <c r="M1347" i="3" s="1"/>
  <c r="K2047" i="3"/>
  <c r="M2047" i="3" s="1"/>
  <c r="K2918" i="3"/>
  <c r="M2918" i="3" s="1"/>
  <c r="K1928" i="3"/>
  <c r="M1928" i="3" s="1"/>
  <c r="K2508" i="3"/>
  <c r="M2508" i="3" s="1"/>
  <c r="K2710" i="3"/>
  <c r="M2710" i="3" s="1"/>
  <c r="K1800" i="3"/>
  <c r="M1800" i="3" s="1"/>
  <c r="K695" i="3"/>
  <c r="M695" i="3" s="1"/>
  <c r="K1786" i="3"/>
  <c r="M1786" i="3" s="1"/>
  <c r="K1102" i="3"/>
  <c r="M1102" i="3" s="1"/>
  <c r="K1674" i="3"/>
  <c r="M1674" i="3" s="1"/>
  <c r="K919" i="3"/>
  <c r="M919" i="3" s="1"/>
  <c r="K537" i="3"/>
  <c r="M537" i="3" s="1"/>
  <c r="K1409" i="3"/>
  <c r="M1409" i="3" s="1"/>
  <c r="K1323" i="3"/>
  <c r="M1323" i="3" s="1"/>
  <c r="K2482" i="3"/>
  <c r="M2482" i="3" s="1"/>
  <c r="K1141" i="3"/>
  <c r="M1141" i="3" s="1"/>
  <c r="K925" i="3"/>
  <c r="M925" i="3" s="1"/>
  <c r="K1634" i="3"/>
  <c r="M1634" i="3" s="1"/>
  <c r="K3082" i="3"/>
  <c r="M3082" i="3" s="1"/>
  <c r="K1202" i="3"/>
  <c r="M1202" i="3" s="1"/>
  <c r="K1556" i="3"/>
  <c r="M1556" i="3" s="1"/>
  <c r="K965" i="3"/>
  <c r="M965" i="3" s="1"/>
  <c r="K2692" i="3"/>
  <c r="M2692" i="3" s="1"/>
  <c r="K2464" i="3"/>
  <c r="M2464" i="3" s="1"/>
  <c r="K2027" i="3"/>
  <c r="M2027" i="3" s="1"/>
  <c r="K2164" i="3"/>
  <c r="M2164" i="3" s="1"/>
  <c r="K998" i="3"/>
  <c r="M998" i="3" s="1"/>
  <c r="K2313" i="3"/>
  <c r="M2313" i="3" s="1"/>
  <c r="K1793" i="3"/>
  <c r="M1793" i="3" s="1"/>
  <c r="K1073" i="3"/>
  <c r="M1073" i="3" s="1"/>
  <c r="K892" i="3"/>
  <c r="M892" i="3" s="1"/>
  <c r="K1968" i="3"/>
  <c r="M1968" i="3" s="1"/>
  <c r="K1539" i="3"/>
  <c r="M1539" i="3" s="1"/>
  <c r="K1256" i="3"/>
  <c r="M1256" i="3" s="1"/>
  <c r="K789" i="3"/>
  <c r="M789" i="3" s="1"/>
  <c r="K889" i="3"/>
  <c r="M889" i="3" s="1"/>
  <c r="K1595" i="3"/>
  <c r="M1595" i="3" s="1"/>
  <c r="K1391" i="3"/>
  <c r="M1391" i="3" s="1"/>
  <c r="K2656" i="3"/>
  <c r="M2656" i="3" s="1"/>
  <c r="K473" i="3"/>
  <c r="M473" i="3" s="1"/>
  <c r="K679" i="3"/>
  <c r="M679" i="3" s="1"/>
  <c r="K1133" i="3"/>
  <c r="M1133" i="3" s="1"/>
  <c r="K1932" i="3"/>
  <c r="M1932" i="3" s="1"/>
  <c r="K2202" i="3"/>
  <c r="M2202" i="3" s="1"/>
  <c r="K2292" i="3"/>
  <c r="M2292" i="3" s="1"/>
  <c r="K1717" i="3"/>
  <c r="M1717" i="3" s="1"/>
  <c r="K2832" i="3"/>
  <c r="M2832" i="3" s="1"/>
  <c r="K2711" i="3"/>
  <c r="M2711" i="3" s="1"/>
  <c r="K1579" i="3"/>
  <c r="M1579" i="3" s="1"/>
  <c r="K1161" i="3"/>
  <c r="M1161" i="3" s="1"/>
  <c r="K3068" i="3"/>
  <c r="M3068" i="3" s="1"/>
  <c r="K2885" i="3"/>
  <c r="M2885" i="3" s="1"/>
  <c r="K2077" i="3"/>
  <c r="M2077" i="3" s="1"/>
  <c r="K496" i="3"/>
  <c r="M496" i="3" s="1"/>
  <c r="K1933" i="3"/>
  <c r="M1933" i="3" s="1"/>
  <c r="K1220" i="3"/>
  <c r="M1220" i="3" s="1"/>
  <c r="K1775" i="3"/>
  <c r="M1775" i="3" s="1"/>
  <c r="K783" i="3"/>
  <c r="M783" i="3" s="1"/>
  <c r="K2261" i="3"/>
  <c r="M2261" i="3" s="1"/>
  <c r="K1415" i="3"/>
  <c r="M1415" i="3" s="1"/>
  <c r="K1892" i="3"/>
  <c r="M1892" i="3" s="1"/>
  <c r="K1334" i="3"/>
  <c r="M1334" i="3" s="1"/>
  <c r="K1940" i="3"/>
  <c r="M1940" i="3" s="1"/>
  <c r="K1540" i="3"/>
  <c r="M1540" i="3" s="1"/>
  <c r="K543" i="3"/>
  <c r="M543" i="3" s="1"/>
  <c r="K665" i="3"/>
  <c r="M665" i="3" s="1"/>
  <c r="K1072" i="3"/>
  <c r="M1072" i="3" s="1"/>
  <c r="K1130" i="3"/>
  <c r="M1130" i="3" s="1"/>
  <c r="K1557" i="3"/>
  <c r="M1557" i="3" s="1"/>
  <c r="K2020" i="3"/>
  <c r="M2020" i="3" s="1"/>
  <c r="K2275" i="3"/>
  <c r="M2275" i="3" s="1"/>
  <c r="K1467" i="3"/>
  <c r="M1467" i="3" s="1"/>
  <c r="K1203" i="3"/>
  <c r="M1203" i="3" s="1"/>
  <c r="K1144" i="3"/>
  <c r="M1144" i="3" s="1"/>
  <c r="K1956" i="3"/>
  <c r="M1956" i="3" s="1"/>
  <c r="K2285" i="3"/>
  <c r="M2285" i="3" s="1"/>
  <c r="K1609" i="3"/>
  <c r="M1609" i="3" s="1"/>
  <c r="K2210" i="3"/>
  <c r="M2210" i="3" s="1"/>
  <c r="K2678" i="3"/>
  <c r="M2678" i="3" s="1"/>
  <c r="K674" i="3"/>
  <c r="M674" i="3" s="1"/>
  <c r="K1268" i="3"/>
  <c r="M1268" i="3" s="1"/>
  <c r="K2120" i="3"/>
  <c r="M2120" i="3" s="1"/>
  <c r="K1039" i="3"/>
  <c r="M1039" i="3" s="1"/>
  <c r="K1271" i="3"/>
  <c r="M1271" i="3" s="1"/>
  <c r="K3168" i="3"/>
  <c r="M3168" i="3" s="1"/>
  <c r="K1272" i="3"/>
  <c r="M1272" i="3" s="1"/>
  <c r="K2528" i="3"/>
  <c r="M2528" i="3" s="1"/>
  <c r="K1898" i="3"/>
  <c r="M1898" i="3" s="1"/>
  <c r="K3104" i="3"/>
  <c r="M3104" i="3" s="1"/>
  <c r="K1747" i="3"/>
  <c r="M1747" i="3" s="1"/>
  <c r="K1718" i="3"/>
  <c r="M1718" i="3" s="1"/>
  <c r="K661" i="3"/>
  <c r="M661" i="3" s="1"/>
  <c r="K1923" i="3"/>
  <c r="M1923" i="3" s="1"/>
  <c r="K2384" i="3"/>
  <c r="M2384" i="3" s="1"/>
  <c r="K1941" i="3"/>
  <c r="M1941" i="3" s="1"/>
  <c r="K1787" i="3"/>
  <c r="M1787" i="3" s="1"/>
  <c r="K2293" i="3"/>
  <c r="M2293" i="3" s="1"/>
  <c r="K1749" i="3"/>
  <c r="M1749" i="3" s="1"/>
  <c r="K1332" i="3"/>
  <c r="M1332" i="3" s="1"/>
  <c r="K801" i="3"/>
  <c r="M801" i="3" s="1"/>
  <c r="K1624" i="3"/>
  <c r="M1624" i="3" s="1"/>
  <c r="K1507" i="3"/>
  <c r="M1507" i="3" s="1"/>
  <c r="K1842" i="3"/>
  <c r="M1842" i="3" s="1"/>
  <c r="K1563" i="3"/>
  <c r="M1563" i="3" s="1"/>
  <c r="K3028" i="3"/>
  <c r="M3028" i="3" s="1"/>
  <c r="K2441" i="3"/>
  <c r="M2441" i="3" s="1"/>
  <c r="K1630" i="3"/>
  <c r="M1630" i="3" s="1"/>
  <c r="K828" i="3"/>
  <c r="M828" i="3" s="1"/>
  <c r="K2819" i="3"/>
  <c r="M2819" i="3" s="1"/>
  <c r="K462" i="3"/>
  <c r="M462" i="3" s="1"/>
  <c r="K1680" i="3"/>
  <c r="M1680" i="3" s="1"/>
  <c r="K2241" i="3"/>
  <c r="M2241" i="3" s="1"/>
  <c r="K1600" i="3"/>
  <c r="M1600" i="3" s="1"/>
  <c r="K683" i="3"/>
  <c r="M683" i="3" s="1"/>
  <c r="K529" i="3"/>
  <c r="M529" i="3" s="1"/>
  <c r="K1806" i="3"/>
  <c r="M1806" i="3" s="1"/>
  <c r="K1664" i="3"/>
  <c r="M1664" i="3" s="1"/>
  <c r="K1969" i="3"/>
  <c r="M1969" i="3" s="1"/>
  <c r="K1625" i="3"/>
  <c r="M1625" i="3" s="1"/>
  <c r="K1929" i="3"/>
  <c r="M1929" i="3" s="1"/>
  <c r="K1381" i="3"/>
  <c r="M1381" i="3" s="1"/>
  <c r="K1208" i="3"/>
  <c r="M1208" i="3" s="1"/>
  <c r="K1353" i="3"/>
  <c r="M1353" i="3" s="1"/>
  <c r="K1592" i="3"/>
  <c r="M1592" i="3" s="1"/>
  <c r="K1730" i="3"/>
  <c r="M1730" i="3" s="1"/>
  <c r="K3390" i="3"/>
  <c r="M3390" i="3" s="1"/>
  <c r="K1708" i="3"/>
  <c r="M1708" i="3" s="1"/>
  <c r="K1061" i="3"/>
  <c r="M1061" i="3" s="1"/>
  <c r="K2011" i="3"/>
  <c r="M2011" i="3" s="1"/>
  <c r="K2012" i="3"/>
  <c r="M2012" i="3" s="1"/>
  <c r="K2145" i="3"/>
  <c r="M2145" i="3" s="1"/>
  <c r="K1024" i="3"/>
  <c r="M1024" i="3" s="1"/>
  <c r="K2223" i="3"/>
  <c r="M2223" i="3" s="1"/>
  <c r="K2575" i="3"/>
  <c r="M2575" i="3" s="1"/>
  <c r="K1354" i="3"/>
  <c r="M1354" i="3" s="1"/>
  <c r="K1675" i="3"/>
  <c r="M1675" i="3" s="1"/>
  <c r="K813" i="3"/>
  <c r="M813" i="3" s="1"/>
  <c r="K875" i="3"/>
  <c r="M875" i="3" s="1"/>
  <c r="K1360" i="3"/>
  <c r="M1360" i="3" s="1"/>
  <c r="K1480" i="3"/>
  <c r="M1480" i="3" s="1"/>
  <c r="K1589" i="3"/>
  <c r="M1589" i="3" s="1"/>
  <c r="K2517" i="3"/>
  <c r="M2517" i="3" s="1"/>
  <c r="K1291" i="3"/>
  <c r="M1291" i="3" s="1"/>
  <c r="K2986" i="3"/>
  <c r="M2986" i="3" s="1"/>
  <c r="K2367" i="3"/>
  <c r="M2367" i="3" s="1"/>
  <c r="K1779" i="3"/>
  <c r="M1779" i="3" s="1"/>
  <c r="K1260" i="3"/>
  <c r="M1260" i="3" s="1"/>
  <c r="K2053" i="3"/>
  <c r="M2053" i="3" s="1"/>
  <c r="K3235" i="3"/>
  <c r="M3235" i="3" s="1"/>
  <c r="K1584" i="3"/>
  <c r="M1584" i="3" s="1"/>
  <c r="K2165" i="3"/>
  <c r="M2165" i="3" s="1"/>
  <c r="K2084" i="3"/>
  <c r="M2084" i="3" s="1"/>
  <c r="K2755" i="3"/>
  <c r="M2755" i="3" s="1"/>
  <c r="K2483" i="3"/>
  <c r="M2483" i="3" s="1"/>
  <c r="K1843" i="3"/>
  <c r="M1843" i="3" s="1"/>
  <c r="K1990" i="3"/>
  <c r="M1990" i="3" s="1"/>
  <c r="K1596" i="3"/>
  <c r="M1596" i="3" s="1"/>
  <c r="K1307" i="3"/>
  <c r="M1307" i="3" s="1"/>
  <c r="K1580" i="3"/>
  <c r="M1580" i="3" s="1"/>
  <c r="K1973" i="3"/>
  <c r="M1973" i="3" s="1"/>
  <c r="K1801" i="3"/>
  <c r="M1801" i="3" s="1"/>
  <c r="K1762" i="3"/>
  <c r="M1762" i="3" s="1"/>
  <c r="K1406" i="3"/>
  <c r="M1406" i="3" s="1"/>
  <c r="K1385" i="3"/>
  <c r="M1385" i="3" s="1"/>
  <c r="K734" i="3"/>
  <c r="M734" i="3" s="1"/>
  <c r="K884" i="3"/>
  <c r="M884" i="3" s="1"/>
  <c r="K1884" i="3"/>
  <c r="M1884" i="3" s="1"/>
  <c r="K1369" i="3"/>
  <c r="M1369" i="3" s="1"/>
  <c r="K2131" i="3"/>
  <c r="M2131" i="3" s="1"/>
  <c r="K2771" i="3"/>
  <c r="M2771" i="3" s="1"/>
  <c r="K2529" i="3"/>
  <c r="M2529" i="3" s="1"/>
  <c r="K1335" i="3"/>
  <c r="M1335" i="3" s="1"/>
  <c r="K2804" i="3"/>
  <c r="M2804" i="3" s="1"/>
  <c r="K2085" i="3"/>
  <c r="M2085" i="3" s="1"/>
  <c r="K3220" i="3"/>
  <c r="M3220" i="3" s="1"/>
  <c r="K2999" i="3"/>
  <c r="M2999" i="3" s="1"/>
  <c r="K531" i="3"/>
  <c r="M531" i="3" s="1"/>
  <c r="K603" i="3"/>
  <c r="M603" i="3" s="1"/>
  <c r="K2772" i="3"/>
  <c r="M2772" i="3" s="1"/>
  <c r="K2056" i="3"/>
  <c r="M2056" i="3" s="1"/>
  <c r="K528" i="3"/>
  <c r="M528" i="3" s="1"/>
  <c r="K2905" i="3"/>
  <c r="M2905" i="3" s="1"/>
  <c r="K3258" i="3"/>
  <c r="M3258" i="3" s="1"/>
  <c r="K901" i="3"/>
  <c r="M901" i="3" s="1"/>
  <c r="K908" i="3"/>
  <c r="M908" i="3" s="1"/>
  <c r="K2357" i="3"/>
  <c r="M2357" i="3" s="1"/>
  <c r="K498" i="3"/>
  <c r="M498" i="3" s="1"/>
  <c r="K1720" i="3"/>
  <c r="M1720" i="3" s="1"/>
  <c r="K1934" i="3"/>
  <c r="M1934" i="3" s="1"/>
  <c r="K1329" i="3"/>
  <c r="M1329" i="3" s="1"/>
  <c r="K1481" i="3"/>
  <c r="M1481" i="3" s="1"/>
  <c r="K867" i="3"/>
  <c r="M867" i="3" s="1"/>
  <c r="K993" i="3"/>
  <c r="M993" i="3" s="1"/>
  <c r="K1475" i="3"/>
  <c r="M1475" i="3" s="1"/>
  <c r="K2606" i="3"/>
  <c r="M2606" i="3" s="1"/>
  <c r="K2368" i="3"/>
  <c r="M2368" i="3" s="1"/>
  <c r="K716" i="3"/>
  <c r="M716" i="3" s="1"/>
  <c r="K1962" i="3"/>
  <c r="M1962" i="3" s="1"/>
  <c r="K2166" i="3"/>
  <c r="M2166" i="3" s="1"/>
  <c r="K1957" i="3"/>
  <c r="M1957" i="3" s="1"/>
  <c r="K1564" i="3"/>
  <c r="M1564" i="3" s="1"/>
  <c r="K3424" i="3"/>
  <c r="M3424" i="3" s="1"/>
  <c r="K1224" i="3"/>
  <c r="M1224" i="3" s="1"/>
  <c r="K659" i="3"/>
  <c r="M659" i="3" s="1"/>
  <c r="K1005" i="3"/>
  <c r="M1005" i="3" s="1"/>
  <c r="K2756" i="3"/>
  <c r="M2756" i="3" s="1"/>
  <c r="K2172" i="3"/>
  <c r="M2172" i="3" s="1"/>
  <c r="K1410" i="3"/>
  <c r="M1410" i="3" s="1"/>
  <c r="K1937" i="3"/>
  <c r="M1937" i="3" s="1"/>
  <c r="K3069" i="3"/>
  <c r="M3069" i="3" s="1"/>
  <c r="K1422" i="3"/>
  <c r="M1422" i="3" s="1"/>
  <c r="K2413" i="3"/>
  <c r="M2413" i="3" s="1"/>
  <c r="K404" i="3"/>
  <c r="M404" i="3" s="1"/>
  <c r="K1342" i="3"/>
  <c r="M1342" i="3" s="1"/>
  <c r="K948" i="3"/>
  <c r="M948" i="3" s="1"/>
  <c r="K1324" i="3"/>
  <c r="M1324" i="3" s="1"/>
  <c r="K1432" i="3"/>
  <c r="M1432" i="3" s="1"/>
  <c r="K1586" i="3"/>
  <c r="M1586" i="3" s="1"/>
  <c r="K920" i="3"/>
  <c r="M920" i="3" s="1"/>
  <c r="K1340" i="3"/>
  <c r="M1340" i="3" s="1"/>
  <c r="K2095" i="3"/>
  <c r="M2095" i="3" s="1"/>
  <c r="K1135" i="3"/>
  <c r="M1135" i="3" s="1"/>
  <c r="K2670" i="3"/>
  <c r="M2670" i="3" s="1"/>
  <c r="K1398" i="3"/>
  <c r="M1398" i="3" s="1"/>
  <c r="K1093" i="3"/>
  <c r="M1093" i="3" s="1"/>
  <c r="K1885" i="3"/>
  <c r="M1885" i="3" s="1"/>
  <c r="K2325" i="3"/>
  <c r="M2325" i="3" s="1"/>
  <c r="K1493" i="3"/>
  <c r="M1493" i="3" s="1"/>
  <c r="K1179" i="3"/>
  <c r="M1179" i="3" s="1"/>
  <c r="K2500" i="3"/>
  <c r="M2500" i="3" s="1"/>
  <c r="K1721" i="3"/>
  <c r="M1721" i="3" s="1"/>
  <c r="K1951" i="3"/>
  <c r="M1951" i="3" s="1"/>
  <c r="K2038" i="3"/>
  <c r="M2038" i="3" s="1"/>
  <c r="K2425" i="3"/>
  <c r="M2425" i="3" s="1"/>
  <c r="K1788" i="3"/>
  <c r="M1788" i="3" s="1"/>
  <c r="K1341" i="3"/>
  <c r="M1341" i="3" s="1"/>
  <c r="K1302" i="3"/>
  <c r="M1302" i="3" s="1"/>
  <c r="K982" i="3"/>
  <c r="M982" i="3" s="1"/>
  <c r="K3000" i="3"/>
  <c r="M3000" i="3" s="1"/>
  <c r="K2833" i="3"/>
  <c r="M2833" i="3" s="1"/>
  <c r="K1392" i="3"/>
  <c r="M1392" i="3" s="1"/>
  <c r="K2242" i="3"/>
  <c r="M2242" i="3" s="1"/>
  <c r="K825" i="3"/>
  <c r="M825" i="3" s="1"/>
  <c r="K3185" i="3"/>
  <c r="M3185" i="3" s="1"/>
  <c r="K1095" i="3"/>
  <c r="M1095" i="3" s="1"/>
  <c r="K1084" i="3"/>
  <c r="M1084" i="3" s="1"/>
  <c r="K954" i="3"/>
  <c r="M954" i="3" s="1"/>
  <c r="K2446" i="3"/>
  <c r="M2446" i="3" s="1"/>
  <c r="K2294" i="3"/>
  <c r="M2294" i="3" s="1"/>
  <c r="K1298" i="3"/>
  <c r="M1298" i="3" s="1"/>
  <c r="K3149" i="3"/>
  <c r="M3149" i="3" s="1"/>
  <c r="K2198" i="3"/>
  <c r="M2198" i="3" s="1"/>
  <c r="K1042" i="3"/>
  <c r="M1042" i="3" s="1"/>
  <c r="K3105" i="3"/>
  <c r="M3105" i="3" s="1"/>
  <c r="K2757" i="3"/>
  <c r="M2757" i="3" s="1"/>
  <c r="K703" i="3"/>
  <c r="M703" i="3" s="1"/>
  <c r="K2956" i="3"/>
  <c r="M2956" i="3" s="1"/>
  <c r="K2509" i="3"/>
  <c r="M2509" i="3" s="1"/>
  <c r="K3293" i="3"/>
  <c r="M3293" i="3" s="1"/>
  <c r="K2028" i="3"/>
  <c r="M2028" i="3" s="1"/>
  <c r="K1681" i="3"/>
  <c r="M1681" i="3" s="1"/>
  <c r="K1722" i="3"/>
  <c r="M1722" i="3" s="1"/>
  <c r="K2848" i="3"/>
  <c r="M2848" i="3" s="1"/>
  <c r="K2385" i="3"/>
  <c r="M2385" i="3" s="1"/>
  <c r="K835" i="3"/>
  <c r="M835" i="3" s="1"/>
  <c r="K2549" i="3"/>
  <c r="M2549" i="3" s="1"/>
  <c r="K2029" i="3"/>
  <c r="M2029" i="3" s="1"/>
  <c r="K2211" i="3"/>
  <c r="M2211" i="3" s="1"/>
  <c r="K2712" i="3"/>
  <c r="M2712" i="3" s="1"/>
  <c r="K567" i="3"/>
  <c r="M567" i="3" s="1"/>
  <c r="K3201" i="3"/>
  <c r="M3201" i="3" s="1"/>
  <c r="K2834" i="3"/>
  <c r="M2834" i="3" s="1"/>
  <c r="K2030" i="3"/>
  <c r="M2030" i="3" s="1"/>
  <c r="K1635" i="3"/>
  <c r="M1635" i="3" s="1"/>
  <c r="K1916" i="3"/>
  <c r="M1916" i="3" s="1"/>
  <c r="K1903" i="3"/>
  <c r="M1903" i="3" s="1"/>
  <c r="K1149" i="3"/>
  <c r="M1149" i="3" s="1"/>
  <c r="K2484" i="3"/>
  <c r="M2484" i="3" s="1"/>
  <c r="K1343" i="3"/>
  <c r="M1343" i="3" s="1"/>
  <c r="K743" i="3"/>
  <c r="M743" i="3" s="1"/>
  <c r="K1705" i="3"/>
  <c r="M1705" i="3" s="1"/>
  <c r="K2386" i="3"/>
  <c r="M2386" i="3" s="1"/>
  <c r="K3106" i="3"/>
  <c r="M3106" i="3" s="1"/>
  <c r="K1649" i="3"/>
  <c r="M1649" i="3" s="1"/>
  <c r="K1349" i="3"/>
  <c r="M1349" i="3" s="1"/>
  <c r="K546" i="3"/>
  <c r="M546" i="3" s="1"/>
  <c r="K2805" i="3"/>
  <c r="M2805" i="3" s="1"/>
  <c r="K2820" i="3"/>
  <c r="M2820" i="3" s="1"/>
  <c r="K1320" i="3"/>
  <c r="M1320" i="3" s="1"/>
  <c r="K2096" i="3"/>
  <c r="M2096" i="3" s="1"/>
  <c r="K2042" i="3"/>
  <c r="M2042" i="3" s="1"/>
  <c r="K2369" i="3"/>
  <c r="M2369" i="3" s="1"/>
  <c r="K1640" i="3"/>
  <c r="M1640" i="3" s="1"/>
  <c r="K2060" i="3"/>
  <c r="M2060" i="3" s="1"/>
  <c r="K1726" i="3"/>
  <c r="M1726" i="3" s="1"/>
  <c r="K1528" i="3"/>
  <c r="M1528" i="3" s="1"/>
  <c r="K1662" i="3"/>
  <c r="M1662" i="3" s="1"/>
  <c r="K832" i="3"/>
  <c r="M832" i="3" s="1"/>
  <c r="K2623" i="3"/>
  <c r="M2623" i="3" s="1"/>
  <c r="K2224" i="3"/>
  <c r="M2224" i="3" s="1"/>
  <c r="K815" i="3"/>
  <c r="M815" i="3" s="1"/>
  <c r="K2086" i="3"/>
  <c r="M2086" i="3" s="1"/>
  <c r="K1864" i="3"/>
  <c r="M1864" i="3" s="1"/>
  <c r="K650" i="3"/>
  <c r="M650" i="3" s="1"/>
  <c r="K1838" i="3"/>
  <c r="M1838" i="3" s="1"/>
  <c r="K2867" i="3"/>
  <c r="M2867" i="3" s="1"/>
  <c r="K1476" i="3"/>
  <c r="M1476" i="3" s="1"/>
  <c r="K2536" i="3"/>
  <c r="M2536" i="3" s="1"/>
  <c r="K1416" i="3"/>
  <c r="M1416" i="3" s="1"/>
  <c r="K2788" i="3"/>
  <c r="M2788" i="3" s="1"/>
  <c r="K1886" i="3"/>
  <c r="M1886" i="3" s="1"/>
  <c r="K958" i="3"/>
  <c r="M958" i="3" s="1"/>
  <c r="K1618" i="3"/>
  <c r="M1618" i="3" s="1"/>
  <c r="K1590" i="3"/>
  <c r="M1590" i="3" s="1"/>
  <c r="K1676" i="3"/>
  <c r="M1676" i="3" s="1"/>
  <c r="K2073" i="3"/>
  <c r="M2073" i="3" s="1"/>
  <c r="K888" i="3"/>
  <c r="M888" i="3" s="1"/>
  <c r="K1546" i="3"/>
  <c r="M1546" i="3" s="1"/>
  <c r="K2939" i="3"/>
  <c r="M2939" i="3" s="1"/>
  <c r="K909" i="3"/>
  <c r="M909" i="3" s="1"/>
  <c r="K1361" i="3"/>
  <c r="M1361" i="3" s="1"/>
  <c r="K653" i="3"/>
  <c r="M653" i="3" s="1"/>
  <c r="K2234" i="3"/>
  <c r="M2234" i="3" s="1"/>
  <c r="K1375" i="3"/>
  <c r="M1375" i="3" s="1"/>
  <c r="K2189" i="3"/>
  <c r="M2189" i="3" s="1"/>
  <c r="K2886" i="3"/>
  <c r="M2886" i="3" s="1"/>
  <c r="K3391" i="3"/>
  <c r="M3391" i="3" s="1"/>
  <c r="K2713" i="3"/>
  <c r="M2713" i="3" s="1"/>
  <c r="K1321" i="3"/>
  <c r="M1321" i="3" s="1"/>
  <c r="K1289" i="3"/>
  <c r="M1289" i="3" s="1"/>
  <c r="K702" i="3"/>
  <c r="M702" i="3" s="1"/>
  <c r="K2657" i="3"/>
  <c r="M2657" i="3" s="1"/>
  <c r="K1273" i="3"/>
  <c r="M1273" i="3" s="1"/>
  <c r="K938" i="3"/>
  <c r="M938" i="3" s="1"/>
  <c r="K2107" i="3"/>
  <c r="M2107" i="3" s="1"/>
  <c r="K2971" i="3"/>
  <c r="M2971" i="3" s="1"/>
  <c r="K1811" i="3"/>
  <c r="M1811" i="3" s="1"/>
  <c r="K1449" i="3"/>
  <c r="M1449" i="3" s="1"/>
  <c r="K776" i="3"/>
  <c r="M776" i="3" s="1"/>
  <c r="K1871" i="3"/>
  <c r="M1871" i="3" s="1"/>
  <c r="K881" i="3"/>
  <c r="M881" i="3" s="1"/>
  <c r="K2758" i="3"/>
  <c r="M2758" i="3" s="1"/>
  <c r="K2493" i="3"/>
  <c r="M2493" i="3" s="1"/>
  <c r="K2115" i="3"/>
  <c r="M2115" i="3" s="1"/>
  <c r="K1603" i="3"/>
  <c r="M1603" i="3" s="1"/>
  <c r="K1309" i="3"/>
  <c r="M1309" i="3" s="1"/>
  <c r="K1688" i="3"/>
  <c r="M1688" i="3" s="1"/>
  <c r="K2190" i="3"/>
  <c r="M2190" i="3" s="1"/>
  <c r="K990" i="3"/>
  <c r="M990" i="3" s="1"/>
  <c r="K2069" i="3"/>
  <c r="M2069" i="3" s="1"/>
  <c r="K2759" i="3"/>
  <c r="M2759" i="3" s="1"/>
  <c r="K3128" i="3"/>
  <c r="M3128" i="3" s="1"/>
  <c r="K842" i="3"/>
  <c r="M842" i="3" s="1"/>
  <c r="K3043" i="3"/>
  <c r="M3043" i="3" s="1"/>
  <c r="K1763" i="3"/>
  <c r="M1763" i="3" s="1"/>
  <c r="K2640" i="3"/>
  <c r="M2640" i="3" s="1"/>
  <c r="K2021" i="3"/>
  <c r="M2021" i="3" s="1"/>
  <c r="K1447" i="3"/>
  <c r="M1447" i="3" s="1"/>
  <c r="K1744" i="3"/>
  <c r="M1744" i="3" s="1"/>
  <c r="K2225" i="3"/>
  <c r="M2225" i="3" s="1"/>
  <c r="K1164" i="3"/>
  <c r="M1164" i="3" s="1"/>
  <c r="K2473" i="3"/>
  <c r="M2473" i="3" s="1"/>
  <c r="K1980" i="3"/>
  <c r="M1980" i="3" s="1"/>
  <c r="K1568" i="3"/>
  <c r="M1568" i="3" s="1"/>
  <c r="K2447" i="3"/>
  <c r="M2447" i="3" s="1"/>
  <c r="K1849" i="3"/>
  <c r="M1849" i="3" s="1"/>
  <c r="K2393" i="3"/>
  <c r="M2393" i="3" s="1"/>
  <c r="K2868" i="3"/>
  <c r="M2868" i="3" s="1"/>
  <c r="K1963" i="3"/>
  <c r="M1963" i="3" s="1"/>
  <c r="K1591" i="3"/>
  <c r="M1591" i="3" s="1"/>
  <c r="K1899" i="3"/>
  <c r="M1899" i="3" s="1"/>
  <c r="K2276" i="3"/>
  <c r="M2276" i="3" s="1"/>
  <c r="K2336" i="3"/>
  <c r="M2336" i="3" s="1"/>
  <c r="K2760" i="3"/>
  <c r="M2760" i="3" s="1"/>
  <c r="K397" i="3"/>
  <c r="M397" i="3" s="1"/>
  <c r="K1621" i="3"/>
  <c r="M1621" i="3" s="1"/>
  <c r="K1626" i="3"/>
  <c r="M1626" i="3" s="1"/>
  <c r="K1547" i="3"/>
  <c r="M1547" i="3" s="1"/>
  <c r="K2087" i="3"/>
  <c r="M2087" i="3" s="1"/>
  <c r="K1423" i="3"/>
  <c r="M1423" i="3" s="1"/>
  <c r="K1074" i="3"/>
  <c r="M1074" i="3" s="1"/>
  <c r="K1166" i="3"/>
  <c r="M1166" i="3" s="1"/>
  <c r="K988" i="3"/>
  <c r="M988" i="3" s="1"/>
  <c r="K2116" i="3"/>
  <c r="M2116" i="3" s="1"/>
  <c r="K2022" i="3"/>
  <c r="M2022" i="3" s="1"/>
  <c r="K1650" i="3"/>
  <c r="M1650" i="3" s="1"/>
  <c r="K1893" i="3"/>
  <c r="M1893" i="3" s="1"/>
  <c r="K1651" i="3"/>
  <c r="M1651" i="3" s="1"/>
  <c r="K2693" i="3"/>
  <c r="M2693" i="3" s="1"/>
  <c r="K2433" i="3"/>
  <c r="M2433" i="3" s="1"/>
  <c r="K2218" i="3"/>
  <c r="M2218" i="3" s="1"/>
  <c r="K570" i="3"/>
  <c r="M570" i="3" s="1"/>
  <c r="K1240" i="3"/>
  <c r="M1240" i="3" s="1"/>
  <c r="K756" i="3"/>
  <c r="M756" i="3" s="1"/>
  <c r="K3044" i="3"/>
  <c r="M3044" i="3" s="1"/>
  <c r="K1727" i="3"/>
  <c r="M1727" i="3" s="1"/>
  <c r="K1825" i="3"/>
  <c r="M1825" i="3" s="1"/>
  <c r="K906" i="3"/>
  <c r="M906" i="3" s="1"/>
  <c r="K1292" i="3"/>
  <c r="M1292" i="3" s="1"/>
  <c r="K2023" i="3"/>
  <c r="M2023" i="3" s="1"/>
  <c r="K999" i="3"/>
  <c r="M999" i="3" s="1"/>
  <c r="K2097" i="3"/>
  <c r="M2097" i="3" s="1"/>
  <c r="K1241" i="3"/>
  <c r="M1241" i="3" s="1"/>
  <c r="K1986" i="3"/>
  <c r="M1986" i="3" s="1"/>
  <c r="K2314" i="3"/>
  <c r="M2314" i="3" s="1"/>
  <c r="K1293" i="3"/>
  <c r="M1293" i="3" s="1"/>
  <c r="K1917" i="3"/>
  <c r="M1917" i="3" s="1"/>
  <c r="K1699" i="3"/>
  <c r="M1699" i="3" s="1"/>
  <c r="K1924" i="3"/>
  <c r="M1924" i="3" s="1"/>
  <c r="K2098" i="3"/>
  <c r="M2098" i="3" s="1"/>
  <c r="K2732" i="3"/>
  <c r="M2732" i="3" s="1"/>
  <c r="K2387" i="3"/>
  <c r="M2387" i="3" s="1"/>
  <c r="K926" i="3"/>
  <c r="M926" i="3" s="1"/>
  <c r="K2465" i="3"/>
  <c r="M2465" i="3" s="1"/>
  <c r="K1723" i="3"/>
  <c r="M1723" i="3" s="1"/>
  <c r="K1789" i="3"/>
  <c r="M1789" i="3" s="1"/>
  <c r="K1066" i="3"/>
  <c r="M1066" i="3" s="1"/>
  <c r="K1682" i="3"/>
  <c r="M1682" i="3" s="1"/>
  <c r="K2150" i="3"/>
  <c r="M2150" i="3" s="1"/>
  <c r="K2078" i="3"/>
  <c r="M2078" i="3" s="1"/>
  <c r="K2013" i="3"/>
  <c r="M2013" i="3" s="1"/>
  <c r="K1417" i="3"/>
  <c r="M1417" i="3" s="1"/>
  <c r="K1459" i="3"/>
  <c r="M1459" i="3" s="1"/>
  <c r="K1418" i="3"/>
  <c r="M1418" i="3" s="1"/>
  <c r="K2248" i="3"/>
  <c r="M2248" i="3" s="1"/>
  <c r="K1581" i="3"/>
  <c r="M1581" i="3" s="1"/>
  <c r="K1508" i="3"/>
  <c r="M1508" i="3" s="1"/>
  <c r="K2797" i="3"/>
  <c r="M2797" i="3" s="1"/>
  <c r="K1382" i="3"/>
  <c r="M1382" i="3" s="1"/>
  <c r="K1780" i="3"/>
  <c r="M1780" i="3" s="1"/>
  <c r="K689" i="3"/>
  <c r="M689" i="3" s="1"/>
  <c r="K843" i="3"/>
  <c r="M843" i="3" s="1"/>
  <c r="K515" i="3"/>
  <c r="M515" i="3" s="1"/>
  <c r="K1541" i="3"/>
  <c r="M1541" i="3" s="1"/>
  <c r="K924" i="3"/>
  <c r="M924" i="3" s="1"/>
  <c r="K443" i="3"/>
  <c r="M443" i="3" s="1"/>
  <c r="K533" i="3"/>
  <c r="M533" i="3" s="1"/>
  <c r="K1125" i="3"/>
  <c r="M1125" i="3" s="1"/>
  <c r="K1001" i="3"/>
  <c r="M1001" i="3" s="1"/>
  <c r="K2267" i="3"/>
  <c r="M2267" i="3" s="1"/>
  <c r="K2315" i="3"/>
  <c r="M2315" i="3" s="1"/>
  <c r="K3446" i="3"/>
  <c r="M3446" i="3" s="1"/>
  <c r="K2773" i="3"/>
  <c r="M2773" i="3" s="1"/>
  <c r="K1180" i="3"/>
  <c r="M1180" i="3" s="1"/>
  <c r="K1386" i="3"/>
  <c r="M1386" i="3" s="1"/>
  <c r="K449" i="3"/>
  <c r="M449" i="3" s="1"/>
  <c r="K2940" i="3"/>
  <c r="M2940" i="3" s="1"/>
  <c r="K2806" i="3"/>
  <c r="M2806" i="3" s="1"/>
  <c r="K1880" i="3"/>
  <c r="M1880" i="3" s="1"/>
  <c r="K1918" i="3"/>
  <c r="M1918" i="3" s="1"/>
  <c r="K3056" i="3"/>
  <c r="M3056" i="3" s="1"/>
  <c r="K2358" i="3"/>
  <c r="M2358" i="3" s="1"/>
  <c r="K1500" i="3"/>
  <c r="M1500" i="3" s="1"/>
  <c r="K2957" i="3"/>
  <c r="M2957" i="3" s="1"/>
  <c r="K2958" i="3"/>
  <c r="M2958" i="3" s="1"/>
  <c r="K1741" i="3"/>
  <c r="M1741" i="3" s="1"/>
  <c r="K2262" i="3"/>
  <c r="M2262" i="3" s="1"/>
  <c r="K2414" i="3"/>
  <c r="M2414" i="3" s="1"/>
  <c r="K2295" i="3"/>
  <c r="M2295" i="3" s="1"/>
  <c r="K836" i="3"/>
  <c r="M836" i="3" s="1"/>
  <c r="K2337" i="3"/>
  <c r="M2337" i="3" s="1"/>
  <c r="K3368" i="3"/>
  <c r="M3368" i="3" s="1"/>
  <c r="K1350" i="3"/>
  <c r="M1350" i="3" s="1"/>
  <c r="K1958" i="3"/>
  <c r="M1958" i="3" s="1"/>
  <c r="K790" i="3"/>
  <c r="M790" i="3" s="1"/>
  <c r="K2624" i="3"/>
  <c r="M2624" i="3" s="1"/>
  <c r="K2641" i="3"/>
  <c r="M2641" i="3" s="1"/>
  <c r="K1667" i="3"/>
  <c r="M1667" i="3" s="1"/>
  <c r="K1477" i="3"/>
  <c r="M1477" i="3" s="1"/>
  <c r="K1051" i="3"/>
  <c r="M1051" i="3" s="1"/>
  <c r="K2108" i="3"/>
  <c r="M2108" i="3" s="1"/>
  <c r="K1126" i="3"/>
  <c r="M1126" i="3" s="1"/>
  <c r="K2219" i="3"/>
  <c r="M2219" i="3" s="1"/>
  <c r="K582" i="3"/>
  <c r="M582" i="3" s="1"/>
  <c r="K1177" i="3"/>
  <c r="M1177" i="3" s="1"/>
  <c r="K1767" i="3"/>
  <c r="M1767" i="3" s="1"/>
  <c r="K2006" i="3"/>
  <c r="M2006" i="3" s="1"/>
  <c r="K651" i="3"/>
  <c r="M651" i="3" s="1"/>
  <c r="K3463" i="3"/>
  <c r="M3463" i="3" s="1"/>
  <c r="K2448" i="3"/>
  <c r="M2448" i="3" s="1"/>
  <c r="K1424" i="3"/>
  <c r="M1424" i="3" s="1"/>
  <c r="K1689" i="3"/>
  <c r="M1689" i="3" s="1"/>
  <c r="K1123" i="3"/>
  <c r="M1123" i="3" s="1"/>
  <c r="K2151" i="3"/>
  <c r="M2151" i="3" s="1"/>
  <c r="K2612" i="3"/>
  <c r="M2612" i="3" s="1"/>
  <c r="K1991" i="3"/>
  <c r="M1991" i="3" s="1"/>
  <c r="K882" i="3"/>
  <c r="M882" i="3" s="1"/>
  <c r="K1411" i="3"/>
  <c r="M1411" i="3" s="1"/>
  <c r="K1033" i="3"/>
  <c r="M1033" i="3" s="1"/>
  <c r="K1949" i="3"/>
  <c r="M1949" i="3" s="1"/>
  <c r="K2658" i="3"/>
  <c r="M2658" i="3" s="1"/>
  <c r="K921" i="3"/>
  <c r="M921" i="3" s="1"/>
  <c r="K1494" i="3"/>
  <c r="M1494" i="3" s="1"/>
  <c r="K2061" i="3"/>
  <c r="M2061" i="3" s="1"/>
  <c r="K778" i="3"/>
  <c r="M778" i="3" s="1"/>
  <c r="K1645" i="3"/>
  <c r="M1645" i="3" s="1"/>
  <c r="K2199" i="3"/>
  <c r="M2199" i="3" s="1"/>
  <c r="K1114" i="3"/>
  <c r="M1114" i="3" s="1"/>
  <c r="K2117" i="3"/>
  <c r="M2117" i="3" s="1"/>
  <c r="K1229" i="3"/>
  <c r="M1229" i="3" s="1"/>
  <c r="K706" i="3"/>
  <c r="M706" i="3" s="1"/>
  <c r="K2263" i="3"/>
  <c r="M2263" i="3" s="1"/>
  <c r="K2010" i="3"/>
  <c r="M2010" i="3" s="1"/>
  <c r="K1839" i="3"/>
  <c r="M1839" i="3" s="1"/>
  <c r="K676" i="3"/>
  <c r="M676" i="3" s="1"/>
  <c r="K969" i="3"/>
  <c r="M969" i="3" s="1"/>
  <c r="K1938" i="3"/>
  <c r="M1938" i="3" s="1"/>
  <c r="K786" i="3"/>
  <c r="M786" i="3" s="1"/>
  <c r="K2434" i="3"/>
  <c r="M2434" i="3" s="1"/>
  <c r="K1355" i="3"/>
  <c r="M1355" i="3" s="1"/>
  <c r="K1987" i="3"/>
  <c r="M1987" i="3" s="1"/>
  <c r="K2659" i="3"/>
  <c r="M2659" i="3" s="1"/>
  <c r="K3447" i="3"/>
  <c r="M3447" i="3" s="1"/>
  <c r="K1854" i="3"/>
  <c r="M1854" i="3" s="1"/>
  <c r="K2031" i="3"/>
  <c r="M2031" i="3" s="1"/>
  <c r="K1207" i="3"/>
  <c r="M1207" i="3" s="1"/>
  <c r="K1739" i="3"/>
  <c r="M1739" i="3" s="1"/>
  <c r="K3150" i="3"/>
  <c r="M3150" i="3" s="1"/>
  <c r="K3464" i="3"/>
  <c r="M3464" i="3" s="1"/>
  <c r="K2033" i="3"/>
  <c r="M2033" i="3" s="1"/>
  <c r="K2235" i="3"/>
  <c r="M2235" i="3" s="1"/>
  <c r="K613" i="3"/>
  <c r="M613" i="3" s="1"/>
  <c r="K2501" i="3"/>
  <c r="M2501" i="3" s="1"/>
  <c r="K1614" i="3"/>
  <c r="M1614" i="3" s="1"/>
  <c r="K1460" i="3"/>
  <c r="M1460" i="3" s="1"/>
  <c r="K3107" i="3"/>
  <c r="M3107" i="3" s="1"/>
  <c r="K1558" i="3"/>
  <c r="M1558" i="3" s="1"/>
  <c r="K2502" i="3"/>
  <c r="M2502" i="3" s="1"/>
  <c r="K1079" i="3"/>
  <c r="M1079" i="3" s="1"/>
  <c r="K2381" i="3"/>
  <c r="M2381" i="3" s="1"/>
  <c r="K877" i="3"/>
  <c r="M877" i="3" s="1"/>
  <c r="K2566" i="3"/>
  <c r="M2566" i="3" s="1"/>
  <c r="K3425" i="3"/>
  <c r="M3425" i="3" s="1"/>
  <c r="K1131" i="3"/>
  <c r="M1131" i="3" s="1"/>
  <c r="K1429" i="3"/>
  <c r="M1429" i="3" s="1"/>
  <c r="K3202" i="3"/>
  <c r="M3202" i="3" s="1"/>
  <c r="K2466" i="3"/>
  <c r="M2466" i="3" s="1"/>
  <c r="K2243" i="3"/>
  <c r="M2243" i="3" s="1"/>
  <c r="K1534" i="3"/>
  <c r="M1534" i="3" s="1"/>
  <c r="K1981" i="3"/>
  <c r="M1981" i="3" s="1"/>
  <c r="K2893" i="3"/>
  <c r="M2893" i="3" s="1"/>
  <c r="K2941" i="3"/>
  <c r="M2941" i="3" s="1"/>
  <c r="K1059" i="3"/>
  <c r="M1059" i="3" s="1"/>
  <c r="K2203" i="3"/>
  <c r="M2203" i="3" s="1"/>
  <c r="K2182" i="3"/>
  <c r="M2182" i="3" s="1"/>
  <c r="K2024" i="3"/>
  <c r="M2024" i="3" s="1"/>
  <c r="K2183" i="3"/>
  <c r="M2183" i="3" s="1"/>
  <c r="K1942" i="3"/>
  <c r="M1942" i="3" s="1"/>
  <c r="K3406" i="3"/>
  <c r="M3406" i="3" s="1"/>
  <c r="K1812" i="3"/>
  <c r="M1812" i="3" s="1"/>
  <c r="K2714" i="3"/>
  <c r="M2714" i="3" s="1"/>
  <c r="K2567" i="3"/>
  <c r="M2567" i="3" s="1"/>
  <c r="K1781" i="3"/>
  <c r="M1781" i="3" s="1"/>
  <c r="K1904" i="3"/>
  <c r="M1904" i="3" s="1"/>
  <c r="K1776" i="3"/>
  <c r="M1776" i="3" s="1"/>
  <c r="K1850" i="3"/>
  <c r="M1850" i="3" s="1"/>
  <c r="K2099" i="3"/>
  <c r="M2099" i="3" s="1"/>
  <c r="K2467" i="3"/>
  <c r="M2467" i="3" s="1"/>
  <c r="K3045" i="3"/>
  <c r="M3045" i="3" s="1"/>
  <c r="K3407" i="3"/>
  <c r="M3407" i="3" s="1"/>
  <c r="K1249" i="3"/>
  <c r="M1249" i="3" s="1"/>
  <c r="K1748" i="3"/>
  <c r="M1748" i="3" s="1"/>
  <c r="K2582" i="3"/>
  <c r="M2582" i="3" s="1"/>
  <c r="K1652" i="3"/>
  <c r="M1652" i="3" s="1"/>
  <c r="K610" i="3"/>
  <c r="M610" i="3" s="1"/>
  <c r="K1935" i="3"/>
  <c r="M1935" i="3" s="1"/>
  <c r="K1325" i="3"/>
  <c r="M1325" i="3" s="1"/>
  <c r="K2530" i="3"/>
  <c r="M2530" i="3" s="1"/>
  <c r="K1794" i="3"/>
  <c r="M1794" i="3" s="1"/>
  <c r="K2625" i="3"/>
  <c r="M2625" i="3" s="1"/>
  <c r="K3129" i="3"/>
  <c r="M3129" i="3" s="1"/>
  <c r="K1736" i="3"/>
  <c r="M1736" i="3" s="1"/>
  <c r="K3108" i="3"/>
  <c r="M3108" i="3" s="1"/>
  <c r="K2043" i="3"/>
  <c r="M2043" i="3" s="1"/>
  <c r="K2821" i="3"/>
  <c r="M2821" i="3" s="1"/>
  <c r="K1461" i="3"/>
  <c r="M1461" i="3" s="1"/>
  <c r="K1285" i="3"/>
  <c r="M1285" i="3" s="1"/>
  <c r="K2919" i="3"/>
  <c r="M2919" i="3" s="1"/>
  <c r="K3014" i="3"/>
  <c r="M3014" i="3" s="1"/>
  <c r="K1807" i="3"/>
  <c r="M1807" i="3" s="1"/>
  <c r="K1514" i="3"/>
  <c r="M1514" i="3" s="1"/>
  <c r="K1326" i="3"/>
  <c r="M1326" i="3" s="1"/>
  <c r="K2468" i="3"/>
  <c r="M2468" i="3" s="1"/>
  <c r="K2568" i="3"/>
  <c r="M2568" i="3" s="1"/>
  <c r="K3046" i="3"/>
  <c r="M3046" i="3" s="1"/>
  <c r="K1808" i="3"/>
  <c r="M1808" i="3" s="1"/>
  <c r="K2305" i="3"/>
  <c r="M2305" i="3" s="1"/>
  <c r="K2167" i="3"/>
  <c r="M2167" i="3" s="1"/>
  <c r="K1185" i="3"/>
  <c r="M1185" i="3" s="1"/>
  <c r="K2146" i="3"/>
  <c r="M2146" i="3" s="1"/>
  <c r="K2316" i="3"/>
  <c r="M2316" i="3" s="1"/>
  <c r="K2343" i="3"/>
  <c r="M2343" i="3" s="1"/>
  <c r="K1331" i="3"/>
  <c r="M1331" i="3" s="1"/>
  <c r="K2370" i="3"/>
  <c r="M2370" i="3" s="1"/>
  <c r="K2147" i="3"/>
  <c r="M2147" i="3" s="1"/>
  <c r="K1399" i="3"/>
  <c r="M1399" i="3" s="1"/>
  <c r="K1452" i="3"/>
  <c r="M1452" i="3" s="1"/>
  <c r="K2296" i="3"/>
  <c r="M2296" i="3" s="1"/>
  <c r="K2449" i="3"/>
  <c r="M2449" i="3" s="1"/>
  <c r="K3221" i="3"/>
  <c r="M3221" i="3" s="1"/>
  <c r="K3392" i="3"/>
  <c r="M3392" i="3" s="1"/>
  <c r="K1204" i="3"/>
  <c r="M1204" i="3" s="1"/>
  <c r="K1468" i="3"/>
  <c r="M1468" i="3" s="1"/>
  <c r="K2450" i="3"/>
  <c r="M2450" i="3" s="1"/>
  <c r="K2257" i="3"/>
  <c r="M2257" i="3" s="1"/>
  <c r="K2134" i="3"/>
  <c r="M2134" i="3" s="1"/>
  <c r="K600" i="3"/>
  <c r="M600" i="3" s="1"/>
  <c r="K1234" i="3"/>
  <c r="M1234" i="3" s="1"/>
  <c r="K2014" i="3"/>
  <c r="M2014" i="3" s="1"/>
  <c r="K2660" i="3"/>
  <c r="M2660" i="3" s="1"/>
  <c r="K2596" i="3"/>
  <c r="M2596" i="3" s="1"/>
  <c r="K3109" i="3"/>
  <c r="M3109" i="3" s="1"/>
  <c r="K2613" i="3"/>
  <c r="M2613" i="3" s="1"/>
  <c r="K1821" i="3"/>
  <c r="M1821" i="3" s="1"/>
  <c r="K1728" i="3"/>
  <c r="M1728" i="3" s="1"/>
  <c r="K3315" i="3"/>
  <c r="M3315" i="3" s="1"/>
  <c r="K1559" i="3"/>
  <c r="M1559" i="3" s="1"/>
  <c r="K3029" i="3"/>
  <c r="M3029" i="3" s="1"/>
  <c r="K2279" i="3"/>
  <c r="M2279" i="3" s="1"/>
  <c r="K2671" i="3"/>
  <c r="M2671" i="3" s="1"/>
  <c r="K2326" i="3"/>
  <c r="M2326" i="3" s="1"/>
  <c r="K1894" i="3"/>
  <c r="M1894" i="3" s="1"/>
  <c r="K2141" i="3"/>
  <c r="M2141" i="3" s="1"/>
  <c r="K2583" i="3"/>
  <c r="M2583" i="3" s="1"/>
  <c r="K3057" i="3"/>
  <c r="M3057" i="3" s="1"/>
  <c r="K3015" i="3"/>
  <c r="M3015" i="3" s="1"/>
  <c r="K1690" i="3"/>
  <c r="M1690" i="3" s="1"/>
  <c r="K1881" i="3"/>
  <c r="M1881" i="3" s="1"/>
  <c r="K885" i="3"/>
  <c r="M885" i="3" s="1"/>
  <c r="K2741" i="3"/>
  <c r="M2741" i="3" s="1"/>
  <c r="K1745" i="3"/>
  <c r="M1745" i="3" s="1"/>
  <c r="K1064" i="3"/>
  <c r="M1064" i="3" s="1"/>
  <c r="K1209" i="3"/>
  <c r="M1209" i="3" s="1"/>
  <c r="K1877" i="3"/>
  <c r="M1877" i="3" s="1"/>
  <c r="K3058" i="3"/>
  <c r="M3058" i="3" s="1"/>
  <c r="K3448" i="3"/>
  <c r="M3448" i="3" s="1"/>
  <c r="K2894" i="3"/>
  <c r="M2894" i="3" s="1"/>
  <c r="K2121" i="3"/>
  <c r="M2121" i="3" s="1"/>
  <c r="K1826" i="3"/>
  <c r="M1826" i="3" s="1"/>
  <c r="K1684" i="3"/>
  <c r="M1684" i="3" s="1"/>
  <c r="K1453" i="3"/>
  <c r="M1453" i="3" s="1"/>
  <c r="K1127" i="3"/>
  <c r="M1127" i="3" s="1"/>
  <c r="K1515" i="3"/>
  <c r="M1515" i="3" s="1"/>
  <c r="K1573" i="3"/>
  <c r="M1573" i="3" s="1"/>
  <c r="K2382" i="3"/>
  <c r="M2382" i="3" s="1"/>
  <c r="K2584" i="3"/>
  <c r="M2584" i="3" s="1"/>
  <c r="K3236" i="3"/>
  <c r="M3236" i="3" s="1"/>
  <c r="K2642" i="3"/>
  <c r="M2642" i="3" s="1"/>
  <c r="K2558" i="3"/>
  <c r="M2558" i="3" s="1"/>
  <c r="K2537" i="3"/>
  <c r="M2537" i="3" s="1"/>
  <c r="K1840" i="3"/>
  <c r="M1840" i="3" s="1"/>
  <c r="K1052" i="3"/>
  <c r="M1052" i="3" s="1"/>
  <c r="K1627" i="3"/>
  <c r="M1627" i="3" s="1"/>
  <c r="K2403" i="3"/>
  <c r="M2403" i="3" s="1"/>
  <c r="K2212" i="3"/>
  <c r="M2212" i="3" s="1"/>
  <c r="K1992" i="3"/>
  <c r="M1992" i="3" s="1"/>
  <c r="K2518" i="3"/>
  <c r="M2518" i="3" s="1"/>
  <c r="K1140" i="3"/>
  <c r="M1140" i="3" s="1"/>
  <c r="K3331" i="3"/>
  <c r="M3331" i="3" s="1"/>
  <c r="K625" i="3"/>
  <c r="M625" i="3" s="1"/>
  <c r="K3426" i="3"/>
  <c r="M3426" i="3" s="1"/>
  <c r="K1729" i="3"/>
  <c r="M1729" i="3" s="1"/>
  <c r="K2597" i="3"/>
  <c r="M2597" i="3" s="1"/>
  <c r="K1610" i="3"/>
  <c r="M1610" i="3" s="1"/>
  <c r="K2715" i="3"/>
  <c r="M2715" i="3" s="1"/>
  <c r="K1118" i="3"/>
  <c r="M1118" i="3" s="1"/>
  <c r="K2822" i="3"/>
  <c r="M2822" i="3" s="1"/>
  <c r="K2510" i="3"/>
  <c r="M2510" i="3" s="1"/>
  <c r="K3169" i="3"/>
  <c r="M3169" i="3" s="1"/>
  <c r="K1712" i="3"/>
  <c r="M1712" i="3" s="1"/>
  <c r="K1959" i="3"/>
  <c r="M1959" i="3" s="1"/>
  <c r="K1628" i="3"/>
  <c r="M1628" i="3" s="1"/>
  <c r="K1402" i="3"/>
  <c r="M1402" i="3" s="1"/>
  <c r="K1740" i="3"/>
  <c r="M1740" i="3" s="1"/>
  <c r="K2032" i="3"/>
  <c r="M2032" i="3" s="1"/>
  <c r="K2415" i="3"/>
  <c r="M2415" i="3" s="1"/>
  <c r="K1235" i="3"/>
  <c r="M1235" i="3" s="1"/>
  <c r="K2694" i="3"/>
  <c r="M2694" i="3" s="1"/>
  <c r="K837" i="3"/>
  <c r="M837" i="3" s="1"/>
  <c r="K1210" i="3"/>
  <c r="M1210" i="3" s="1"/>
  <c r="K2959" i="3"/>
  <c r="M2959" i="3" s="1"/>
  <c r="K2972" i="3"/>
  <c r="M2972" i="3" s="1"/>
  <c r="K3186" i="3"/>
  <c r="M3186" i="3" s="1"/>
  <c r="K2672" i="3"/>
  <c r="M2672" i="3" s="1"/>
  <c r="K2559" i="3"/>
  <c r="M2559" i="3" s="1"/>
  <c r="K2152" i="3"/>
  <c r="M2152" i="3" s="1"/>
  <c r="K2088" i="3"/>
  <c r="M2088" i="3" s="1"/>
  <c r="K1844" i="3"/>
  <c r="M1844" i="3" s="1"/>
  <c r="K2015" i="3"/>
  <c r="M2015" i="3" s="1"/>
  <c r="K2560" i="3"/>
  <c r="M2560" i="3" s="1"/>
  <c r="K850" i="3"/>
  <c r="M850" i="3" s="1"/>
  <c r="K2569" i="3"/>
  <c r="M2569" i="3" s="1"/>
  <c r="K1351" i="3"/>
  <c r="M1351" i="3" s="1"/>
  <c r="K3449" i="3"/>
  <c r="M3449" i="3" s="1"/>
  <c r="K2973" i="3"/>
  <c r="M2973" i="3" s="1"/>
  <c r="K1400" i="3"/>
  <c r="M1400" i="3" s="1"/>
  <c r="K2025" i="3"/>
  <c r="M2025" i="3" s="1"/>
  <c r="K848" i="3"/>
  <c r="M848" i="3" s="1"/>
  <c r="K2733" i="3"/>
  <c r="M2733" i="3" s="1"/>
  <c r="K1255" i="3"/>
  <c r="M1255" i="3" s="1"/>
  <c r="K1964" i="3"/>
  <c r="M1964" i="3" s="1"/>
  <c r="K2598" i="3"/>
  <c r="M2598" i="3" s="1"/>
  <c r="K1974" i="3"/>
  <c r="M1974" i="3" s="1"/>
  <c r="K996" i="3"/>
  <c r="M996" i="3" s="1"/>
  <c r="K3237" i="3"/>
  <c r="M3237" i="3" s="1"/>
  <c r="K1456" i="3"/>
  <c r="M1456" i="3" s="1"/>
  <c r="K3516" i="3"/>
  <c r="M3516" i="3" s="1"/>
  <c r="K1865" i="3"/>
  <c r="M1865" i="3" s="1"/>
  <c r="K2661" i="3"/>
  <c r="M2661" i="3" s="1"/>
  <c r="K2761" i="3"/>
  <c r="M2761" i="3" s="1"/>
  <c r="K1629" i="3"/>
  <c r="M1629" i="3" s="1"/>
  <c r="K2722" i="3"/>
  <c r="M2722" i="3" s="1"/>
  <c r="K1757" i="3"/>
  <c r="M1757" i="3" s="1"/>
  <c r="K2576" i="3"/>
  <c r="M2576" i="3" s="1"/>
  <c r="K2869" i="3"/>
  <c r="M2869" i="3" s="1"/>
  <c r="K3538" i="3"/>
  <c r="M3538" i="3" s="1"/>
  <c r="K1136" i="3"/>
  <c r="M1136" i="3" s="1"/>
  <c r="K425" i="3"/>
  <c r="M425" i="3" s="1"/>
  <c r="K1872" i="3"/>
  <c r="M1872" i="3" s="1"/>
  <c r="K2577" i="3"/>
  <c r="M2577" i="3" s="1"/>
  <c r="K2148" i="3"/>
  <c r="M2148" i="3" s="1"/>
  <c r="K1211" i="3"/>
  <c r="M1211" i="3" s="1"/>
  <c r="K1352" i="3"/>
  <c r="M1352" i="3" s="1"/>
  <c r="K2920" i="3"/>
  <c r="M2920" i="3" s="1"/>
  <c r="K915" i="3"/>
  <c r="M915" i="3" s="1"/>
  <c r="K1827" i="3"/>
  <c r="M1827" i="3" s="1"/>
  <c r="K1281" i="3"/>
  <c r="M1281" i="3" s="1"/>
  <c r="K770" i="3"/>
  <c r="M770" i="3" s="1"/>
  <c r="K2089" i="3"/>
  <c r="M2089" i="3" s="1"/>
  <c r="K1165" i="3"/>
  <c r="M1165" i="3" s="1"/>
  <c r="K2317" i="3"/>
  <c r="M2317" i="3" s="1"/>
  <c r="K1841" i="3"/>
  <c r="M1841" i="3" s="1"/>
  <c r="K2856" i="3"/>
  <c r="M2856" i="3" s="1"/>
  <c r="K1668" i="3"/>
  <c r="M1668" i="3" s="1"/>
  <c r="K2960" i="3"/>
  <c r="M2960" i="3" s="1"/>
  <c r="K1615" i="3"/>
  <c r="M1615" i="3" s="1"/>
  <c r="K3355" i="3"/>
  <c r="M3355" i="3" s="1"/>
  <c r="K2226" i="3"/>
  <c r="M2226" i="3" s="1"/>
  <c r="K944" i="3"/>
  <c r="M944" i="3" s="1"/>
  <c r="K2264" i="3"/>
  <c r="M2264" i="3" s="1"/>
  <c r="K2109" i="3"/>
  <c r="M2109" i="3" s="1"/>
  <c r="K2416" i="3"/>
  <c r="M2416" i="3" s="1"/>
  <c r="K1330" i="3"/>
  <c r="M1330" i="3" s="1"/>
  <c r="K2173" i="3"/>
  <c r="M2173" i="3" s="1"/>
  <c r="K2734" i="3"/>
  <c r="M2734" i="3" s="1"/>
  <c r="K2297" i="3"/>
  <c r="M2297" i="3" s="1"/>
  <c r="K2762" i="3"/>
  <c r="M2762" i="3" s="1"/>
  <c r="K3294" i="3"/>
  <c r="M3294" i="3" s="1"/>
  <c r="K1004" i="3"/>
  <c r="M1004" i="3" s="1"/>
  <c r="K2204" i="3"/>
  <c r="M2204" i="3" s="1"/>
  <c r="K2298" i="3"/>
  <c r="M2298" i="3" s="1"/>
  <c r="K1212" i="3"/>
  <c r="M1212" i="3" s="1"/>
  <c r="K1965" i="3"/>
  <c r="M1965" i="3" s="1"/>
  <c r="K2044" i="3"/>
  <c r="M2044" i="3" s="1"/>
  <c r="K978" i="3"/>
  <c r="M978" i="3" s="1"/>
  <c r="K1162" i="3"/>
  <c r="M1162" i="3" s="1"/>
  <c r="K3273" i="3"/>
  <c r="M3273" i="3" s="1"/>
  <c r="K1601" i="3"/>
  <c r="M1601" i="3" s="1"/>
  <c r="K3001" i="3"/>
  <c r="M3001" i="3" s="1"/>
  <c r="K2626" i="3"/>
  <c r="M2626" i="3" s="1"/>
  <c r="K1006" i="3"/>
  <c r="M1006" i="3" s="1"/>
  <c r="K3203" i="3"/>
  <c r="M3203" i="3" s="1"/>
  <c r="K3083" i="3"/>
  <c r="M3083" i="3" s="1"/>
  <c r="K2394" i="3"/>
  <c r="M2394" i="3" s="1"/>
  <c r="K744" i="3"/>
  <c r="M744" i="3" s="1"/>
  <c r="K1795" i="3"/>
  <c r="M1795" i="3" s="1"/>
  <c r="K2395" i="3"/>
  <c r="M2395" i="3" s="1"/>
  <c r="K3517" i="3"/>
  <c r="M3517" i="3" s="1"/>
  <c r="K1487" i="3"/>
  <c r="M1487" i="3" s="1"/>
  <c r="K1866" i="3"/>
  <c r="M1866" i="3" s="1"/>
  <c r="K1463" i="3"/>
  <c r="M1463" i="3" s="1"/>
  <c r="K2614" i="3"/>
  <c r="M2614" i="3" s="1"/>
  <c r="K1075" i="3"/>
  <c r="M1075" i="3" s="1"/>
  <c r="K872" i="3"/>
  <c r="M872" i="3" s="1"/>
  <c r="K1231" i="3"/>
  <c r="M1231" i="3" s="1"/>
  <c r="K1048" i="3"/>
  <c r="M1048" i="3" s="1"/>
  <c r="K1017" i="3"/>
  <c r="M1017" i="3" s="1"/>
  <c r="K3566" i="3"/>
  <c r="M3566" i="3" s="1"/>
  <c r="K916" i="3"/>
  <c r="M916" i="3" s="1"/>
  <c r="K2132" i="3"/>
  <c r="M2132" i="3" s="1"/>
  <c r="K2570" i="3"/>
  <c r="M2570" i="3" s="1"/>
  <c r="K1777" i="3"/>
  <c r="M1777" i="3" s="1"/>
  <c r="K1828" i="3"/>
  <c r="M1828" i="3" s="1"/>
  <c r="K1943" i="3"/>
  <c r="M1943" i="3" s="1"/>
  <c r="K2849" i="3"/>
  <c r="M2849" i="3" s="1"/>
  <c r="K1362" i="3"/>
  <c r="M1362" i="3" s="1"/>
  <c r="K748" i="3"/>
  <c r="M748" i="3" s="1"/>
  <c r="K3130" i="3"/>
  <c r="M3130" i="3" s="1"/>
  <c r="K1996" i="3"/>
  <c r="M1996" i="3" s="1"/>
  <c r="K3586" i="3"/>
  <c r="M3586" i="3" s="1"/>
  <c r="K3002" i="3"/>
  <c r="M3002" i="3" s="1"/>
  <c r="K3427" i="3"/>
  <c r="M3427" i="3" s="1"/>
  <c r="K1344" i="3"/>
  <c r="M1344" i="3" s="1"/>
  <c r="K2057" i="3"/>
  <c r="M2057" i="3" s="1"/>
  <c r="K2426" i="3"/>
  <c r="M2426" i="3" s="1"/>
  <c r="K2220" i="3"/>
  <c r="M2220" i="3" s="1"/>
  <c r="K898" i="3"/>
  <c r="M898" i="3" s="1"/>
  <c r="K2807" i="3"/>
  <c r="M2807" i="3" s="1"/>
  <c r="K3238" i="3"/>
  <c r="M3238" i="3" s="1"/>
  <c r="K1887" i="3"/>
  <c r="M1887" i="3" s="1"/>
  <c r="K2585" i="3"/>
  <c r="M2585" i="3" s="1"/>
  <c r="K787" i="3"/>
  <c r="M787" i="3" s="1"/>
  <c r="K3295" i="3"/>
  <c r="M3295" i="3" s="1"/>
  <c r="K1299" i="3"/>
  <c r="M1299" i="3" s="1"/>
  <c r="K697" i="3"/>
  <c r="M697" i="3" s="1"/>
  <c r="K3070" i="3"/>
  <c r="M3070" i="3" s="1"/>
  <c r="K1701" i="3"/>
  <c r="M1701" i="3" s="1"/>
  <c r="K1242" i="3"/>
  <c r="M1242" i="3" s="1"/>
  <c r="K2007" i="3"/>
  <c r="M2007" i="3" s="1"/>
  <c r="K1622" i="3"/>
  <c r="M1622" i="3" s="1"/>
  <c r="K2417" i="3"/>
  <c r="M2417" i="3" s="1"/>
  <c r="K2418" i="3"/>
  <c r="M2418" i="3" s="1"/>
  <c r="K2561" i="3"/>
  <c r="M2561" i="3" s="1"/>
  <c r="K3450" i="3"/>
  <c r="M3450" i="3" s="1"/>
  <c r="K1753" i="3"/>
  <c r="M1753" i="3" s="1"/>
  <c r="K2227" i="3"/>
  <c r="M2227" i="3" s="1"/>
  <c r="K2174" i="3"/>
  <c r="M2174" i="3" s="1"/>
  <c r="K2695" i="3"/>
  <c r="M2695" i="3" s="1"/>
  <c r="K895" i="3"/>
  <c r="M895" i="3" s="1"/>
  <c r="K805" i="3"/>
  <c r="M805" i="3" s="1"/>
  <c r="K2643" i="3"/>
  <c r="M2643" i="3" s="1"/>
  <c r="K2396" i="3"/>
  <c r="M2396" i="3" s="1"/>
  <c r="K1478" i="3"/>
  <c r="M1478" i="3" s="1"/>
  <c r="K2774" i="3"/>
  <c r="M2774" i="3" s="1"/>
  <c r="K826" i="3"/>
  <c r="M826" i="3" s="1"/>
  <c r="K1403" i="3"/>
  <c r="M1403" i="3" s="1"/>
  <c r="K967" i="3"/>
  <c r="M967" i="3" s="1"/>
  <c r="K3428" i="3"/>
  <c r="M3428" i="3" s="1"/>
  <c r="K2142" i="3"/>
  <c r="M2142" i="3" s="1"/>
  <c r="K2048" i="3"/>
  <c r="M2048" i="3" s="1"/>
  <c r="K3047" i="3"/>
  <c r="M3047" i="3" s="1"/>
  <c r="K1685" i="3"/>
  <c r="M1685" i="3" s="1"/>
  <c r="K1944" i="3"/>
  <c r="M1944" i="3" s="1"/>
  <c r="K1213" i="3"/>
  <c r="M1213" i="3" s="1"/>
  <c r="K3259" i="3"/>
  <c r="M3259" i="3" s="1"/>
  <c r="K2135" i="3"/>
  <c r="M2135" i="3" s="1"/>
  <c r="K693" i="3"/>
  <c r="M693" i="3" s="1"/>
  <c r="K1439" i="3"/>
  <c r="M1439" i="3" s="1"/>
  <c r="K2352" i="3"/>
  <c r="M2352" i="3" s="1"/>
  <c r="K538" i="3"/>
  <c r="M538" i="3" s="1"/>
  <c r="K1221" i="3"/>
  <c r="M1221" i="3" s="1"/>
  <c r="K1094" i="3"/>
  <c r="M1094" i="3" s="1"/>
  <c r="K3429" i="3"/>
  <c r="M3429" i="3" s="1"/>
  <c r="K2519" i="3"/>
  <c r="M2519" i="3" s="1"/>
  <c r="K3539" i="3"/>
  <c r="M3539" i="3" s="1"/>
  <c r="K2280" i="3"/>
  <c r="M2280" i="3" s="1"/>
  <c r="K587" i="3"/>
  <c r="M587" i="3" s="1"/>
  <c r="K2531" i="3"/>
  <c r="M2531" i="3" s="1"/>
  <c r="K1997" i="3"/>
  <c r="M1997" i="3" s="1"/>
  <c r="K1167" i="3"/>
  <c r="M1167" i="3" s="1"/>
  <c r="K2079" i="3"/>
  <c r="M2079" i="3" s="1"/>
  <c r="K2329" i="3"/>
  <c r="M2329" i="3" s="1"/>
  <c r="K2723" i="3"/>
  <c r="M2723" i="3" s="1"/>
  <c r="K2538" i="3"/>
  <c r="M2538" i="3" s="1"/>
  <c r="K1631" i="3"/>
  <c r="M1631" i="3" s="1"/>
  <c r="K2571" i="3"/>
  <c r="M2571" i="3" s="1"/>
  <c r="K2469" i="3"/>
  <c r="M2469" i="3" s="1"/>
  <c r="K1669" i="3"/>
  <c r="M1669" i="3" s="1"/>
  <c r="K3274" i="3"/>
  <c r="M3274" i="3" s="1"/>
  <c r="K1098" i="3"/>
  <c r="M1098" i="3" s="1"/>
  <c r="K2070" i="3"/>
  <c r="M2070" i="3" s="1"/>
  <c r="K2961" i="3"/>
  <c r="M2961" i="3" s="1"/>
  <c r="K1677" i="3"/>
  <c r="M1677" i="3" s="1"/>
  <c r="K3275" i="3"/>
  <c r="M3275" i="3" s="1"/>
  <c r="K1457" i="3"/>
  <c r="M1457" i="3" s="1"/>
  <c r="K1813" i="3"/>
  <c r="M1813" i="3" s="1"/>
  <c r="K3356" i="3"/>
  <c r="M3356" i="3" s="1"/>
  <c r="K1998" i="3"/>
  <c r="M1998" i="3" s="1"/>
  <c r="K2921" i="3"/>
  <c r="M2921" i="3" s="1"/>
  <c r="K758" i="3"/>
  <c r="M758" i="3" s="1"/>
  <c r="K1085" i="3"/>
  <c r="M1085" i="3" s="1"/>
  <c r="K3170" i="3"/>
  <c r="M3170" i="3" s="1"/>
  <c r="K1112" i="3"/>
  <c r="M1112" i="3" s="1"/>
  <c r="K2763" i="3"/>
  <c r="M2763" i="3" s="1"/>
  <c r="K2371" i="3"/>
  <c r="M2371" i="3" s="1"/>
  <c r="K899" i="3"/>
  <c r="M899" i="3" s="1"/>
  <c r="K3084" i="3"/>
  <c r="M3084" i="3" s="1"/>
  <c r="K2136" i="3"/>
  <c r="M2136" i="3" s="1"/>
  <c r="K1770" i="3"/>
  <c r="M1770" i="3" s="1"/>
  <c r="K878" i="3"/>
  <c r="M878" i="3" s="1"/>
  <c r="K2153" i="3"/>
  <c r="M2153" i="3" s="1"/>
  <c r="K1855" i="3"/>
  <c r="M1855" i="3" s="1"/>
  <c r="K3408" i="3"/>
  <c r="M3408" i="3" s="1"/>
  <c r="K2265" i="3"/>
  <c r="M2265" i="3" s="1"/>
  <c r="K2236" i="3"/>
  <c r="M2236" i="3" s="1"/>
  <c r="K563" i="3"/>
  <c r="M563" i="3" s="1"/>
  <c r="K2049" i="3"/>
  <c r="M2049" i="3" s="1"/>
  <c r="K2474" i="3"/>
  <c r="M2474" i="3" s="1"/>
  <c r="K1425" i="3"/>
  <c r="M1425" i="3" s="1"/>
  <c r="K2154" i="3"/>
  <c r="M2154" i="3" s="1"/>
  <c r="K3085" i="3"/>
  <c r="M3085" i="3" s="1"/>
  <c r="K2895" i="3"/>
  <c r="M2895" i="3" s="1"/>
  <c r="K1731" i="3"/>
  <c r="M1731" i="3" s="1"/>
  <c r="K3086" i="3"/>
  <c r="M3086" i="3" s="1"/>
  <c r="K2974" i="3"/>
  <c r="M2974" i="3" s="1"/>
  <c r="K2388" i="3"/>
  <c r="M2388" i="3" s="1"/>
  <c r="K1829" i="3"/>
  <c r="M1829" i="3" s="1"/>
  <c r="K1856" i="3"/>
  <c r="M1856" i="3" s="1"/>
  <c r="K927" i="3"/>
  <c r="M927" i="3" s="1"/>
  <c r="K2191" i="3"/>
  <c r="M2191" i="3" s="1"/>
  <c r="K2281" i="3"/>
  <c r="M2281" i="3" s="1"/>
  <c r="K893" i="3"/>
  <c r="M893" i="3" s="1"/>
  <c r="K1007" i="3"/>
  <c r="M1007" i="3" s="1"/>
  <c r="K1925" i="3"/>
  <c r="M1925" i="3" s="1"/>
  <c r="K2372" i="3"/>
  <c r="M2372" i="3" s="1"/>
  <c r="K3276" i="3"/>
  <c r="M3276" i="3" s="1"/>
  <c r="K1115" i="3"/>
  <c r="M1115" i="3" s="1"/>
  <c r="K2062" i="3"/>
  <c r="M2062" i="3" s="1"/>
  <c r="K2775" i="3"/>
  <c r="M2775" i="3" s="1"/>
  <c r="K1782" i="3"/>
  <c r="M1782" i="3" s="1"/>
  <c r="K1574" i="3"/>
  <c r="M1574" i="3" s="1"/>
  <c r="K2922" i="3"/>
  <c r="M2922" i="3" s="1"/>
  <c r="K2244" i="3"/>
  <c r="M2244" i="3" s="1"/>
  <c r="K1833" i="3"/>
  <c r="M1833" i="3" s="1"/>
  <c r="K2685" i="3"/>
  <c r="M2685" i="3" s="1"/>
  <c r="K2808" i="3"/>
  <c r="M2808" i="3" s="1"/>
  <c r="K766" i="3"/>
  <c r="M766" i="3" s="1"/>
  <c r="K2016" i="3"/>
  <c r="M2016" i="3" s="1"/>
  <c r="K2344" i="3"/>
  <c r="M2344" i="3" s="1"/>
  <c r="K1338" i="3"/>
  <c r="M1338" i="3" s="1"/>
  <c r="K2228" i="3"/>
  <c r="M2228" i="3" s="1"/>
  <c r="K1587" i="3"/>
  <c r="M1587" i="3" s="1"/>
  <c r="K2887" i="3"/>
  <c r="M2887" i="3" s="1"/>
  <c r="K1910" i="3"/>
  <c r="M1910" i="3" s="1"/>
  <c r="K3171" i="3"/>
  <c r="M3171" i="3" s="1"/>
  <c r="K1124" i="3"/>
  <c r="M1124" i="3" s="1"/>
  <c r="K2599" i="3"/>
  <c r="M2599" i="3" s="1"/>
  <c r="K2615" i="3"/>
  <c r="M2615" i="3" s="1"/>
  <c r="K1802" i="3"/>
  <c r="M1802" i="3" s="1"/>
  <c r="K3003" i="3"/>
  <c r="M3003" i="3" s="1"/>
  <c r="K2735" i="3"/>
  <c r="M2735" i="3" s="1"/>
  <c r="K3239" i="3"/>
  <c r="M3239" i="3" s="1"/>
  <c r="K2397" i="3"/>
  <c r="M2397" i="3" s="1"/>
  <c r="K934" i="3"/>
  <c r="M934" i="3" s="1"/>
  <c r="K879" i="3"/>
  <c r="M879" i="3" s="1"/>
  <c r="K3059" i="3"/>
  <c r="M3059" i="3" s="1"/>
  <c r="K2809" i="3"/>
  <c r="M2809" i="3" s="1"/>
  <c r="K2987" i="3"/>
  <c r="M2987" i="3" s="1"/>
  <c r="K1911" i="3"/>
  <c r="M1911" i="3" s="1"/>
  <c r="K2299" i="3"/>
  <c r="M2299" i="3" s="1"/>
  <c r="K2776" i="3"/>
  <c r="M2776" i="3" s="1"/>
  <c r="K2258" i="3"/>
  <c r="M2258" i="3" s="1"/>
  <c r="K1376" i="3"/>
  <c r="M1376" i="3" s="1"/>
  <c r="K2724" i="3"/>
  <c r="M2724" i="3" s="1"/>
  <c r="K1919" i="3"/>
  <c r="M1919" i="3" s="1"/>
  <c r="K2389" i="3"/>
  <c r="M2389" i="3" s="1"/>
  <c r="K2521" i="3"/>
  <c r="M2521" i="3" s="1"/>
  <c r="K2373" i="3"/>
  <c r="M2373" i="3" s="1"/>
  <c r="K1482" i="3"/>
  <c r="M1482" i="3" s="1"/>
  <c r="K1041" i="3"/>
  <c r="M1041" i="3" s="1"/>
  <c r="K1488" i="3"/>
  <c r="M1488" i="3" s="1"/>
  <c r="K2942" i="3"/>
  <c r="M2942" i="3" s="1"/>
  <c r="K2662" i="3"/>
  <c r="M2662" i="3" s="1"/>
  <c r="K3004" i="3"/>
  <c r="M3004" i="3" s="1"/>
  <c r="K2063" i="3"/>
  <c r="M2063" i="3" s="1"/>
  <c r="K2192" i="3"/>
  <c r="M2192" i="3" s="1"/>
  <c r="K3518" i="3"/>
  <c r="M3518" i="3" s="1"/>
  <c r="K2663" i="3"/>
  <c r="M2663" i="3" s="1"/>
  <c r="K2162" i="3"/>
  <c r="M2162" i="3" s="1"/>
  <c r="K2503" i="3"/>
  <c r="M2503" i="3" s="1"/>
  <c r="K2896" i="3"/>
  <c r="M2896" i="3" s="1"/>
  <c r="K480" i="3"/>
  <c r="M480" i="3" s="1"/>
  <c r="K485" i="3"/>
  <c r="M485" i="3" s="1"/>
  <c r="K2600" i="3"/>
  <c r="M2600" i="3" s="1"/>
  <c r="K2742" i="3"/>
  <c r="M2742" i="3" s="1"/>
  <c r="K2442" i="3"/>
  <c r="M2442" i="3" s="1"/>
  <c r="K2789" i="3"/>
  <c r="M2789" i="3" s="1"/>
  <c r="K2300" i="3"/>
  <c r="M2300" i="3" s="1"/>
  <c r="K2777" i="3"/>
  <c r="M2777" i="3" s="1"/>
  <c r="K1700" i="3"/>
  <c r="M1700" i="3" s="1"/>
  <c r="K2268" i="3"/>
  <c r="M2268" i="3" s="1"/>
  <c r="K2155" i="3"/>
  <c r="M2155" i="3" s="1"/>
  <c r="K1049" i="3"/>
  <c r="M1049" i="3" s="1"/>
  <c r="K3465" i="3"/>
  <c r="M3465" i="3" s="1"/>
  <c r="K1878" i="3"/>
  <c r="M1878" i="3" s="1"/>
  <c r="K1604" i="3"/>
  <c r="M1604" i="3" s="1"/>
  <c r="K2897" i="3"/>
  <c r="M2897" i="3" s="1"/>
  <c r="K2485" i="3"/>
  <c r="M2485" i="3" s="1"/>
  <c r="K2110" i="3"/>
  <c r="M2110" i="3" s="1"/>
  <c r="K1873" i="3"/>
  <c r="M1873" i="3" s="1"/>
  <c r="K1377" i="3"/>
  <c r="M1377" i="3" s="1"/>
  <c r="K2090" i="3"/>
  <c r="M2090" i="3" s="1"/>
  <c r="K551" i="3"/>
  <c r="M551" i="3" s="1"/>
  <c r="K2494" i="3"/>
  <c r="M2494" i="3" s="1"/>
  <c r="K1758" i="3"/>
  <c r="M1758" i="3" s="1"/>
  <c r="K2353" i="3"/>
  <c r="M2353" i="3" s="1"/>
  <c r="K1950" i="3"/>
  <c r="M1950" i="3" s="1"/>
  <c r="K1495" i="3"/>
  <c r="M1495" i="3" s="1"/>
  <c r="K2823" i="3"/>
  <c r="M2823" i="3" s="1"/>
  <c r="K3016" i="3"/>
  <c r="M3016" i="3" s="1"/>
  <c r="K2870" i="3"/>
  <c r="M2870" i="3" s="1"/>
  <c r="K2962" i="3"/>
  <c r="M2962" i="3" s="1"/>
  <c r="K1474" i="3"/>
  <c r="M1474" i="3" s="1"/>
  <c r="K741" i="3"/>
  <c r="M741" i="3" s="1"/>
  <c r="K3498" i="3"/>
  <c r="M3498" i="3" s="1"/>
  <c r="K2988" i="3"/>
  <c r="M2988" i="3" s="1"/>
  <c r="K3087" i="3"/>
  <c r="M3087" i="3" s="1"/>
  <c r="K1150" i="3"/>
  <c r="M1150" i="3" s="1"/>
  <c r="K3151" i="3"/>
  <c r="M3151" i="3" s="1"/>
  <c r="K1759" i="3"/>
  <c r="M1759" i="3" s="1"/>
  <c r="K2790" i="3"/>
  <c r="M2790" i="3" s="1"/>
  <c r="K2330" i="3"/>
  <c r="M2330" i="3" s="1"/>
  <c r="K3060" i="3"/>
  <c r="M3060" i="3" s="1"/>
  <c r="K2213" i="3"/>
  <c r="M2213" i="3" s="1"/>
  <c r="K2679" i="3"/>
  <c r="M2679" i="3" s="1"/>
  <c r="K2943" i="3"/>
  <c r="M2943" i="3" s="1"/>
  <c r="K2824" i="3"/>
  <c r="M2824" i="3" s="1"/>
  <c r="K3357" i="3"/>
  <c r="M3357" i="3" s="1"/>
  <c r="K2175" i="3"/>
  <c r="M2175" i="3" s="1"/>
  <c r="K2743" i="3"/>
  <c r="M2743" i="3" s="1"/>
  <c r="K1982" i="3"/>
  <c r="M1982" i="3" s="1"/>
  <c r="K2644" i="3"/>
  <c r="M2644" i="3" s="1"/>
  <c r="K3005" i="3"/>
  <c r="M3005" i="3" s="1"/>
  <c r="K3430" i="3"/>
  <c r="M3430" i="3" s="1"/>
  <c r="K1988" i="3"/>
  <c r="M1988" i="3" s="1"/>
  <c r="K2586" i="3"/>
  <c r="M2586" i="3" s="1"/>
  <c r="K2111" i="3"/>
  <c r="M2111" i="3" s="1"/>
  <c r="K1339" i="3"/>
  <c r="M1339" i="3" s="1"/>
  <c r="K2871" i="3"/>
  <c r="M2871" i="3" s="1"/>
  <c r="K2286" i="3"/>
  <c r="M2286" i="3" s="1"/>
  <c r="K1796" i="3"/>
  <c r="M1796" i="3" s="1"/>
  <c r="K3222" i="3"/>
  <c r="M3222" i="3" s="1"/>
  <c r="K3369" i="3"/>
  <c r="M3369" i="3" s="1"/>
  <c r="K2486" i="3"/>
  <c r="M2486" i="3" s="1"/>
  <c r="K2989" i="3"/>
  <c r="M2989" i="3" s="1"/>
  <c r="K2587" i="3"/>
  <c r="M2587" i="3" s="1"/>
  <c r="K2354" i="3"/>
  <c r="M2354" i="3" s="1"/>
  <c r="K2532" i="3"/>
  <c r="M2532" i="3" s="1"/>
  <c r="K2898" i="3"/>
  <c r="M2898" i="3" s="1"/>
  <c r="K1286" i="3"/>
  <c r="M1286" i="3" s="1"/>
  <c r="K968" i="3"/>
  <c r="M968" i="3" s="1"/>
  <c r="K3567" i="3"/>
  <c r="M3567" i="3" s="1"/>
  <c r="K3540" i="3"/>
  <c r="M3540" i="3" s="1"/>
  <c r="K3006" i="3"/>
  <c r="M3006" i="3" s="1"/>
  <c r="K1294" i="3"/>
  <c r="M1294" i="3" s="1"/>
  <c r="K2404" i="3"/>
  <c r="M2404" i="3" s="1"/>
  <c r="K3240" i="3"/>
  <c r="M3240" i="3" s="1"/>
  <c r="K3030" i="3"/>
  <c r="M3030" i="3" s="1"/>
  <c r="K3260" i="3"/>
  <c r="M3260" i="3" s="1"/>
  <c r="K2588" i="3"/>
  <c r="M2588" i="3" s="1"/>
  <c r="K3131" i="3"/>
  <c r="M3131" i="3" s="1"/>
  <c r="K829" i="3"/>
  <c r="M829" i="3" s="1"/>
  <c r="K1945" i="3"/>
  <c r="M1945" i="3" s="1"/>
  <c r="K3541" i="3"/>
  <c r="M3541" i="3" s="1"/>
  <c r="K2872" i="3"/>
  <c r="M2872" i="3" s="1"/>
  <c r="K2080" i="3"/>
  <c r="M2080" i="3" s="1"/>
  <c r="K2835" i="3"/>
  <c r="M2835" i="3" s="1"/>
  <c r="K1464" i="3"/>
  <c r="M1464" i="3" s="1"/>
  <c r="K3187" i="3"/>
  <c r="M3187" i="3" s="1"/>
  <c r="K3451" i="3"/>
  <c r="M3451" i="3" s="1"/>
  <c r="K2645" i="3"/>
  <c r="M2645" i="3" s="1"/>
  <c r="K2646" i="3"/>
  <c r="M2646" i="3" s="1"/>
  <c r="K2000" i="3"/>
  <c r="M2000" i="3" s="1"/>
  <c r="K714" i="3"/>
  <c r="M714" i="3" s="1"/>
  <c r="K959" i="3"/>
  <c r="M959" i="3" s="1"/>
  <c r="K2269" i="3"/>
  <c r="M2269" i="3" s="1"/>
  <c r="K2873" i="3"/>
  <c r="M2873" i="3" s="1"/>
  <c r="K3031" i="3"/>
  <c r="M3031" i="3" s="1"/>
  <c r="K2963" i="3"/>
  <c r="M2963" i="3" s="1"/>
  <c r="K2118" i="3"/>
  <c r="M2118" i="3" s="1"/>
  <c r="K2944" i="3"/>
  <c r="M2944" i="3" s="1"/>
  <c r="K1119" i="3"/>
  <c r="M1119" i="3" s="1"/>
  <c r="K2550" i="3"/>
  <c r="M2550" i="3" s="1"/>
  <c r="K2419" i="3"/>
  <c r="M2419" i="3" s="1"/>
  <c r="K2214" i="3"/>
  <c r="M2214" i="3" s="1"/>
  <c r="K2306" i="3"/>
  <c r="M2306" i="3" s="1"/>
  <c r="K3587" i="3"/>
  <c r="M3587" i="3" s="1"/>
  <c r="K1695" i="3"/>
  <c r="M1695" i="3" s="1"/>
  <c r="K2398" i="3"/>
  <c r="M2398" i="3" s="1"/>
  <c r="K1867" i="3"/>
  <c r="M1867" i="3" s="1"/>
  <c r="K2156" i="3"/>
  <c r="M2156" i="3" s="1"/>
  <c r="K1900" i="3"/>
  <c r="M1900" i="3" s="1"/>
  <c r="K2825" i="3"/>
  <c r="M2825" i="3" s="1"/>
  <c r="K2923" i="3"/>
  <c r="M2923" i="3" s="1"/>
  <c r="K2511" i="3"/>
  <c r="M2511" i="3" s="1"/>
  <c r="K2282" i="3"/>
  <c r="M2282" i="3" s="1"/>
  <c r="K980" i="3"/>
  <c r="M980" i="3" s="1"/>
  <c r="K3542" i="3"/>
  <c r="M3542" i="3" s="1"/>
  <c r="K3519" i="3"/>
  <c r="M3519" i="3" s="1"/>
  <c r="K1548" i="3"/>
  <c r="M1548" i="3" s="1"/>
  <c r="K3032" i="3"/>
  <c r="M3032" i="3" s="1"/>
  <c r="K2906" i="3"/>
  <c r="M2906" i="3" s="1"/>
  <c r="K3543" i="3"/>
  <c r="M3543" i="3" s="1"/>
  <c r="K3048" i="3"/>
  <c r="M3048" i="3" s="1"/>
  <c r="K1440" i="3"/>
  <c r="M1440" i="3" s="1"/>
  <c r="K2318" i="3"/>
  <c r="M2318" i="3" s="1"/>
  <c r="K2100" i="3"/>
  <c r="M2100" i="3" s="1"/>
  <c r="K874" i="3"/>
  <c r="M874" i="3" s="1"/>
  <c r="K1413" i="3"/>
  <c r="M1413" i="3" s="1"/>
  <c r="K2122" i="3"/>
  <c r="M2122" i="3" s="1"/>
  <c r="K667" i="3"/>
  <c r="M667" i="3" s="1"/>
  <c r="K2193" i="3"/>
  <c r="M2193" i="3" s="1"/>
  <c r="K2017" i="3"/>
  <c r="M2017" i="3" s="1"/>
  <c r="K2539" i="3"/>
  <c r="M2539" i="3" s="1"/>
  <c r="K718" i="3"/>
  <c r="M718" i="3" s="1"/>
  <c r="K2249" i="3"/>
  <c r="M2249" i="3" s="1"/>
  <c r="K1709" i="3"/>
  <c r="M1709" i="3" s="1"/>
  <c r="K699" i="3"/>
  <c r="M699" i="3" s="1"/>
  <c r="K3277" i="3"/>
  <c r="M3277" i="3" s="1"/>
  <c r="K1905" i="3"/>
  <c r="M1905" i="3" s="1"/>
  <c r="K1764" i="3"/>
  <c r="M1764" i="3" s="1"/>
  <c r="K2664" i="3"/>
  <c r="M2664" i="3" s="1"/>
  <c r="K3431" i="3"/>
  <c r="M3431" i="3" s="1"/>
  <c r="K2562" i="3"/>
  <c r="M2562" i="3" s="1"/>
  <c r="K2924" i="3"/>
  <c r="M2924" i="3" s="1"/>
  <c r="K1569" i="3"/>
  <c r="M1569" i="3" s="1"/>
  <c r="K2686" i="3"/>
  <c r="M2686" i="3" s="1"/>
  <c r="K1565" i="3"/>
  <c r="M1565" i="3" s="1"/>
  <c r="K2578" i="3"/>
  <c r="M2578" i="3" s="1"/>
  <c r="K3370" i="3"/>
  <c r="M3370" i="3" s="1"/>
  <c r="K3132" i="3"/>
  <c r="M3132" i="3" s="1"/>
  <c r="K2045" i="3"/>
  <c r="M2045" i="3" s="1"/>
  <c r="K1113" i="3"/>
  <c r="M1113" i="3" s="1"/>
  <c r="K1593" i="3"/>
  <c r="M1593" i="3" s="1"/>
  <c r="K3568" i="3"/>
  <c r="M3568" i="3" s="1"/>
  <c r="K2673" i="3"/>
  <c r="M2673" i="3" s="1"/>
  <c r="K2925" i="3"/>
  <c r="M2925" i="3" s="1"/>
  <c r="K2456" i="3"/>
  <c r="M2456" i="3" s="1"/>
  <c r="K1993" i="3"/>
  <c r="M1993" i="3" s="1"/>
  <c r="K3088" i="3"/>
  <c r="M3088" i="3" s="1"/>
  <c r="K2250" i="3"/>
  <c r="M2250" i="3" s="1"/>
  <c r="K3204" i="3"/>
  <c r="M3204" i="3" s="1"/>
  <c r="K1874" i="3"/>
  <c r="M1874" i="3" s="1"/>
  <c r="K3480" i="3"/>
  <c r="M3480" i="3" s="1"/>
  <c r="K2964" i="3"/>
  <c r="M2964" i="3" s="1"/>
  <c r="K3371" i="3"/>
  <c r="M3371" i="3" s="1"/>
  <c r="K3061" i="3"/>
  <c r="M3061" i="3" s="1"/>
  <c r="K571" i="3"/>
  <c r="M571" i="3" s="1"/>
  <c r="K3606" i="3"/>
  <c r="M3606" i="3" s="1"/>
  <c r="K2399" i="3"/>
  <c r="M2399" i="3" s="1"/>
  <c r="K3520" i="3"/>
  <c r="M3520" i="3" s="1"/>
  <c r="K2287" i="3"/>
  <c r="M2287" i="3" s="1"/>
  <c r="K545" i="3"/>
  <c r="M545" i="3" s="1"/>
  <c r="K2857" i="3"/>
  <c r="M2857" i="3" s="1"/>
  <c r="K3188" i="3"/>
  <c r="M3188" i="3" s="1"/>
  <c r="K1404" i="3"/>
  <c r="M1404" i="3" s="1"/>
  <c r="K2457" i="3"/>
  <c r="M2457" i="3" s="1"/>
  <c r="K2540" i="3"/>
  <c r="M2540" i="3" s="1"/>
  <c r="K1469" i="3"/>
  <c r="M1469" i="3" s="1"/>
  <c r="K2355" i="3"/>
  <c r="M2355" i="3" s="1"/>
  <c r="K3189" i="3"/>
  <c r="M3189" i="3" s="1"/>
  <c r="K955" i="3"/>
  <c r="M955" i="3" s="1"/>
  <c r="K1168" i="3"/>
  <c r="M1168" i="3" s="1"/>
  <c r="K1636" i="3"/>
  <c r="M1636" i="3" s="1"/>
  <c r="K3569" i="3"/>
  <c r="M3569" i="3" s="1"/>
  <c r="K1814" i="3"/>
  <c r="M1814" i="3" s="1"/>
  <c r="K2589" i="3"/>
  <c r="M2589" i="3" s="1"/>
  <c r="K3152" i="3"/>
  <c r="M3152" i="3" s="1"/>
  <c r="K1857" i="3"/>
  <c r="M1857" i="3" s="1"/>
  <c r="K2736" i="3"/>
  <c r="M2736" i="3" s="1"/>
  <c r="K1055" i="3"/>
  <c r="M1055" i="3" s="1"/>
  <c r="K2810" i="3"/>
  <c r="M2810" i="3" s="1"/>
  <c r="K2791" i="3"/>
  <c r="M2791" i="3" s="1"/>
  <c r="K1713" i="3"/>
  <c r="M1713" i="3" s="1"/>
  <c r="K1952" i="3"/>
  <c r="M1952" i="3" s="1"/>
  <c r="K2475" i="3"/>
  <c r="M2475" i="3" s="1"/>
  <c r="K3466" i="3"/>
  <c r="M3466" i="3" s="1"/>
  <c r="K2798" i="3"/>
  <c r="M2798" i="3" s="1"/>
  <c r="K3278" i="3"/>
  <c r="M3278" i="3" s="1"/>
  <c r="K3588" i="3"/>
  <c r="M3588" i="3" s="1"/>
  <c r="K817" i="3"/>
  <c r="M817" i="3" s="1"/>
  <c r="K1696" i="3"/>
  <c r="M1696" i="3" s="1"/>
  <c r="K3153" i="3"/>
  <c r="M3153" i="3" s="1"/>
  <c r="K1851" i="3"/>
  <c r="M1851" i="3" s="1"/>
  <c r="K2064" i="3"/>
  <c r="M2064" i="3" s="1"/>
  <c r="K2725" i="3"/>
  <c r="M2725" i="3" s="1"/>
  <c r="K3241" i="3"/>
  <c r="M3241" i="3" s="1"/>
  <c r="K2039" i="3"/>
  <c r="M2039" i="3" s="1"/>
  <c r="K539" i="3"/>
  <c r="M539" i="3" s="1"/>
  <c r="K1566" i="3"/>
  <c r="M1566" i="3" s="1"/>
  <c r="K2168" i="3"/>
  <c r="M2168" i="3" s="1"/>
  <c r="K3409" i="3"/>
  <c r="M3409" i="3" s="1"/>
  <c r="K2563" i="3"/>
  <c r="M2563" i="3" s="1"/>
  <c r="K2018" i="3"/>
  <c r="M2018" i="3" s="1"/>
  <c r="K2123" i="3"/>
  <c r="M2123" i="3" s="1"/>
  <c r="K1501" i="3"/>
  <c r="M1501" i="3" s="1"/>
  <c r="K2616" i="3"/>
  <c r="M2616" i="3" s="1"/>
  <c r="K3089" i="3"/>
  <c r="M3089" i="3" s="1"/>
  <c r="K2627" i="3"/>
  <c r="M2627" i="3" s="1"/>
  <c r="K3190" i="3"/>
  <c r="M3190" i="3" s="1"/>
  <c r="K2405" i="3"/>
  <c r="M2405" i="3" s="1"/>
  <c r="K2799" i="3"/>
  <c r="M2799" i="3" s="1"/>
  <c r="K1510" i="3"/>
  <c r="M1510" i="3" s="1"/>
  <c r="K2400" i="3"/>
  <c r="M2400" i="3" s="1"/>
  <c r="K2420" i="3"/>
  <c r="M2420" i="3" s="1"/>
  <c r="K2364" i="3"/>
  <c r="M2364" i="3" s="1"/>
  <c r="K3544" i="3"/>
  <c r="M3544" i="3" s="1"/>
  <c r="K1365" i="3"/>
  <c r="M1365" i="3" s="1"/>
  <c r="K2124" i="3"/>
  <c r="M2124" i="3" s="1"/>
  <c r="K3521" i="3"/>
  <c r="M3521" i="3" s="1"/>
  <c r="K2176" i="3"/>
  <c r="M2176" i="3" s="1"/>
  <c r="K2945" i="3"/>
  <c r="M2945" i="3" s="1"/>
  <c r="K923" i="3"/>
  <c r="M923" i="3" s="1"/>
  <c r="K2858" i="3"/>
  <c r="M2858" i="3" s="1"/>
  <c r="K2990" i="3"/>
  <c r="M2990" i="3" s="1"/>
  <c r="K2617" i="3"/>
  <c r="M2617" i="3" s="1"/>
  <c r="K1552" i="3"/>
  <c r="M1552" i="3" s="1"/>
  <c r="K2533" i="3"/>
  <c r="M2533" i="3" s="1"/>
  <c r="K1169" i="3"/>
  <c r="M1169" i="3" s="1"/>
  <c r="K3033" i="3"/>
  <c r="M3033" i="3" s="1"/>
  <c r="K2744" i="3"/>
  <c r="M2744" i="3" s="1"/>
  <c r="K1724" i="3"/>
  <c r="M1724" i="3" s="1"/>
  <c r="K468" i="3"/>
  <c r="M468" i="3" s="1"/>
  <c r="K1523" i="3"/>
  <c r="M1523" i="3" s="1"/>
  <c r="K1646" i="3"/>
  <c r="M1646" i="3" s="1"/>
  <c r="K1153" i="3"/>
  <c r="M1153" i="3" s="1"/>
  <c r="K2778" i="3"/>
  <c r="M2778" i="3" s="1"/>
  <c r="K3205" i="3"/>
  <c r="M3205" i="3" s="1"/>
  <c r="K3545" i="3"/>
  <c r="M3545" i="3" s="1"/>
  <c r="K2534" i="3"/>
  <c r="M2534" i="3" s="1"/>
  <c r="K3223" i="3"/>
  <c r="M3223" i="3" s="1"/>
  <c r="K3261" i="3"/>
  <c r="M3261" i="3" s="1"/>
  <c r="K3570" i="3"/>
  <c r="M3570" i="3" s="1"/>
  <c r="K2504" i="3"/>
  <c r="M2504" i="3" s="1"/>
  <c r="K3242" i="3"/>
  <c r="M3242" i="3" s="1"/>
  <c r="K2319" i="3"/>
  <c r="M2319" i="3" s="1"/>
  <c r="K2907" i="3"/>
  <c r="M2907" i="3" s="1"/>
  <c r="K3262" i="3"/>
  <c r="M3262" i="3" s="1"/>
  <c r="K3332" i="3"/>
  <c r="M3332" i="3" s="1"/>
  <c r="K3333" i="3"/>
  <c r="M3333" i="3" s="1"/>
  <c r="K3393" i="3"/>
  <c r="M3393" i="3" s="1"/>
  <c r="K1895" i="3"/>
  <c r="M1895" i="3" s="1"/>
  <c r="K2194" i="3"/>
  <c r="M2194" i="3" s="1"/>
  <c r="K3334" i="3"/>
  <c r="M3334" i="3" s="1"/>
  <c r="K3372" i="3"/>
  <c r="M3372" i="3" s="1"/>
  <c r="K1313" i="3"/>
  <c r="M1313" i="3" s="1"/>
  <c r="K2034" i="3"/>
  <c r="M2034" i="3" s="1"/>
  <c r="K1815" i="3"/>
  <c r="M1815" i="3" s="1"/>
  <c r="K1465" i="3"/>
  <c r="M1465" i="3" s="1"/>
  <c r="K1994" i="3"/>
  <c r="M1994" i="3" s="1"/>
  <c r="K2406" i="3"/>
  <c r="M2406" i="3" s="1"/>
  <c r="K1852" i="3"/>
  <c r="M1852" i="3" s="1"/>
  <c r="K1553" i="3"/>
  <c r="M1553" i="3" s="1"/>
  <c r="K3296" i="3"/>
  <c r="M3296" i="3" s="1"/>
  <c r="K2836" i="3"/>
  <c r="M2836" i="3" s="1"/>
  <c r="K1236" i="3"/>
  <c r="M1236" i="3" s="1"/>
  <c r="K2628" i="3"/>
  <c r="M2628" i="3" s="1"/>
  <c r="K2008" i="3"/>
  <c r="M2008" i="3" s="1"/>
  <c r="K3499" i="3"/>
  <c r="M3499" i="3" s="1"/>
  <c r="K1025" i="3"/>
  <c r="M1025" i="3" s="1"/>
  <c r="K2850" i="3"/>
  <c r="M2850" i="3" s="1"/>
  <c r="K2811" i="3"/>
  <c r="M2811" i="3" s="1"/>
  <c r="K2229" i="3"/>
  <c r="M2229" i="3" s="1"/>
  <c r="K1529" i="3"/>
  <c r="M1529" i="3" s="1"/>
  <c r="K3154" i="3"/>
  <c r="M3154" i="3" s="1"/>
  <c r="K637" i="3"/>
  <c r="M637" i="3" s="1"/>
  <c r="K2908" i="3"/>
  <c r="M2908" i="3" s="1"/>
  <c r="K2888" i="3"/>
  <c r="M2888" i="3" s="1"/>
  <c r="K3263" i="3"/>
  <c r="M3263" i="3" s="1"/>
  <c r="K2331" i="3"/>
  <c r="M2331" i="3" s="1"/>
  <c r="K2195" i="3"/>
  <c r="M2195" i="3" s="1"/>
  <c r="K3224" i="3"/>
  <c r="M3224" i="3" s="1"/>
  <c r="K101" i="3"/>
  <c r="M101" i="3" s="1"/>
  <c r="K3297" i="3"/>
  <c r="M3297" i="3" s="1"/>
  <c r="K3225" i="3"/>
  <c r="M3225" i="3" s="1"/>
  <c r="K2837" i="3"/>
  <c r="M2837" i="3" s="1"/>
  <c r="K2991" i="3"/>
  <c r="M2991" i="3" s="1"/>
  <c r="K1159" i="3"/>
  <c r="M1159" i="3" s="1"/>
  <c r="K3394" i="3"/>
  <c r="M3394" i="3" s="1"/>
  <c r="K972" i="3"/>
  <c r="M972" i="3" s="1"/>
  <c r="K3500" i="3"/>
  <c r="M3500" i="3" s="1"/>
  <c r="K1834" i="3"/>
  <c r="M1834" i="3" s="1"/>
  <c r="K3625" i="3"/>
  <c r="M3625" i="3" s="1"/>
  <c r="K3335" i="3"/>
  <c r="M3335" i="3" s="1"/>
  <c r="K3336" i="3"/>
  <c r="M3336" i="3" s="1"/>
  <c r="K3522" i="3"/>
  <c r="M3522" i="3" s="1"/>
  <c r="K3607" i="3"/>
  <c r="M3607" i="3" s="1"/>
  <c r="K2647" i="3"/>
  <c r="M2647" i="3" s="1"/>
  <c r="K3243" i="3"/>
  <c r="M3243" i="3" s="1"/>
  <c r="K3071" i="3"/>
  <c r="M3071" i="3" s="1"/>
  <c r="K578" i="3"/>
  <c r="M578" i="3" s="1"/>
  <c r="K1605" i="3"/>
  <c r="M1605" i="3" s="1"/>
  <c r="K1845" i="3"/>
  <c r="M1845" i="3" s="1"/>
  <c r="K2874" i="3"/>
  <c r="M2874" i="3" s="1"/>
  <c r="K2779" i="3"/>
  <c r="M2779" i="3" s="1"/>
  <c r="K1188" i="3"/>
  <c r="M1188" i="3" s="1"/>
  <c r="K1396" i="3"/>
  <c r="M1396" i="3" s="1"/>
  <c r="K2125" i="3"/>
  <c r="M2125" i="3" s="1"/>
  <c r="K984" i="3"/>
  <c r="M984" i="3" s="1"/>
  <c r="K2875" i="3"/>
  <c r="M2875" i="3" s="1"/>
  <c r="K1953" i="3"/>
  <c r="M1953" i="3" s="1"/>
  <c r="K2780" i="3"/>
  <c r="M2780" i="3" s="1"/>
  <c r="K3626" i="3"/>
  <c r="M3626" i="3" s="1"/>
  <c r="K3571" i="3"/>
  <c r="M3571" i="3" s="1"/>
  <c r="K2965" i="3"/>
  <c r="M2965" i="3" s="1"/>
  <c r="K3226" i="3"/>
  <c r="M3226" i="3" s="1"/>
  <c r="K2451" i="3"/>
  <c r="M2451" i="3" s="1"/>
  <c r="K2764" i="3"/>
  <c r="M2764" i="3" s="1"/>
  <c r="K2374" i="3"/>
  <c r="M2374" i="3" s="1"/>
  <c r="K2899" i="3"/>
  <c r="M2899" i="3" s="1"/>
  <c r="K2909" i="3"/>
  <c r="M2909" i="3" s="1"/>
  <c r="K1252" i="3"/>
  <c r="M1252" i="3" s="1"/>
  <c r="K2992" i="3"/>
  <c r="M2992" i="3" s="1"/>
  <c r="K2427" i="3"/>
  <c r="M2427" i="3" s="1"/>
  <c r="K1665" i="3"/>
  <c r="M1665" i="3" s="1"/>
  <c r="K3227" i="3"/>
  <c r="M3227" i="3" s="1"/>
  <c r="K3279" i="3"/>
  <c r="M3279" i="3" s="1"/>
  <c r="K3244" i="3"/>
  <c r="M3244" i="3" s="1"/>
  <c r="K2629" i="3"/>
  <c r="M2629" i="3" s="1"/>
  <c r="K3110" i="3"/>
  <c r="M3110" i="3" s="1"/>
  <c r="K797" i="3"/>
  <c r="M797" i="3" s="1"/>
  <c r="K3007" i="3"/>
  <c r="M3007" i="3" s="1"/>
  <c r="K2301" i="3"/>
  <c r="M2301" i="3" s="1"/>
  <c r="K2765" i="3"/>
  <c r="M2765" i="3" s="1"/>
  <c r="K3206" i="3"/>
  <c r="M3206" i="3" s="1"/>
  <c r="K3337" i="3"/>
  <c r="M3337" i="3" s="1"/>
  <c r="K2680" i="3"/>
  <c r="M2680" i="3" s="1"/>
  <c r="K2687" i="3"/>
  <c r="M2687" i="3" s="1"/>
  <c r="K2601" i="3"/>
  <c r="M2601" i="3" s="1"/>
  <c r="K3049" i="3"/>
  <c r="M3049" i="3" s="1"/>
  <c r="K3155" i="3"/>
  <c r="M3155" i="3" s="1"/>
  <c r="K662" i="3"/>
  <c r="M662" i="3" s="1"/>
  <c r="K3090" i="3"/>
  <c r="M3090" i="3" s="1"/>
  <c r="K2112" i="3"/>
  <c r="M2112" i="3" s="1"/>
  <c r="K1619" i="3"/>
  <c r="M1619" i="3" s="1"/>
  <c r="K1926" i="3"/>
  <c r="M1926" i="3" s="1"/>
  <c r="K2838" i="3"/>
  <c r="M2838" i="3" s="1"/>
  <c r="K2839" i="3"/>
  <c r="M2839" i="3" s="1"/>
  <c r="K2618" i="3"/>
  <c r="M2618" i="3" s="1"/>
  <c r="K2365" i="3"/>
  <c r="M2365" i="3" s="1"/>
  <c r="K3207" i="3"/>
  <c r="M3207" i="3" s="1"/>
  <c r="K2696" i="3"/>
  <c r="M2696" i="3" s="1"/>
  <c r="K2926" i="3"/>
  <c r="M2926" i="3" s="1"/>
  <c r="K2277" i="3"/>
  <c r="M2277" i="3" s="1"/>
  <c r="K2551" i="3"/>
  <c r="M2551" i="3" s="1"/>
  <c r="K2137" i="3"/>
  <c r="M2137" i="3" s="1"/>
  <c r="K2177" i="3"/>
  <c r="M2177" i="3" s="1"/>
  <c r="K1906" i="3"/>
  <c r="M1906" i="3" s="1"/>
  <c r="K2745" i="3"/>
  <c r="M2745" i="3" s="1"/>
  <c r="K2688" i="3"/>
  <c r="M2688" i="3" s="1"/>
  <c r="K1317" i="3"/>
  <c r="M1317" i="3" s="1"/>
  <c r="K1046" i="3"/>
  <c r="M1046" i="3" s="1"/>
  <c r="K3208" i="3"/>
  <c r="M3208" i="3" s="1"/>
  <c r="K1021" i="3"/>
  <c r="M1021" i="3" s="1"/>
  <c r="K1516" i="3"/>
  <c r="M1516" i="3" s="1"/>
  <c r="K2184" i="3"/>
  <c r="M2184" i="3" s="1"/>
  <c r="K3264" i="3"/>
  <c r="M3264" i="3" s="1"/>
  <c r="K2522" i="3"/>
  <c r="M2522" i="3" s="1"/>
  <c r="K1907" i="3"/>
  <c r="M1907" i="3" s="1"/>
  <c r="K1686" i="3"/>
  <c r="M1686" i="3" s="1"/>
  <c r="K599" i="3"/>
  <c r="M599" i="3" s="1"/>
  <c r="K3017" i="3"/>
  <c r="M3017" i="3" s="1"/>
  <c r="K1706" i="3"/>
  <c r="M1706" i="3" s="1"/>
  <c r="K1930" i="3"/>
  <c r="M1930" i="3" s="1"/>
  <c r="K3432" i="3"/>
  <c r="M3432" i="3" s="1"/>
  <c r="K1597" i="3"/>
  <c r="M1597" i="3" s="1"/>
  <c r="K2251" i="3"/>
  <c r="M2251" i="3" s="1"/>
  <c r="K1783" i="3"/>
  <c r="M1783" i="3" s="1"/>
  <c r="K2607" i="3"/>
  <c r="M2607" i="3" s="1"/>
  <c r="K2327" i="3"/>
  <c r="M2327" i="3" s="1"/>
  <c r="K2840" i="3"/>
  <c r="M2840" i="3" s="1"/>
  <c r="K2065" i="3"/>
  <c r="M2065" i="3" s="1"/>
  <c r="K3316" i="3"/>
  <c r="M3316" i="3" s="1"/>
  <c r="K2859" i="3"/>
  <c r="M2859" i="3" s="1"/>
  <c r="K793" i="3"/>
  <c r="M793" i="3" s="1"/>
  <c r="K2245" i="3"/>
  <c r="M2245" i="3" s="1"/>
  <c r="K3191" i="3"/>
  <c r="M3191" i="3" s="1"/>
  <c r="K3192" i="3"/>
  <c r="M3192" i="3" s="1"/>
  <c r="K2781" i="3"/>
  <c r="M2781" i="3" s="1"/>
  <c r="K3172" i="3"/>
  <c r="M3172" i="3" s="1"/>
  <c r="K3133" i="3"/>
  <c r="M3133" i="3" s="1"/>
  <c r="K3072" i="3"/>
  <c r="M3072" i="3" s="1"/>
  <c r="K1549" i="3"/>
  <c r="M1549" i="3" s="1"/>
  <c r="K1156" i="3"/>
  <c r="M1156" i="3" s="1"/>
  <c r="K1232" i="3"/>
  <c r="M1232" i="3" s="1"/>
  <c r="K2001" i="3"/>
  <c r="M2001" i="3" s="1"/>
  <c r="K2328" i="3"/>
  <c r="M2328" i="3" s="1"/>
  <c r="K2178" i="3"/>
  <c r="M2178" i="3" s="1"/>
  <c r="K2946" i="3"/>
  <c r="M2946" i="3" s="1"/>
  <c r="K2179" i="3"/>
  <c r="M2179" i="3" s="1"/>
  <c r="K2185" i="3"/>
  <c r="M2185" i="3" s="1"/>
  <c r="K20" i="3"/>
  <c r="M20" i="3" s="1"/>
  <c r="K2288" i="3"/>
  <c r="M2288" i="3" s="1"/>
  <c r="K1920" i="3"/>
  <c r="M1920" i="3" s="1"/>
  <c r="K2826" i="3"/>
  <c r="M2826" i="3" s="1"/>
  <c r="K3034" i="3"/>
  <c r="M3034" i="3" s="1"/>
  <c r="K3018" i="3"/>
  <c r="M3018" i="3" s="1"/>
  <c r="K1803" i="3"/>
  <c r="M1803" i="3" s="1"/>
  <c r="K2602" i="3"/>
  <c r="M2602" i="3" s="1"/>
  <c r="K1966" i="3"/>
  <c r="M1966" i="3" s="1"/>
  <c r="K3265" i="3"/>
  <c r="M3265" i="3" s="1"/>
  <c r="K2975" i="3"/>
  <c r="M2975" i="3" s="1"/>
  <c r="K2345" i="3"/>
  <c r="M2345" i="3" s="1"/>
  <c r="K3608" i="3"/>
  <c r="M3608" i="3" s="1"/>
  <c r="K1737" i="3"/>
  <c r="M1737" i="3" s="1"/>
  <c r="K2841" i="3"/>
  <c r="M2841" i="3" s="1"/>
  <c r="K1192" i="3"/>
  <c r="M1192" i="3" s="1"/>
  <c r="K3134" i="3"/>
  <c r="M3134" i="3" s="1"/>
  <c r="K3209" i="3"/>
  <c r="M3209" i="3" s="1"/>
  <c r="K3452" i="3"/>
  <c r="M3452" i="3" s="1"/>
  <c r="K3338" i="3"/>
  <c r="M3338" i="3" s="1"/>
  <c r="K2697" i="3"/>
  <c r="M2697" i="3" s="1"/>
  <c r="K2900" i="3"/>
  <c r="M2900" i="3" s="1"/>
  <c r="K2443" i="3"/>
  <c r="M2443" i="3" s="1"/>
  <c r="K1530" i="3"/>
  <c r="M1530" i="3" s="1"/>
  <c r="K3481" i="3"/>
  <c r="M3481" i="3" s="1"/>
  <c r="K2910" i="3"/>
  <c r="M2910" i="3" s="1"/>
  <c r="K1653" i="3"/>
  <c r="M1653" i="3" s="1"/>
  <c r="K3245" i="3"/>
  <c r="M3245" i="3" s="1"/>
  <c r="K2215" i="3"/>
  <c r="M2215" i="3" s="1"/>
  <c r="K2066" i="3"/>
  <c r="M2066" i="3" s="1"/>
  <c r="K2375" i="3"/>
  <c r="M2375" i="3" s="1"/>
  <c r="K2630" i="3"/>
  <c r="M2630" i="3" s="1"/>
  <c r="K1588" i="3"/>
  <c r="M1588" i="3" s="1"/>
  <c r="K3246" i="3"/>
  <c r="M3246" i="3" s="1"/>
  <c r="K2359" i="3"/>
  <c r="M2359" i="3" s="1"/>
  <c r="K1470" i="3"/>
  <c r="M1470" i="3" s="1"/>
  <c r="K3627" i="3"/>
  <c r="M3627" i="3" s="1"/>
  <c r="K3247" i="3"/>
  <c r="M3247" i="3" s="1"/>
  <c r="K2947" i="3"/>
  <c r="M2947" i="3" s="1"/>
  <c r="K2157" i="3"/>
  <c r="M2157" i="3" s="1"/>
  <c r="K873" i="3"/>
  <c r="M873" i="3" s="1"/>
  <c r="K2428" i="3"/>
  <c r="M2428" i="3" s="1"/>
  <c r="K855" i="3"/>
  <c r="M855" i="3" s="1"/>
  <c r="K2221" i="3"/>
  <c r="M2221" i="3" s="1"/>
  <c r="K3298" i="3"/>
  <c r="M3298" i="3" s="1"/>
  <c r="K3467" i="3"/>
  <c r="M3467" i="3" s="1"/>
  <c r="K1771" i="3"/>
  <c r="M1771" i="3" s="1"/>
  <c r="K3410" i="3"/>
  <c r="M3410" i="3" s="1"/>
  <c r="K1300" i="3"/>
  <c r="M1300" i="3" s="1"/>
  <c r="K2782" i="3"/>
  <c r="M2782" i="3" s="1"/>
  <c r="K2283" i="3"/>
  <c r="M2283" i="3" s="1"/>
  <c r="K2452" i="3"/>
  <c r="M2452" i="3" s="1"/>
  <c r="K2827" i="3"/>
  <c r="M2827" i="3" s="1"/>
  <c r="K2458" i="3"/>
  <c r="M2458" i="3" s="1"/>
  <c r="K3228" i="3"/>
  <c r="M3228" i="3" s="1"/>
  <c r="K3210" i="3"/>
  <c r="M3210" i="3" s="1"/>
  <c r="K1594" i="3"/>
  <c r="M1594" i="3" s="1"/>
  <c r="K2716" i="3"/>
  <c r="M2716" i="3" s="1"/>
  <c r="K3433" i="3"/>
  <c r="M3433" i="3" s="1"/>
  <c r="K3643" i="3"/>
  <c r="M3643" i="3" s="1"/>
  <c r="K3248" i="3"/>
  <c r="M3248" i="3" s="1"/>
  <c r="K2186" i="3"/>
  <c r="M2186" i="3" s="1"/>
  <c r="K3193" i="3"/>
  <c r="M3193" i="3" s="1"/>
  <c r="K2307" i="3"/>
  <c r="M2307" i="3" s="1"/>
  <c r="K1888" i="3"/>
  <c r="M1888" i="3" s="1"/>
  <c r="K2523" i="3"/>
  <c r="M2523" i="3" s="1"/>
  <c r="K3073" i="3"/>
  <c r="M3073" i="3" s="1"/>
  <c r="K2976" i="3"/>
  <c r="M2976" i="3" s="1"/>
  <c r="K3411" i="3"/>
  <c r="M3411" i="3" s="1"/>
  <c r="K3412" i="3"/>
  <c r="M3412" i="3" s="1"/>
  <c r="K3501" i="3"/>
  <c r="M3501" i="3" s="1"/>
  <c r="K2572" i="3"/>
  <c r="M2572" i="3" s="1"/>
  <c r="K3644" i="3"/>
  <c r="M3644" i="3" s="1"/>
  <c r="K2035" i="3"/>
  <c r="M2035" i="3" s="1"/>
  <c r="K761" i="3"/>
  <c r="M761" i="3" s="1"/>
  <c r="K3019" i="3"/>
  <c r="M3019" i="3" s="1"/>
  <c r="K2631" i="3"/>
  <c r="M2631" i="3" s="1"/>
  <c r="K2376" i="3"/>
  <c r="M2376" i="3" s="1"/>
  <c r="K3523" i="3"/>
  <c r="M3523" i="3" s="1"/>
  <c r="K2948" i="3"/>
  <c r="M2948" i="3" s="1"/>
  <c r="K2632" i="3"/>
  <c r="M2632" i="3" s="1"/>
  <c r="K2332" i="3"/>
  <c r="M2332" i="3" s="1"/>
  <c r="K2552" i="3"/>
  <c r="M2552" i="3" s="1"/>
  <c r="K1691" i="3"/>
  <c r="M1691" i="3" s="1"/>
  <c r="K3299" i="3"/>
  <c r="M3299" i="3" s="1"/>
  <c r="K3317" i="3"/>
  <c r="M3317" i="3" s="1"/>
  <c r="K1524" i="3"/>
  <c r="M1524" i="3" s="1"/>
  <c r="K1732" i="3"/>
  <c r="M1732" i="3" s="1"/>
  <c r="K2054" i="3"/>
  <c r="M2054" i="3" s="1"/>
  <c r="K2949" i="3"/>
  <c r="M2949" i="3" s="1"/>
  <c r="K2071" i="3"/>
  <c r="M2071" i="3" s="1"/>
  <c r="K3135" i="3"/>
  <c r="M3135" i="3" s="1"/>
  <c r="K1875" i="3"/>
  <c r="M1875" i="3" s="1"/>
  <c r="K2603" i="3"/>
  <c r="M2603" i="3" s="1"/>
  <c r="K3136" i="3"/>
  <c r="M3136" i="3" s="1"/>
  <c r="K2927" i="3"/>
  <c r="M2927" i="3" s="1"/>
  <c r="K3373" i="3"/>
  <c r="M3373" i="3" s="1"/>
  <c r="K3280" i="3"/>
  <c r="M3280" i="3" s="1"/>
  <c r="K3318" i="3"/>
  <c r="M3318" i="3" s="1"/>
  <c r="K1970" i="3"/>
  <c r="M1970" i="3" s="1"/>
  <c r="K3661" i="3"/>
  <c r="M3661" i="3" s="1"/>
  <c r="K2487" i="3"/>
  <c r="M2487" i="3" s="1"/>
  <c r="K2081" i="3"/>
  <c r="M2081" i="3" s="1"/>
  <c r="K3645" i="3"/>
  <c r="M3645" i="3" s="1"/>
  <c r="K3035" i="3"/>
  <c r="M3035" i="3" s="1"/>
  <c r="K2726" i="3"/>
  <c r="M2726" i="3" s="1"/>
  <c r="K3609" i="3"/>
  <c r="M3609" i="3" s="1"/>
  <c r="K2113" i="3"/>
  <c r="M2113" i="3" s="1"/>
  <c r="K3036" i="3"/>
  <c r="M3036" i="3" s="1"/>
  <c r="K2590" i="3"/>
  <c r="M2590" i="3" s="1"/>
  <c r="K3546" i="3"/>
  <c r="M3546" i="3" s="1"/>
  <c r="K1868" i="3"/>
  <c r="M1868" i="3" s="1"/>
  <c r="K3339" i="3"/>
  <c r="M3339" i="3" s="1"/>
  <c r="K2091" i="3"/>
  <c r="M2091" i="3" s="1"/>
  <c r="K3281" i="3"/>
  <c r="M3281" i="3" s="1"/>
  <c r="K2608" i="3"/>
  <c r="M2608" i="3" s="1"/>
  <c r="K1088" i="3"/>
  <c r="M1088" i="3" s="1"/>
  <c r="K2092" i="3"/>
  <c r="M2092" i="3" s="1"/>
  <c r="K1575" i="3"/>
  <c r="M1575" i="3" s="1"/>
  <c r="K2842" i="3"/>
  <c r="M2842" i="3" s="1"/>
  <c r="K2928" i="3"/>
  <c r="M2928" i="3" s="1"/>
  <c r="K2126" i="3"/>
  <c r="M2126" i="3" s="1"/>
  <c r="K3137" i="3"/>
  <c r="M3137" i="3" s="1"/>
  <c r="K3374" i="3"/>
  <c r="M3374" i="3" s="1"/>
  <c r="K3091" i="3"/>
  <c r="M3091" i="3" s="1"/>
  <c r="K1975" i="3"/>
  <c r="M1975" i="3" s="1"/>
  <c r="K1027" i="3"/>
  <c r="M1027" i="3" s="1"/>
  <c r="K1504" i="3"/>
  <c r="M1504" i="3" s="1"/>
  <c r="K3008" i="3"/>
  <c r="M3008" i="3" s="1"/>
  <c r="K2302" i="3"/>
  <c r="M2302" i="3" s="1"/>
  <c r="K3646" i="3"/>
  <c r="M3646" i="3" s="1"/>
  <c r="K3662" i="3"/>
  <c r="M3662" i="3" s="1"/>
  <c r="K2591" i="3"/>
  <c r="M2591" i="3" s="1"/>
  <c r="K2966" i="3"/>
  <c r="M2966" i="3" s="1"/>
  <c r="K2993" i="3"/>
  <c r="M2993" i="3" s="1"/>
  <c r="K1511" i="3"/>
  <c r="M1511" i="3" s="1"/>
  <c r="K3340" i="3"/>
  <c r="M3340" i="3" s="1"/>
  <c r="K2230" i="3"/>
  <c r="M2230" i="3" s="1"/>
  <c r="K1637" i="3"/>
  <c r="M1637" i="3" s="1"/>
  <c r="K3282" i="3"/>
  <c r="M3282" i="3" s="1"/>
  <c r="K2553" i="3"/>
  <c r="M2553" i="3" s="1"/>
  <c r="K1189" i="3"/>
  <c r="M1189" i="3" s="1"/>
  <c r="K1512" i="3"/>
  <c r="M1512" i="3" s="1"/>
  <c r="K1554" i="3"/>
  <c r="M1554" i="3" s="1"/>
  <c r="K2573" i="3"/>
  <c r="M2573" i="3" s="1"/>
  <c r="K2101" i="3"/>
  <c r="M2101" i="3" s="1"/>
  <c r="K2524" i="3"/>
  <c r="M2524" i="3" s="1"/>
  <c r="K2488" i="3"/>
  <c r="M2488" i="3" s="1"/>
  <c r="K3524" i="3"/>
  <c r="M3524" i="3" s="1"/>
  <c r="K1502" i="3"/>
  <c r="M1502" i="3" s="1"/>
  <c r="K2851" i="3"/>
  <c r="M2851" i="3" s="1"/>
  <c r="K1430" i="3"/>
  <c r="M1430" i="3" s="1"/>
  <c r="K3547" i="3"/>
  <c r="M3547" i="3" s="1"/>
  <c r="K2698" i="3"/>
  <c r="M2698" i="3" s="1"/>
  <c r="K3300" i="3"/>
  <c r="M3300" i="3" s="1"/>
  <c r="K2231" i="3"/>
  <c r="M2231" i="3" s="1"/>
  <c r="K2967" i="3"/>
  <c r="M2967" i="3" s="1"/>
  <c r="K2746" i="3"/>
  <c r="M2746" i="3" s="1"/>
  <c r="K3173" i="3"/>
  <c r="M3173" i="3" s="1"/>
  <c r="K3020" i="3"/>
  <c r="M3020" i="3" s="1"/>
  <c r="K2237" i="3"/>
  <c r="M2237" i="3" s="1"/>
  <c r="K72" i="3"/>
  <c r="M72" i="3" s="1"/>
  <c r="K1921" i="3"/>
  <c r="M1921" i="3" s="1"/>
  <c r="K3395" i="3"/>
  <c r="M3395" i="3" s="1"/>
  <c r="K2058" i="3"/>
  <c r="M2058" i="3" s="1"/>
  <c r="K1513" i="3"/>
  <c r="M1513" i="3" s="1"/>
  <c r="K3062" i="3"/>
  <c r="M3062" i="3" s="1"/>
  <c r="K2929" i="3"/>
  <c r="M2929" i="3" s="1"/>
  <c r="K1225" i="3"/>
  <c r="M1225" i="3" s="1"/>
  <c r="K2489" i="3"/>
  <c r="M2489" i="3" s="1"/>
  <c r="K2356" i="3"/>
  <c r="M2356" i="3" s="1"/>
  <c r="K2138" i="3"/>
  <c r="M2138" i="3" s="1"/>
  <c r="K3482" i="3"/>
  <c r="M3482" i="3" s="1"/>
  <c r="K2180" i="3"/>
  <c r="M2180" i="3" s="1"/>
  <c r="K2876" i="3"/>
  <c r="M2876" i="3" s="1"/>
  <c r="K3628" i="3"/>
  <c r="M3628" i="3" s="1"/>
  <c r="K1196" i="3"/>
  <c r="M1196" i="3" s="1"/>
  <c r="K2860" i="3"/>
  <c r="M2860" i="3" s="1"/>
  <c r="K3174" i="3"/>
  <c r="M3174" i="3" s="1"/>
  <c r="K2421" i="3"/>
  <c r="M2421" i="3" s="1"/>
  <c r="K2800" i="3"/>
  <c r="M2800" i="3" s="1"/>
  <c r="K3211" i="3"/>
  <c r="M3211" i="3" s="1"/>
  <c r="K2930" i="3"/>
  <c r="M2930" i="3" s="1"/>
  <c r="K3468" i="3"/>
  <c r="M3468" i="3" s="1"/>
  <c r="K3092" i="3"/>
  <c r="M3092" i="3" s="1"/>
  <c r="K1491" i="3"/>
  <c r="M1491" i="3" s="1"/>
  <c r="K1228" i="3"/>
  <c r="M1228" i="3" s="1"/>
  <c r="K3194" i="3"/>
  <c r="M3194" i="3" s="1"/>
  <c r="K3502" i="3"/>
  <c r="M3502" i="3" s="1"/>
  <c r="K2278" i="3"/>
  <c r="M2278" i="3" s="1"/>
  <c r="K1946" i="3"/>
  <c r="M1946" i="3" s="1"/>
  <c r="K2877" i="3"/>
  <c r="M2877" i="3" s="1"/>
  <c r="K1496" i="3"/>
  <c r="M1496" i="3" s="1"/>
  <c r="K1889" i="3"/>
  <c r="M1889" i="3" s="1"/>
  <c r="K2333" i="3"/>
  <c r="M2333" i="3" s="1"/>
  <c r="K949" i="3"/>
  <c r="M949" i="3" s="1"/>
  <c r="K3375" i="3"/>
  <c r="M3375" i="3" s="1"/>
  <c r="K2681" i="3"/>
  <c r="M2681" i="3" s="1"/>
  <c r="K1582" i="3"/>
  <c r="M1582" i="3" s="1"/>
  <c r="K974" i="3"/>
  <c r="M974" i="3" s="1"/>
  <c r="K2444" i="3"/>
  <c r="M2444" i="3" s="1"/>
  <c r="K3453" i="3"/>
  <c r="M3453" i="3" s="1"/>
  <c r="K2246" i="3"/>
  <c r="M2246" i="3" s="1"/>
  <c r="K3111" i="3"/>
  <c r="M3111" i="3" s="1"/>
  <c r="K2525" i="3"/>
  <c r="M2525" i="3" s="1"/>
  <c r="K2270" i="3"/>
  <c r="M2270" i="3" s="1"/>
  <c r="K3629" i="3"/>
  <c r="M3629" i="3" s="1"/>
  <c r="K2490" i="3"/>
  <c r="M2490" i="3" s="1"/>
  <c r="K3138" i="3"/>
  <c r="M3138" i="3" s="1"/>
  <c r="K1022" i="3"/>
  <c r="M1022" i="3" s="1"/>
  <c r="K2422" i="3"/>
  <c r="M2422" i="3" s="1"/>
  <c r="K3283" i="3"/>
  <c r="M3283" i="3" s="1"/>
  <c r="K2604" i="3"/>
  <c r="M2604" i="3" s="1"/>
  <c r="K3249" i="3"/>
  <c r="M3249" i="3" s="1"/>
  <c r="K1778" i="3"/>
  <c r="M1778" i="3" s="1"/>
  <c r="K3663" i="3"/>
  <c r="M3663" i="3" s="1"/>
  <c r="K3664" i="3"/>
  <c r="M3664" i="3" s="1"/>
  <c r="K3647" i="3"/>
  <c r="M3647" i="3" s="1"/>
  <c r="K3301" i="3"/>
  <c r="M3301" i="3" s="1"/>
  <c r="K3434" i="3"/>
  <c r="M3434" i="3" s="1"/>
  <c r="K3175" i="3"/>
  <c r="M3175" i="3" s="1"/>
  <c r="K2308" i="3"/>
  <c r="M2308" i="3" s="1"/>
  <c r="K2737" i="3"/>
  <c r="M2737" i="3" s="1"/>
  <c r="K1976" i="3"/>
  <c r="M1976" i="3" s="1"/>
  <c r="K830" i="3"/>
  <c r="M830" i="3" s="1"/>
  <c r="K2476" i="3"/>
  <c r="M2476" i="3" s="1"/>
  <c r="K1214" i="3"/>
  <c r="M1214" i="3" s="1"/>
  <c r="K2911" i="3"/>
  <c r="M2911" i="3" s="1"/>
  <c r="K3050" i="3"/>
  <c r="M3050" i="3" s="1"/>
  <c r="K3376" i="3"/>
  <c r="M3376" i="3" s="1"/>
  <c r="K709" i="3"/>
  <c r="M709" i="3" s="1"/>
  <c r="K3212" i="3"/>
  <c r="M3212" i="3" s="1"/>
  <c r="K1050" i="3"/>
  <c r="M1050" i="3" s="1"/>
  <c r="K2747" i="3"/>
  <c r="M2747" i="3" s="1"/>
  <c r="K2216" i="3"/>
  <c r="M2216" i="3" s="1"/>
  <c r="K3435" i="3"/>
  <c r="M3435" i="3" s="1"/>
  <c r="K3074" i="3"/>
  <c r="M3074" i="3" s="1"/>
  <c r="K467" i="3"/>
  <c r="M467" i="3" s="1"/>
  <c r="K1830" i="3"/>
  <c r="M1830" i="3" s="1"/>
  <c r="K2901" i="3"/>
  <c r="M2901" i="3" s="1"/>
  <c r="K530" i="3"/>
  <c r="M530" i="3" s="1"/>
  <c r="K2205" i="3"/>
  <c r="M2205" i="3" s="1"/>
  <c r="K2977" i="3"/>
  <c r="M2977" i="3" s="1"/>
  <c r="K2783" i="3"/>
  <c r="M2783" i="3" s="1"/>
  <c r="K3589" i="3"/>
  <c r="M3589" i="3" s="1"/>
  <c r="K3319" i="3"/>
  <c r="M3319" i="3" s="1"/>
  <c r="K3630" i="3"/>
  <c r="M3630" i="3" s="1"/>
  <c r="K1620" i="3"/>
  <c r="M1620" i="3" s="1"/>
  <c r="K942" i="3"/>
  <c r="M942" i="3" s="1"/>
  <c r="K3525" i="3"/>
  <c r="M3525" i="3" s="1"/>
  <c r="K2717" i="3"/>
  <c r="M2717" i="3" s="1"/>
  <c r="K3679" i="3"/>
  <c r="M3679" i="3" s="1"/>
  <c r="K2206" i="3"/>
  <c r="M2206" i="3" s="1"/>
  <c r="K3320" i="3"/>
  <c r="M3320" i="3" s="1"/>
  <c r="K3302" i="3"/>
  <c r="M3302" i="3" s="1"/>
  <c r="K1960" i="3"/>
  <c r="M1960" i="3" s="1"/>
  <c r="K2861" i="3"/>
  <c r="M2861" i="3" s="1"/>
  <c r="K535" i="3"/>
  <c r="M535" i="3" s="1"/>
  <c r="K3229" i="3"/>
  <c r="M3229" i="3" s="1"/>
  <c r="K3665" i="3"/>
  <c r="M3665" i="3" s="1"/>
  <c r="K3548" i="3"/>
  <c r="M3548" i="3" s="1"/>
  <c r="K2470" i="3"/>
  <c r="M2470" i="3" s="1"/>
  <c r="K2477" i="3"/>
  <c r="M2477" i="3" s="1"/>
  <c r="K2878" i="3"/>
  <c r="M2878" i="3" s="1"/>
  <c r="K2931" i="3"/>
  <c r="M2931" i="3" s="1"/>
  <c r="K3139" i="3"/>
  <c r="M3139" i="3" s="1"/>
  <c r="K3549" i="3"/>
  <c r="M3549" i="3" s="1"/>
  <c r="K3021" i="3"/>
  <c r="M3021" i="3" s="1"/>
  <c r="K3436" i="3"/>
  <c r="M3436" i="3" s="1"/>
  <c r="K1489" i="3"/>
  <c r="M1489" i="3" s="1"/>
  <c r="K1393" i="3"/>
  <c r="M1393" i="3" s="1"/>
  <c r="K2843" i="3"/>
  <c r="M2843" i="3" s="1"/>
  <c r="K3321" i="3"/>
  <c r="M3321" i="3" s="1"/>
  <c r="K795" i="3"/>
  <c r="M795" i="3" s="1"/>
  <c r="K1702" i="3"/>
  <c r="M1702" i="3" s="1"/>
  <c r="K3526" i="3"/>
  <c r="M3526" i="3" s="1"/>
  <c r="K2748" i="3"/>
  <c r="M2748" i="3" s="1"/>
  <c r="K3112" i="3"/>
  <c r="M3112" i="3" s="1"/>
  <c r="K3666" i="3"/>
  <c r="M3666" i="3" s="1"/>
  <c r="K3377" i="3"/>
  <c r="M3377" i="3" s="1"/>
  <c r="K2377" i="3"/>
  <c r="M2377" i="3" s="1"/>
  <c r="K2114" i="3"/>
  <c r="M2114" i="3" s="1"/>
  <c r="K3195" i="3"/>
  <c r="M3195" i="3" s="1"/>
  <c r="K1656" i="3"/>
  <c r="M1656" i="3" s="1"/>
  <c r="K3631" i="3"/>
  <c r="M3631" i="3" s="1"/>
  <c r="K2784" i="3"/>
  <c r="M2784" i="3" s="1"/>
  <c r="K1171" i="3"/>
  <c r="M1171" i="3" s="1"/>
  <c r="K3413" i="3"/>
  <c r="M3413" i="3" s="1"/>
  <c r="K771" i="3"/>
  <c r="M771" i="3" s="1"/>
  <c r="K3503" i="3"/>
  <c r="M3503" i="3" s="1"/>
  <c r="K3414" i="3"/>
  <c r="M3414" i="3" s="1"/>
  <c r="K2879" i="3"/>
  <c r="M2879" i="3" s="1"/>
  <c r="K2309" i="3"/>
  <c r="M2309" i="3" s="1"/>
  <c r="K3213" i="3"/>
  <c r="M3213" i="3" s="1"/>
  <c r="K2689" i="3"/>
  <c r="M2689" i="3" s="1"/>
  <c r="K3550" i="3"/>
  <c r="M3550" i="3" s="1"/>
  <c r="K2143" i="3"/>
  <c r="M2143" i="3" s="1"/>
  <c r="K2648" i="3"/>
  <c r="M2648" i="3" s="1"/>
  <c r="K2749" i="3"/>
  <c r="M2749" i="3" s="1"/>
  <c r="K1657" i="3"/>
  <c r="M1657" i="3" s="1"/>
  <c r="K2407" i="3"/>
  <c r="M2407" i="3" s="1"/>
  <c r="K2074" i="3"/>
  <c r="M2074" i="3" s="1"/>
  <c r="K1784" i="3"/>
  <c r="M1784" i="3" s="1"/>
  <c r="K2785" i="3"/>
  <c r="M2785" i="3" s="1"/>
  <c r="K1896" i="3"/>
  <c r="M1896" i="3" s="1"/>
  <c r="K3176" i="3"/>
  <c r="M3176" i="3" s="1"/>
  <c r="K3266" i="3"/>
  <c r="M3266" i="3" s="1"/>
  <c r="K1598" i="3"/>
  <c r="M1598" i="3" s="1"/>
  <c r="K2727" i="3"/>
  <c r="M2727" i="3" s="1"/>
  <c r="K2649" i="3"/>
  <c r="M2649" i="3" s="1"/>
  <c r="K2738" i="3"/>
  <c r="M2738" i="3" s="1"/>
  <c r="K2912" i="3"/>
  <c r="M2912" i="3" s="1"/>
  <c r="K2478" i="3"/>
  <c r="M2478" i="3" s="1"/>
  <c r="K242" i="3"/>
  <c r="M242" i="3" s="1"/>
  <c r="K3284" i="3"/>
  <c r="M3284" i="3" s="1"/>
  <c r="K222" i="3"/>
  <c r="M222" i="3" s="1"/>
  <c r="K2950" i="3"/>
  <c r="M2950" i="3" s="1"/>
  <c r="K2650" i="3"/>
  <c r="M2650" i="3" s="1"/>
  <c r="K2320" i="3"/>
  <c r="M2320" i="3" s="1"/>
  <c r="K2728" i="3"/>
  <c r="M2728" i="3" s="1"/>
  <c r="K2050" i="3"/>
  <c r="M2050" i="3" s="1"/>
  <c r="K3341" i="3"/>
  <c r="M3341" i="3" s="1"/>
  <c r="K3214" i="3"/>
  <c r="M3214" i="3" s="1"/>
  <c r="K3680" i="3"/>
  <c r="M3680" i="3" s="1"/>
  <c r="K1954" i="3"/>
  <c r="M1954" i="3" s="1"/>
  <c r="K3681" i="3"/>
  <c r="M3681" i="3" s="1"/>
  <c r="K1797" i="3"/>
  <c r="M1797" i="3" s="1"/>
  <c r="K3551" i="3"/>
  <c r="M3551" i="3" s="1"/>
  <c r="K19" i="3"/>
  <c r="M19" i="3" s="1"/>
  <c r="K3342" i="3"/>
  <c r="M3342" i="3" s="1"/>
  <c r="K2200" i="3"/>
  <c r="M2200" i="3" s="1"/>
  <c r="K2163" i="3"/>
  <c r="M2163" i="3" s="1"/>
  <c r="K2812" i="3"/>
  <c r="M2812" i="3" s="1"/>
  <c r="K2429" i="3"/>
  <c r="M2429" i="3" s="1"/>
  <c r="K2495" i="3"/>
  <c r="M2495" i="3" s="1"/>
  <c r="K3454" i="3"/>
  <c r="M3454" i="3" s="1"/>
  <c r="K2169" i="3"/>
  <c r="M2169" i="3" s="1"/>
  <c r="K3610" i="3"/>
  <c r="M3610" i="3" s="1"/>
  <c r="K2828" i="3"/>
  <c r="M2828" i="3" s="1"/>
  <c r="K3303" i="3"/>
  <c r="M3303" i="3" s="1"/>
  <c r="K2718" i="3"/>
  <c r="M2718" i="3" s="1"/>
  <c r="K3572" i="3"/>
  <c r="M3572" i="3" s="1"/>
  <c r="K3573" i="3"/>
  <c r="M3573" i="3" s="1"/>
  <c r="K2067" i="3"/>
  <c r="M2067" i="3" s="1"/>
  <c r="K3009" i="3"/>
  <c r="M3009" i="3" s="1"/>
  <c r="K2880" i="3"/>
  <c r="M2880" i="3" s="1"/>
  <c r="K3590" i="3"/>
  <c r="M3590" i="3" s="1"/>
  <c r="K30" i="3"/>
  <c r="M30" i="3" s="1"/>
  <c r="K2813" i="3"/>
  <c r="M2813" i="3" s="1"/>
  <c r="K2665" i="3"/>
  <c r="M2665" i="3" s="1"/>
  <c r="K3703" i="3"/>
  <c r="M3703" i="3" s="1"/>
  <c r="K2852" i="3"/>
  <c r="M2852" i="3" s="1"/>
  <c r="K2158" i="3"/>
  <c r="M2158" i="3" s="1"/>
  <c r="K3552" i="3"/>
  <c r="M3552" i="3" s="1"/>
  <c r="K3527" i="3"/>
  <c r="M3527" i="3" s="1"/>
  <c r="K3719" i="3"/>
  <c r="M3719" i="3" s="1"/>
  <c r="K3720" i="3"/>
  <c r="M3720" i="3" s="1"/>
  <c r="K3721" i="3"/>
  <c r="M3721" i="3" s="1"/>
  <c r="K3682" i="3"/>
  <c r="M3682" i="3" s="1"/>
  <c r="K3722" i="3"/>
  <c r="M3722" i="3" s="1"/>
  <c r="K3723" i="3"/>
  <c r="M3723" i="3" s="1"/>
  <c r="K3724" i="3"/>
  <c r="M3724" i="3" s="1"/>
  <c r="K2009" i="3"/>
  <c r="M2009" i="3" s="1"/>
  <c r="K3304" i="3"/>
  <c r="M3304" i="3" s="1"/>
  <c r="K80" i="3"/>
  <c r="M80" i="3" s="1"/>
  <c r="K2051" i="3"/>
  <c r="M2051" i="3" s="1"/>
  <c r="K3437" i="3"/>
  <c r="M3437" i="3" s="1"/>
  <c r="K3574" i="3"/>
  <c r="M3574" i="3" s="1"/>
  <c r="K2592" i="3"/>
  <c r="M2592" i="3" s="1"/>
  <c r="K3250" i="3"/>
  <c r="M3250" i="3" s="1"/>
  <c r="K3483" i="3"/>
  <c r="M3483" i="3" s="1"/>
  <c r="K3504" i="3"/>
  <c r="M3504" i="3" s="1"/>
  <c r="K3322" i="3"/>
  <c r="M3322" i="3" s="1"/>
  <c r="K3343" i="3"/>
  <c r="M3343" i="3" s="1"/>
  <c r="K3591" i="3"/>
  <c r="M3591" i="3" s="1"/>
  <c r="K3438" i="3"/>
  <c r="M3438" i="3" s="1"/>
  <c r="K2766" i="3"/>
  <c r="M2766" i="3" s="1"/>
  <c r="K2951" i="3"/>
  <c r="M2951" i="3" s="1"/>
  <c r="K3113" i="3"/>
  <c r="M3113" i="3" s="1"/>
  <c r="K2994" i="3"/>
  <c r="M2994" i="3" s="1"/>
  <c r="K2978" i="3"/>
  <c r="M2978" i="3" s="1"/>
  <c r="K2844" i="3"/>
  <c r="M2844" i="3" s="1"/>
  <c r="K3156" i="3"/>
  <c r="M3156" i="3" s="1"/>
  <c r="K3378" i="3"/>
  <c r="M3378" i="3" s="1"/>
  <c r="K2739" i="3"/>
  <c r="M2739" i="3" s="1"/>
  <c r="K62" i="3"/>
  <c r="M62" i="3" s="1"/>
  <c r="K3484" i="3"/>
  <c r="M3484" i="3" s="1"/>
  <c r="K2932" i="3"/>
  <c r="M2932" i="3" s="1"/>
  <c r="K2334" i="3"/>
  <c r="M2334" i="3" s="1"/>
  <c r="K3704" i="3"/>
  <c r="M3704" i="3" s="1"/>
  <c r="K1912" i="3"/>
  <c r="M1912" i="3" s="1"/>
  <c r="K3415" i="3"/>
  <c r="M3415" i="3" s="1"/>
  <c r="K2459" i="3"/>
  <c r="M2459" i="3" s="1"/>
  <c r="K1931" i="3"/>
  <c r="M1931" i="3" s="1"/>
  <c r="K3305" i="3"/>
  <c r="M3305" i="3" s="1"/>
  <c r="K3705" i="3"/>
  <c r="M3705" i="3" s="1"/>
  <c r="K2902" i="3"/>
  <c r="M2902" i="3" s="1"/>
  <c r="K2460" i="3"/>
  <c r="M2460" i="3" s="1"/>
  <c r="K3267" i="3"/>
  <c r="M3267" i="3" s="1"/>
  <c r="K3505" i="3"/>
  <c r="M3505" i="3" s="1"/>
  <c r="K2321" i="3"/>
  <c r="M2321" i="3" s="1"/>
  <c r="K3379" i="3"/>
  <c r="M3379" i="3" s="1"/>
  <c r="K2633" i="3"/>
  <c r="M2633" i="3" s="1"/>
  <c r="K1263" i="3"/>
  <c r="M1263" i="3" s="1"/>
  <c r="K2952" i="3"/>
  <c r="M2952" i="3" s="1"/>
  <c r="K2750" i="3"/>
  <c r="M2750" i="3" s="1"/>
  <c r="K2512" i="3"/>
  <c r="M2512" i="3" s="1"/>
  <c r="K38" i="3"/>
  <c r="M38" i="3" s="1"/>
  <c r="K1733" i="3"/>
  <c r="M1733" i="3" s="1"/>
  <c r="K1890" i="3"/>
  <c r="M1890" i="3" s="1"/>
  <c r="K3037" i="3"/>
  <c r="M3037" i="3" s="1"/>
  <c r="K2072" i="3"/>
  <c r="M2072" i="3" s="1"/>
  <c r="K1543" i="3"/>
  <c r="M1543" i="3" s="1"/>
  <c r="K2666" i="3"/>
  <c r="M2666" i="3" s="1"/>
  <c r="K3485" i="3"/>
  <c r="M3485" i="3" s="1"/>
  <c r="K1157" i="3"/>
  <c r="M1157" i="3" s="1"/>
  <c r="K3648" i="3"/>
  <c r="M3648" i="3" s="1"/>
  <c r="K3380" i="3"/>
  <c r="M3380" i="3" s="1"/>
  <c r="K3469" i="3"/>
  <c r="M3469" i="3" s="1"/>
  <c r="K3592" i="3"/>
  <c r="M3592" i="3" s="1"/>
  <c r="K1063" i="3"/>
  <c r="M1063" i="3" s="1"/>
  <c r="K3381" i="3"/>
  <c r="M3381" i="3" s="1"/>
  <c r="K3344" i="3"/>
  <c r="M3344" i="3" s="1"/>
  <c r="K3632" i="3"/>
  <c r="M3632" i="3" s="1"/>
  <c r="K2541" i="3"/>
  <c r="M2541" i="3" s="1"/>
  <c r="K2479" i="3"/>
  <c r="M2479" i="3" s="1"/>
  <c r="K3396" i="3"/>
  <c r="M3396" i="3" s="1"/>
  <c r="K1882" i="3"/>
  <c r="M1882" i="3" s="1"/>
  <c r="K3667" i="3"/>
  <c r="M3667" i="3" s="1"/>
  <c r="K2346" i="3"/>
  <c r="M2346" i="3" s="1"/>
  <c r="K3611" i="3"/>
  <c r="M3611" i="3" s="1"/>
  <c r="K3093" i="3"/>
  <c r="M3093" i="3" s="1"/>
  <c r="K1750" i="3"/>
  <c r="M1750" i="3" s="1"/>
  <c r="K3306" i="3"/>
  <c r="M3306" i="3" s="1"/>
  <c r="K3633" i="3"/>
  <c r="M3633" i="3" s="1"/>
  <c r="K2751" i="3"/>
  <c r="M2751" i="3" s="1"/>
  <c r="K1336" i="3"/>
  <c r="M1336" i="3" s="1"/>
  <c r="K71" i="3"/>
  <c r="M71" i="3" s="1"/>
  <c r="K3114" i="3"/>
  <c r="M3114" i="3" s="1"/>
  <c r="K1134" i="3"/>
  <c r="M1134" i="3" s="1"/>
  <c r="K3323" i="3"/>
  <c r="M3323" i="3" s="1"/>
  <c r="K2284" i="3"/>
  <c r="M2284" i="3" s="1"/>
  <c r="K2699" i="3"/>
  <c r="M2699" i="3" s="1"/>
  <c r="K1570" i="3"/>
  <c r="M1570" i="3" s="1"/>
  <c r="K3251" i="3"/>
  <c r="M3251" i="3" s="1"/>
  <c r="K3506" i="3"/>
  <c r="M3506" i="3" s="1"/>
  <c r="K3358" i="3"/>
  <c r="M3358" i="3" s="1"/>
  <c r="K3397" i="3"/>
  <c r="M3397" i="3" s="1"/>
  <c r="K3634" i="3"/>
  <c r="M3634" i="3" s="1"/>
  <c r="K3439" i="3"/>
  <c r="M3439" i="3" s="1"/>
  <c r="K2814" i="3"/>
  <c r="M2814" i="3" s="1"/>
  <c r="K3416" i="3"/>
  <c r="M3416" i="3" s="1"/>
  <c r="K2651" i="3"/>
  <c r="M2651" i="3" s="1"/>
  <c r="K1250" i="3"/>
  <c r="M1250" i="3" s="1"/>
  <c r="K2889" i="3"/>
  <c r="M2889" i="3" s="1"/>
  <c r="K3593" i="3"/>
  <c r="M3593" i="3" s="1"/>
  <c r="K3094" i="3"/>
  <c r="M3094" i="3" s="1"/>
  <c r="K2102" i="3"/>
  <c r="M2102" i="3" s="1"/>
  <c r="K1772" i="3"/>
  <c r="M1772" i="3" s="1"/>
  <c r="K3051" i="3"/>
  <c r="M3051" i="3" s="1"/>
  <c r="K1703" i="3"/>
  <c r="M1703" i="3" s="1"/>
  <c r="K1658" i="3"/>
  <c r="M1658" i="3" s="1"/>
  <c r="K2252" i="3"/>
  <c r="M2252" i="3" s="1"/>
  <c r="K3115" i="3"/>
  <c r="M3115" i="3" s="1"/>
  <c r="K3553" i="3"/>
  <c r="M3553" i="3" s="1"/>
  <c r="K1531" i="3"/>
  <c r="M1531" i="3" s="1"/>
  <c r="K3417" i="3"/>
  <c r="M3417" i="3" s="1"/>
  <c r="K3157" i="3"/>
  <c r="M3157" i="3" s="1"/>
  <c r="K3252" i="3"/>
  <c r="M3252" i="3" s="1"/>
  <c r="K3052" i="3"/>
  <c r="M3052" i="3" s="1"/>
  <c r="K1583" i="3"/>
  <c r="M1583" i="3" s="1"/>
  <c r="K2445" i="3"/>
  <c r="M2445" i="3" s="1"/>
  <c r="K3418" i="3"/>
  <c r="M3418" i="3" s="1"/>
  <c r="K3196" i="3"/>
  <c r="M3196" i="3" s="1"/>
  <c r="K2542" i="3"/>
  <c r="M2542" i="3" s="1"/>
  <c r="K2496" i="3"/>
  <c r="M2496" i="3" s="1"/>
  <c r="K1816" i="3"/>
  <c r="M1816" i="3" s="1"/>
  <c r="K3158" i="3"/>
  <c r="M3158" i="3" s="1"/>
  <c r="K2505" i="3"/>
  <c r="M2505" i="3" s="1"/>
  <c r="K1366" i="3"/>
  <c r="M1366" i="3" s="1"/>
  <c r="K3010" i="3"/>
  <c r="M3010" i="3" s="1"/>
  <c r="K196" i="3"/>
  <c r="M196" i="3" s="1"/>
  <c r="K2953" i="3"/>
  <c r="M2953" i="3" s="1"/>
  <c r="K3285" i="3"/>
  <c r="M3285" i="3" s="1"/>
  <c r="K3053" i="3"/>
  <c r="M3053" i="3" s="1"/>
  <c r="K3455" i="3"/>
  <c r="M3455" i="3" s="1"/>
  <c r="K2593" i="3"/>
  <c r="M2593" i="3" s="1"/>
  <c r="K2853" i="3"/>
  <c r="M2853" i="3" s="1"/>
  <c r="K3649" i="3"/>
  <c r="M3649" i="3" s="1"/>
  <c r="K3650" i="3"/>
  <c r="M3650" i="3" s="1"/>
  <c r="K3507" i="3"/>
  <c r="M3507" i="3" s="1"/>
  <c r="K3486" i="3"/>
  <c r="M3486" i="3" s="1"/>
  <c r="K3470" i="3"/>
  <c r="M3470" i="3" s="1"/>
  <c r="K1995" i="3"/>
  <c r="M1995" i="3" s="1"/>
  <c r="K2187" i="3"/>
  <c r="M2187" i="3" s="1"/>
  <c r="K3683" i="3"/>
  <c r="M3683" i="3" s="1"/>
  <c r="K3706" i="3"/>
  <c r="M3706" i="3" s="1"/>
  <c r="K3725" i="3"/>
  <c r="M3725" i="3" s="1"/>
  <c r="K3726" i="3"/>
  <c r="M3726" i="3" s="1"/>
  <c r="K3727" i="3"/>
  <c r="M3727" i="3" s="1"/>
  <c r="K3728" i="3"/>
  <c r="M3728" i="3" s="1"/>
  <c r="K3707" i="3"/>
  <c r="M3707" i="3" s="1"/>
  <c r="K3708" i="3"/>
  <c r="M3708" i="3" s="1"/>
  <c r="K3022" i="3"/>
  <c r="M3022" i="3" s="1"/>
  <c r="K3471" i="3"/>
  <c r="M3471" i="3" s="1"/>
  <c r="K3612" i="3"/>
  <c r="M3612" i="3" s="1"/>
  <c r="K2222" i="3"/>
  <c r="M2222" i="3" s="1"/>
  <c r="K2520" i="3"/>
  <c r="M2520" i="3" s="1"/>
  <c r="K1790" i="3"/>
  <c r="M1790" i="3" s="1"/>
  <c r="K3613" i="3"/>
  <c r="M3613" i="3" s="1"/>
  <c r="K3684" i="3"/>
  <c r="M3684" i="3" s="1"/>
  <c r="K3011" i="3"/>
  <c r="M3011" i="3" s="1"/>
  <c r="K3528" i="3"/>
  <c r="M3528" i="3" s="1"/>
  <c r="K3529" i="3"/>
  <c r="M3529" i="3" s="1"/>
  <c r="K3345" i="3"/>
  <c r="M3345" i="3" s="1"/>
  <c r="K2075" i="3"/>
  <c r="M2075" i="3" s="1"/>
  <c r="K2862" i="3"/>
  <c r="M2862" i="3" s="1"/>
  <c r="K3095" i="3"/>
  <c r="M3095" i="3" s="1"/>
  <c r="K3159" i="3"/>
  <c r="M3159" i="3" s="1"/>
  <c r="K3253" i="3"/>
  <c r="M3253" i="3" s="1"/>
  <c r="K3651" i="3"/>
  <c r="M3651" i="3" s="1"/>
  <c r="K3614" i="3"/>
  <c r="M3614" i="3" s="1"/>
  <c r="K2506" i="3"/>
  <c r="M2506" i="3" s="1"/>
  <c r="K3487" i="3"/>
  <c r="M3487" i="3" s="1"/>
  <c r="K2543" i="3"/>
  <c r="M2543" i="3" s="1"/>
  <c r="K3508" i="3"/>
  <c r="M3508" i="3" s="1"/>
  <c r="K1858" i="3"/>
  <c r="M1858" i="3" s="1"/>
  <c r="K3075" i="3"/>
  <c r="M3075" i="3" s="1"/>
  <c r="K3472" i="3"/>
  <c r="M3472" i="3" s="1"/>
  <c r="K3594" i="3"/>
  <c r="M3594" i="3" s="1"/>
  <c r="K2690" i="3"/>
  <c r="M2690" i="3" s="1"/>
  <c r="K2854" i="3"/>
  <c r="M2854" i="3" s="1"/>
  <c r="K2619" i="3"/>
  <c r="M2619" i="3" s="1"/>
  <c r="K58" i="3"/>
  <c r="M58" i="3" s="1"/>
  <c r="K1659" i="3"/>
  <c r="M1659" i="3" s="1"/>
  <c r="K2634" i="3"/>
  <c r="M2634" i="3" s="1"/>
  <c r="K3307" i="3"/>
  <c r="M3307" i="3" s="1"/>
  <c r="K2815" i="3"/>
  <c r="M2815" i="3" s="1"/>
  <c r="K3230" i="3"/>
  <c r="M3230" i="3" s="1"/>
  <c r="K3473" i="3"/>
  <c r="M3473" i="3" s="1"/>
  <c r="K3685" i="3"/>
  <c r="M3685" i="3" s="1"/>
  <c r="K3440" i="3"/>
  <c r="M3440" i="3" s="1"/>
  <c r="K3177" i="3"/>
  <c r="M3177" i="3" s="1"/>
  <c r="K3474" i="3"/>
  <c r="M3474" i="3" s="1"/>
  <c r="K2360" i="3"/>
  <c r="M2360" i="3" s="1"/>
  <c r="K3419" i="3"/>
  <c r="M3419" i="3" s="1"/>
  <c r="K2881" i="3"/>
  <c r="M2881" i="3" s="1"/>
  <c r="K2652" i="3"/>
  <c r="M2652" i="3" s="1"/>
  <c r="K2338" i="3"/>
  <c r="M2338" i="3" s="1"/>
  <c r="K851" i="3"/>
  <c r="M851" i="3" s="1"/>
  <c r="K3488" i="3"/>
  <c r="M3488" i="3" s="1"/>
  <c r="K3686" i="3"/>
  <c r="M3686" i="3" s="1"/>
  <c r="K2435" i="3"/>
  <c r="M2435" i="3" s="1"/>
  <c r="K2196" i="3"/>
  <c r="M2196" i="3" s="1"/>
  <c r="K3530" i="3"/>
  <c r="M3530" i="3" s="1"/>
  <c r="K1791" i="3"/>
  <c r="M1791" i="3" s="1"/>
  <c r="K3116" i="3"/>
  <c r="M3116" i="3" s="1"/>
  <c r="K2995" i="3"/>
  <c r="M2995" i="3" s="1"/>
  <c r="K54" i="3"/>
  <c r="M54" i="3" s="1"/>
  <c r="K95" i="3"/>
  <c r="M95" i="3" s="1"/>
  <c r="K2408" i="3"/>
  <c r="M2408" i="3" s="1"/>
  <c r="K2700" i="3"/>
  <c r="M2700" i="3" s="1"/>
  <c r="K1138" i="3"/>
  <c r="M1138" i="3" s="1"/>
  <c r="K3509" i="3"/>
  <c r="M3509" i="3" s="1"/>
  <c r="K3038" i="3"/>
  <c r="M3038" i="3" s="1"/>
  <c r="K3441" i="3"/>
  <c r="M3441" i="3" s="1"/>
  <c r="K1697" i="3"/>
  <c r="M1697" i="3" s="1"/>
  <c r="K3160" i="3"/>
  <c r="M3160" i="3" s="1"/>
  <c r="K2816" i="3"/>
  <c r="M2816" i="3" s="1"/>
  <c r="K2361" i="3"/>
  <c r="M2361" i="3" s="1"/>
  <c r="K2968" i="3"/>
  <c r="M2968" i="3" s="1"/>
  <c r="K33" i="3"/>
  <c r="M33" i="3" s="1"/>
  <c r="K3709" i="3"/>
  <c r="M3709" i="3" s="1"/>
  <c r="K3268" i="3"/>
  <c r="M3268" i="3" s="1"/>
  <c r="K3324" i="3"/>
  <c r="M3324" i="3" s="1"/>
  <c r="K3398" i="3"/>
  <c r="M3398" i="3" s="1"/>
  <c r="K3489" i="3"/>
  <c r="M3489" i="3" s="1"/>
  <c r="K1989" i="3"/>
  <c r="M1989" i="3" s="1"/>
  <c r="K2046" i="3"/>
  <c r="M2046" i="3" s="1"/>
  <c r="K3687" i="3"/>
  <c r="M3687" i="3" s="1"/>
  <c r="K1647" i="3"/>
  <c r="M1647" i="3" s="1"/>
  <c r="K3710" i="3"/>
  <c r="M3710" i="3" s="1"/>
  <c r="K2423" i="3"/>
  <c r="M2423" i="3" s="1"/>
  <c r="K3668" i="3"/>
  <c r="M3668" i="3" s="1"/>
  <c r="K3161" i="3"/>
  <c r="M3161" i="3" s="1"/>
  <c r="K3346" i="3"/>
  <c r="M3346" i="3" s="1"/>
  <c r="K3347" i="3"/>
  <c r="M3347" i="3" s="1"/>
  <c r="K3076" i="3"/>
  <c r="M3076" i="3" s="1"/>
  <c r="K2497" i="3"/>
  <c r="M2497" i="3" s="1"/>
  <c r="K2127" i="3"/>
  <c r="M2127" i="3" s="1"/>
  <c r="K2139" i="3"/>
  <c r="M2139" i="3" s="1"/>
  <c r="K2740" i="3"/>
  <c r="M2740" i="3" s="1"/>
  <c r="K2310" i="3"/>
  <c r="M2310" i="3" s="1"/>
  <c r="K2767" i="3"/>
  <c r="M2767" i="3" s="1"/>
  <c r="K2339" i="3"/>
  <c r="M2339" i="3" s="1"/>
  <c r="K2752" i="3"/>
  <c r="M2752" i="3" s="1"/>
  <c r="K2701" i="3"/>
  <c r="M2701" i="3" s="1"/>
  <c r="K3077" i="3"/>
  <c r="M3077" i="3" s="1"/>
  <c r="K3575" i="3"/>
  <c r="M3575" i="3" s="1"/>
  <c r="K2103" i="3"/>
  <c r="M2103" i="3" s="1"/>
  <c r="K1101" i="3"/>
  <c r="M1101" i="3" s="1"/>
  <c r="K2882" i="3"/>
  <c r="M2882" i="3" s="1"/>
  <c r="K796" i="3"/>
  <c r="M796" i="3" s="1"/>
  <c r="K3178" i="3"/>
  <c r="M3178" i="3" s="1"/>
  <c r="K3308" i="3"/>
  <c r="M3308" i="3" s="1"/>
  <c r="K3348" i="3"/>
  <c r="M3348" i="3" s="1"/>
  <c r="K3231" i="3"/>
  <c r="M3231" i="3" s="1"/>
  <c r="K3510" i="3"/>
  <c r="M3510" i="3" s="1"/>
  <c r="K2544" i="3"/>
  <c r="M2544" i="3" s="1"/>
  <c r="K1765" i="3"/>
  <c r="M1765" i="3" s="1"/>
  <c r="K2409" i="3"/>
  <c r="M2409" i="3" s="1"/>
  <c r="K2702" i="3"/>
  <c r="M2702" i="3" s="1"/>
  <c r="K31" i="3"/>
  <c r="M31" i="3" s="1"/>
  <c r="K3399" i="3"/>
  <c r="M3399" i="3" s="1"/>
  <c r="K3442" i="3"/>
  <c r="M3442" i="3" s="1"/>
  <c r="K798" i="3"/>
  <c r="M798" i="3" s="1"/>
  <c r="K1999" i="3"/>
  <c r="M1999" i="3" s="1"/>
  <c r="K3309" i="3"/>
  <c r="M3309" i="3" s="1"/>
  <c r="K3729" i="3"/>
  <c r="M3729" i="3" s="1"/>
  <c r="K3711" i="3"/>
  <c r="M3711" i="3" s="1"/>
  <c r="K2104" i="3"/>
  <c r="M2104" i="3" s="1"/>
  <c r="K52" i="3"/>
  <c r="M52" i="3" s="1"/>
  <c r="K2579" i="3"/>
  <c r="M2579" i="3" s="1"/>
  <c r="K11" i="3"/>
  <c r="M11" i="3" s="1"/>
  <c r="K1397" i="3"/>
  <c r="M1397" i="3" s="1"/>
  <c r="K3456" i="3"/>
  <c r="M3456" i="3" s="1"/>
  <c r="K3179" i="3"/>
  <c r="M3179" i="3" s="1"/>
  <c r="K3669" i="3"/>
  <c r="M3669" i="3" s="1"/>
  <c r="K3140" i="3"/>
  <c r="M3140" i="3" s="1"/>
  <c r="K3023" i="3"/>
  <c r="M3023" i="3" s="1"/>
  <c r="K2609" i="3"/>
  <c r="M2609" i="3" s="1"/>
  <c r="K1641" i="3"/>
  <c r="M1641" i="3" s="1"/>
  <c r="K3096" i="3"/>
  <c r="M3096" i="3" s="1"/>
  <c r="K2667" i="3"/>
  <c r="M2667" i="3" s="1"/>
  <c r="K3382" i="3"/>
  <c r="M3382" i="3" s="1"/>
  <c r="K3197" i="3"/>
  <c r="M3197" i="3" s="1"/>
  <c r="K3097" i="3"/>
  <c r="M3097" i="3" s="1"/>
  <c r="K3420" i="3"/>
  <c r="M3420" i="3" s="1"/>
  <c r="K3162" i="3"/>
  <c r="M3162" i="3" s="1"/>
  <c r="K1798" i="3"/>
  <c r="M1798" i="3" s="1"/>
  <c r="K2430" i="3"/>
  <c r="M2430" i="3" s="1"/>
  <c r="K2792" i="3"/>
  <c r="M2792" i="3" s="1"/>
  <c r="K2335" i="3"/>
  <c r="M2335" i="3" s="1"/>
  <c r="K3349" i="3"/>
  <c r="M3349" i="3" s="1"/>
  <c r="K3421" i="3"/>
  <c r="M3421" i="3" s="1"/>
  <c r="K3595" i="3"/>
  <c r="M3595" i="3" s="1"/>
  <c r="K3383" i="3"/>
  <c r="M3383" i="3" s="1"/>
  <c r="K1585" i="3"/>
  <c r="M1585" i="3" s="1"/>
  <c r="K3359" i="3"/>
  <c r="M3359" i="3" s="1"/>
  <c r="K2564" i="3"/>
  <c r="M2564" i="3" s="1"/>
  <c r="K2259" i="3"/>
  <c r="M2259" i="3" s="1"/>
  <c r="K2513" i="3"/>
  <c r="M2513" i="3" s="1"/>
  <c r="K2431" i="3"/>
  <c r="M2431" i="3" s="1"/>
  <c r="K3712" i="3"/>
  <c r="M3712" i="3" s="1"/>
  <c r="K481" i="3"/>
  <c r="M481" i="3" s="1"/>
  <c r="K1869" i="3"/>
  <c r="M1869" i="3" s="1"/>
  <c r="K3117" i="3"/>
  <c r="M3117" i="3" s="1"/>
  <c r="K2969" i="3"/>
  <c r="M2969" i="3" s="1"/>
  <c r="K205" i="3"/>
  <c r="M205" i="3" s="1"/>
  <c r="K3118" i="3"/>
  <c r="M3118" i="3" s="1"/>
  <c r="K2890" i="3"/>
  <c r="M2890" i="3" s="1"/>
  <c r="K3286" i="3"/>
  <c r="M3286" i="3" s="1"/>
  <c r="K61" i="3"/>
  <c r="M61" i="3" s="1"/>
  <c r="K1692" i="3"/>
  <c r="M1692" i="3" s="1"/>
  <c r="K3615" i="3"/>
  <c r="M3615" i="3" s="1"/>
  <c r="K2719" i="3"/>
  <c r="M2719" i="3" s="1"/>
  <c r="K3475" i="3"/>
  <c r="M3475" i="3" s="1"/>
  <c r="K2703" i="3"/>
  <c r="M2703" i="3" s="1"/>
  <c r="K3310" i="3"/>
  <c r="M3310" i="3" s="1"/>
  <c r="K3616" i="3"/>
  <c r="M3616" i="3" s="1"/>
  <c r="K3531" i="3"/>
  <c r="M3531" i="3" s="1"/>
  <c r="K112" i="3"/>
  <c r="M112" i="3" s="1"/>
  <c r="K3119" i="3"/>
  <c r="M3119" i="3" s="1"/>
  <c r="K3141" i="3"/>
  <c r="M3141" i="3" s="1"/>
  <c r="K3325" i="3"/>
  <c r="M3325" i="3" s="1"/>
  <c r="K2979" i="3"/>
  <c r="M2979" i="3" s="1"/>
  <c r="K15" i="3"/>
  <c r="M15" i="3" s="1"/>
  <c r="K3532" i="3"/>
  <c r="M3532" i="3" s="1"/>
  <c r="K3576" i="3"/>
  <c r="M3576" i="3" s="1"/>
  <c r="K2729" i="3"/>
  <c r="M2729" i="3" s="1"/>
  <c r="K3254" i="3"/>
  <c r="M3254" i="3" s="1"/>
  <c r="K3730" i="3"/>
  <c r="M3730" i="3" s="1"/>
  <c r="K3635" i="3"/>
  <c r="M3635" i="3" s="1"/>
  <c r="K3636" i="3"/>
  <c r="M3636" i="3" s="1"/>
  <c r="K2691" i="3"/>
  <c r="M2691" i="3" s="1"/>
  <c r="K1297" i="3"/>
  <c r="M1297" i="3" s="1"/>
  <c r="K3596" i="3"/>
  <c r="M3596" i="3" s="1"/>
  <c r="K3311" i="3"/>
  <c r="M3311" i="3" s="1"/>
  <c r="K2491" i="3"/>
  <c r="M2491" i="3" s="1"/>
  <c r="K3490" i="3"/>
  <c r="M3490" i="3" s="1"/>
  <c r="K1879" i="3"/>
  <c r="M1879" i="3" s="1"/>
  <c r="K170" i="3"/>
  <c r="M170" i="3" s="1"/>
  <c r="K3326" i="3"/>
  <c r="M3326" i="3" s="1"/>
  <c r="K2201" i="3"/>
  <c r="M2201" i="3" s="1"/>
  <c r="K289" i="3"/>
  <c r="M289" i="3" s="1"/>
  <c r="K3688" i="3"/>
  <c r="M3688" i="3" s="1"/>
  <c r="K283" i="3"/>
  <c r="M283" i="3" s="1"/>
  <c r="K3287" i="3"/>
  <c r="M3287" i="3" s="1"/>
  <c r="K3577" i="3"/>
  <c r="M3577" i="3" s="1"/>
  <c r="K3533" i="3"/>
  <c r="M3533" i="3" s="1"/>
  <c r="K65" i="3"/>
  <c r="M65" i="3" s="1"/>
  <c r="K3142" i="3"/>
  <c r="M3142" i="3" s="1"/>
  <c r="K165" i="3"/>
  <c r="M165" i="3" s="1"/>
  <c r="K3652" i="3"/>
  <c r="M3652" i="3" s="1"/>
  <c r="K1387" i="3"/>
  <c r="M1387" i="3" s="1"/>
  <c r="K1913" i="3"/>
  <c r="M1913" i="3" s="1"/>
  <c r="K1725" i="3"/>
  <c r="M1725" i="3" s="1"/>
  <c r="K3689" i="3"/>
  <c r="M3689" i="3" s="1"/>
  <c r="K177" i="3"/>
  <c r="M177" i="3" s="1"/>
  <c r="K37" i="3"/>
  <c r="M37" i="3" s="1"/>
  <c r="K3457" i="3"/>
  <c r="M3457" i="3" s="1"/>
  <c r="K43" i="3"/>
  <c r="M43" i="3" s="1"/>
  <c r="K3163" i="3"/>
  <c r="M3163" i="3" s="1"/>
  <c r="K2635" i="3"/>
  <c r="M2635" i="3" s="1"/>
  <c r="K2996" i="3"/>
  <c r="M2996" i="3" s="1"/>
  <c r="K2980" i="3"/>
  <c r="M2980" i="3" s="1"/>
  <c r="K3554" i="3"/>
  <c r="M3554" i="3" s="1"/>
  <c r="K2933" i="3"/>
  <c r="M2933" i="3" s="1"/>
  <c r="K3653" i="3"/>
  <c r="M3653" i="3" s="1"/>
  <c r="K2883" i="3"/>
  <c r="M2883" i="3" s="1"/>
  <c r="K2793" i="3"/>
  <c r="M2793" i="3" s="1"/>
  <c r="K59" i="3"/>
  <c r="M59" i="3" s="1"/>
  <c r="K3617" i="3"/>
  <c r="M3617" i="3" s="1"/>
  <c r="K3654" i="3"/>
  <c r="M3654" i="3" s="1"/>
  <c r="K3597" i="3"/>
  <c r="M3597" i="3" s="1"/>
  <c r="K2997" i="3"/>
  <c r="M2997" i="3" s="1"/>
  <c r="K29" i="3"/>
  <c r="M29" i="3" s="1"/>
  <c r="K3555" i="3"/>
  <c r="M3555" i="3" s="1"/>
  <c r="K1450" i="3"/>
  <c r="M1450" i="3" s="1"/>
  <c r="K3400" i="3"/>
  <c r="M3400" i="3" s="1"/>
  <c r="K3731" i="3"/>
  <c r="M3731" i="3" s="1"/>
  <c r="K2674" i="3"/>
  <c r="M2674" i="3" s="1"/>
  <c r="K3598" i="3"/>
  <c r="M3598" i="3" s="1"/>
  <c r="K3143" i="3"/>
  <c r="M3143" i="3" s="1"/>
  <c r="K3655" i="3"/>
  <c r="M3655" i="3" s="1"/>
  <c r="K3120" i="3"/>
  <c r="M3120" i="3" s="1"/>
  <c r="K3288" i="3"/>
  <c r="M3288" i="3" s="1"/>
  <c r="K2668" i="3"/>
  <c r="M2668" i="3" s="1"/>
  <c r="K3180" i="3"/>
  <c r="M3180" i="3" s="1"/>
  <c r="K3181" i="3"/>
  <c r="M3181" i="3" s="1"/>
  <c r="K3232" i="3"/>
  <c r="M3232" i="3" s="1"/>
  <c r="K3458" i="3"/>
  <c r="M3458" i="3" s="1"/>
  <c r="K150" i="3"/>
  <c r="M150" i="3" s="1"/>
  <c r="K2682" i="3"/>
  <c r="M2682" i="3" s="1"/>
  <c r="K3289" i="3"/>
  <c r="M3289" i="3" s="1"/>
  <c r="K114" i="3"/>
  <c r="M114" i="3" s="1"/>
  <c r="K136" i="3"/>
  <c r="M136" i="3" s="1"/>
  <c r="K3024" i="3"/>
  <c r="M3024" i="3" s="1"/>
  <c r="K3312" i="3"/>
  <c r="M3312" i="3" s="1"/>
  <c r="K2052" i="3"/>
  <c r="M2052" i="3" s="1"/>
  <c r="K3491" i="3"/>
  <c r="M3491" i="3" s="1"/>
  <c r="K2954" i="3"/>
  <c r="M2954" i="3" s="1"/>
  <c r="K2704" i="3"/>
  <c r="M2704" i="3" s="1"/>
  <c r="K3578" i="3"/>
  <c r="M3578" i="3" s="1"/>
  <c r="K2082" i="3"/>
  <c r="M2082" i="3" s="1"/>
  <c r="K3599" i="3"/>
  <c r="M3599" i="3" s="1"/>
  <c r="K2817" i="3"/>
  <c r="M2817" i="3" s="1"/>
  <c r="K3579" i="3"/>
  <c r="M3579" i="3" s="1"/>
  <c r="K1454" i="3"/>
  <c r="M1454" i="3" s="1"/>
  <c r="K3713" i="3"/>
  <c r="M3713" i="3" s="1"/>
  <c r="K39" i="3"/>
  <c r="M39" i="3" s="1"/>
  <c r="K3360" i="3"/>
  <c r="M3360" i="3" s="1"/>
  <c r="K1070" i="3"/>
  <c r="M1070" i="3" s="1"/>
  <c r="K3144" i="3"/>
  <c r="M3144" i="3" s="1"/>
  <c r="K2845" i="3"/>
  <c r="M2845" i="3" s="1"/>
  <c r="K3164" i="3"/>
  <c r="M3164" i="3" s="1"/>
  <c r="K3361" i="3"/>
  <c r="M3361" i="3" s="1"/>
  <c r="K12" i="3"/>
  <c r="M12" i="3" s="1"/>
  <c r="K3313" i="3"/>
  <c r="M3313" i="3" s="1"/>
  <c r="K3121" i="3"/>
  <c r="M3121" i="3" s="1"/>
  <c r="K162" i="3"/>
  <c r="M162" i="3" s="1"/>
  <c r="K1738" i="3"/>
  <c r="M1738" i="3" s="1"/>
  <c r="K3269" i="3"/>
  <c r="M3269" i="3" s="1"/>
  <c r="K231" i="3"/>
  <c r="M231" i="3" s="1"/>
  <c r="K3690" i="3"/>
  <c r="M3690" i="3" s="1"/>
  <c r="K100" i="3"/>
  <c r="M100" i="3" s="1"/>
  <c r="K2565" i="3"/>
  <c r="M2565" i="3" s="1"/>
  <c r="K3327" i="3"/>
  <c r="M3327" i="3" s="1"/>
  <c r="K3637" i="3"/>
  <c r="M3637" i="3" s="1"/>
  <c r="K2610" i="3"/>
  <c r="M2610" i="3" s="1"/>
  <c r="K2362" i="3"/>
  <c r="M2362" i="3" s="1"/>
  <c r="K3401" i="3"/>
  <c r="M3401" i="3" s="1"/>
  <c r="K3691" i="3"/>
  <c r="M3691" i="3" s="1"/>
  <c r="K2554" i="3"/>
  <c r="M2554" i="3" s="1"/>
  <c r="K1678" i="3"/>
  <c r="M1678" i="3" s="1"/>
  <c r="K3078" i="3"/>
  <c r="M3078" i="3" s="1"/>
  <c r="K1571" i="3"/>
  <c r="M1571" i="3" s="1"/>
  <c r="K3145" i="3"/>
  <c r="M3145" i="3" s="1"/>
  <c r="K2863" i="3"/>
  <c r="M2863" i="3" s="1"/>
  <c r="K3039" i="3"/>
  <c r="M3039" i="3" s="1"/>
  <c r="K3670" i="3"/>
  <c r="M3670" i="3" s="1"/>
  <c r="K212" i="3"/>
  <c r="M212" i="3" s="1"/>
  <c r="K237" i="3"/>
  <c r="M237" i="3" s="1"/>
  <c r="K2903" i="3"/>
  <c r="M2903" i="3" s="1"/>
  <c r="K3671" i="3"/>
  <c r="M3671" i="3" s="1"/>
  <c r="K3270" i="3"/>
  <c r="M3270" i="3" s="1"/>
  <c r="K25" i="3"/>
  <c r="M25" i="3" s="1"/>
  <c r="K2159" i="3"/>
  <c r="M2159" i="3" s="1"/>
  <c r="K3182" i="3"/>
  <c r="M3182" i="3" s="1"/>
  <c r="K2669" i="3"/>
  <c r="M2669" i="3" s="1"/>
  <c r="K178" i="3"/>
  <c r="M178" i="3" s="1"/>
  <c r="K1172" i="3"/>
  <c r="M1172" i="3" s="1"/>
  <c r="K3732" i="3"/>
  <c r="M3732" i="3" s="1"/>
  <c r="K2514" i="3"/>
  <c r="M2514" i="3" s="1"/>
  <c r="K159" i="3"/>
  <c r="M159" i="3" s="1"/>
  <c r="K3384" i="3"/>
  <c r="M3384" i="3" s="1"/>
  <c r="K2580" i="3"/>
  <c r="M2580" i="3" s="1"/>
  <c r="K2730" i="3"/>
  <c r="M2730" i="3" s="1"/>
  <c r="K3672" i="3"/>
  <c r="M3672" i="3" s="1"/>
  <c r="K3492" i="3"/>
  <c r="M3492" i="3" s="1"/>
  <c r="K3198" i="3"/>
  <c r="M3198" i="3" s="1"/>
  <c r="K3012" i="3"/>
  <c r="M3012" i="3" s="1"/>
  <c r="K119" i="3"/>
  <c r="M119" i="3" s="1"/>
  <c r="K3656" i="3"/>
  <c r="M3656" i="3" s="1"/>
  <c r="K1901" i="3"/>
  <c r="M1901" i="3" s="1"/>
  <c r="K2683" i="3"/>
  <c r="M2683" i="3" s="1"/>
  <c r="K2653" i="3"/>
  <c r="M2653" i="3" s="1"/>
  <c r="K3362" i="3"/>
  <c r="M3362" i="3" s="1"/>
  <c r="K3025" i="3"/>
  <c r="M3025" i="3" s="1"/>
  <c r="K3122" i="3"/>
  <c r="M3122" i="3" s="1"/>
  <c r="K2581" i="3"/>
  <c r="M2581" i="3" s="1"/>
  <c r="K3079" i="3"/>
  <c r="M3079" i="3" s="1"/>
  <c r="K2238" i="3"/>
  <c r="M2238" i="3" s="1"/>
  <c r="K68" i="3"/>
  <c r="M68" i="3" s="1"/>
  <c r="K2002" i="3"/>
  <c r="M2002" i="3" s="1"/>
  <c r="K3459" i="3"/>
  <c r="M3459" i="3" s="1"/>
  <c r="K3183" i="3"/>
  <c r="M3183" i="3" s="1"/>
  <c r="K2498" i="3"/>
  <c r="M2498" i="3" s="1"/>
  <c r="K140" i="3"/>
  <c r="M140" i="3" s="1"/>
  <c r="K3733" i="3"/>
  <c r="M3733" i="3" s="1"/>
  <c r="K57" i="3"/>
  <c r="M57" i="3" s="1"/>
  <c r="K206" i="3"/>
  <c r="M206" i="3" s="1"/>
  <c r="K2705" i="3"/>
  <c r="M2705" i="3" s="1"/>
  <c r="K3026" i="3"/>
  <c r="M3026" i="3" s="1"/>
  <c r="K3363" i="3"/>
  <c r="M3363" i="3" s="1"/>
  <c r="K3556" i="3"/>
  <c r="M3556" i="3" s="1"/>
  <c r="K2303" i="3"/>
  <c r="M2303" i="3" s="1"/>
  <c r="K3290" i="3"/>
  <c r="M3290" i="3" s="1"/>
  <c r="K3054" i="3"/>
  <c r="M3054" i="3" s="1"/>
  <c r="K2794" i="3"/>
  <c r="M2794" i="3" s="1"/>
  <c r="K3557" i="3"/>
  <c r="M3557" i="3" s="1"/>
  <c r="K124" i="3"/>
  <c r="M124" i="3" s="1"/>
  <c r="K3098" i="3"/>
  <c r="M3098" i="3" s="1"/>
  <c r="K3618" i="3"/>
  <c r="M3618" i="3" s="1"/>
  <c r="K3558" i="3"/>
  <c r="M3558" i="3" s="1"/>
  <c r="K108" i="3"/>
  <c r="M108" i="3" s="1"/>
  <c r="K3099" i="3"/>
  <c r="M3099" i="3" s="1"/>
  <c r="K66" i="3"/>
  <c r="M66" i="3" s="1"/>
  <c r="K3559" i="3"/>
  <c r="M3559" i="3" s="1"/>
  <c r="K3638" i="3"/>
  <c r="M3638" i="3" s="1"/>
  <c r="K3215" i="3"/>
  <c r="M3215" i="3" s="1"/>
  <c r="K3692" i="3"/>
  <c r="M3692" i="3" s="1"/>
  <c r="K126" i="3"/>
  <c r="M126" i="3" s="1"/>
  <c r="K3364" i="3"/>
  <c r="M3364" i="3" s="1"/>
  <c r="K3673" i="3"/>
  <c r="M3673" i="3" s="1"/>
  <c r="K16" i="3"/>
  <c r="M16" i="3" s="1"/>
  <c r="K2913" i="3"/>
  <c r="M2913" i="3" s="1"/>
  <c r="K3255" i="3"/>
  <c r="M3255" i="3" s="1"/>
  <c r="K3534" i="3"/>
  <c r="M3534" i="3" s="1"/>
  <c r="K3165" i="3"/>
  <c r="M3165" i="3" s="1"/>
  <c r="K3402" i="3"/>
  <c r="M3402" i="3" s="1"/>
  <c r="K3560" i="3"/>
  <c r="M3560" i="3" s="1"/>
  <c r="K3422" i="3"/>
  <c r="M3422" i="3" s="1"/>
  <c r="K3063" i="3"/>
  <c r="M3063" i="3" s="1"/>
  <c r="K241" i="3"/>
  <c r="M241" i="3" s="1"/>
  <c r="K3639" i="3"/>
  <c r="M3639" i="3" s="1"/>
  <c r="K2818" i="3"/>
  <c r="M2818" i="3" s="1"/>
  <c r="K2461" i="3"/>
  <c r="M2461" i="3" s="1"/>
  <c r="K3040" i="3"/>
  <c r="M3040" i="3" s="1"/>
  <c r="K3734" i="3"/>
  <c r="M3734" i="3" s="1"/>
  <c r="K483" i="3"/>
  <c r="M483" i="3" s="1"/>
  <c r="K3619" i="3"/>
  <c r="M3619" i="3" s="1"/>
  <c r="K3123" i="3"/>
  <c r="M3123" i="3" s="1"/>
  <c r="K3476" i="3"/>
  <c r="M3476" i="3" s="1"/>
  <c r="K3580" i="3"/>
  <c r="M3580" i="3" s="1"/>
  <c r="K56" i="3"/>
  <c r="M56" i="3" s="1"/>
  <c r="K217" i="3"/>
  <c r="M217" i="3" s="1"/>
  <c r="K3443" i="3"/>
  <c r="M3443" i="3" s="1"/>
  <c r="K3693" i="3"/>
  <c r="M3693" i="3" s="1"/>
  <c r="K3041" i="3"/>
  <c r="M3041" i="3" s="1"/>
  <c r="K2981" i="3"/>
  <c r="M2981" i="3" s="1"/>
  <c r="K3216" i="3"/>
  <c r="M3216" i="3" s="1"/>
  <c r="K3600" i="3"/>
  <c r="M3600" i="3" s="1"/>
  <c r="K2140" i="3"/>
  <c r="M2140" i="3" s="1"/>
  <c r="K2846" i="3"/>
  <c r="M2846" i="3" s="1"/>
  <c r="K233" i="3"/>
  <c r="M233" i="3" s="1"/>
  <c r="K93" i="3"/>
  <c r="M93" i="3" s="1"/>
  <c r="K3328" i="3"/>
  <c r="M3328" i="3" s="1"/>
  <c r="K3714" i="3"/>
  <c r="M3714" i="3" s="1"/>
  <c r="K192" i="3"/>
  <c r="M192" i="3" s="1"/>
  <c r="K3620" i="3"/>
  <c r="M3620" i="3" s="1"/>
  <c r="K3365" i="3"/>
  <c r="M3365" i="3" s="1"/>
  <c r="K2720" i="3"/>
  <c r="M2720" i="3" s="1"/>
  <c r="K3329" i="3"/>
  <c r="M3329" i="3" s="1"/>
  <c r="K8" i="3"/>
  <c r="M8" i="3" s="1"/>
  <c r="K2801" i="3"/>
  <c r="M2801" i="3" s="1"/>
  <c r="K1370" i="3"/>
  <c r="M1370" i="3" s="1"/>
  <c r="K184" i="3"/>
  <c r="M184" i="3" s="1"/>
  <c r="K1883" i="3"/>
  <c r="M1883" i="3" s="1"/>
  <c r="K3080" i="3"/>
  <c r="M3080" i="3" s="1"/>
  <c r="K2934" i="3"/>
  <c r="M2934" i="3" s="1"/>
  <c r="K3561" i="3"/>
  <c r="M3561" i="3" s="1"/>
  <c r="K3621" i="3"/>
  <c r="M3621" i="3" s="1"/>
  <c r="K3100" i="3"/>
  <c r="M3100" i="3" s="1"/>
  <c r="K3601" i="3"/>
  <c r="M3601" i="3" s="1"/>
  <c r="K3674" i="3"/>
  <c r="M3674" i="3" s="1"/>
  <c r="K325" i="3"/>
  <c r="M325" i="3" s="1"/>
  <c r="K2453" i="3"/>
  <c r="M2453" i="3" s="1"/>
  <c r="K3217" i="3"/>
  <c r="M3217" i="3" s="1"/>
  <c r="K3511" i="3"/>
  <c r="M3511" i="3" s="1"/>
  <c r="K2545" i="3"/>
  <c r="M2545" i="3" s="1"/>
  <c r="K2675" i="3"/>
  <c r="M2675" i="3" s="1"/>
  <c r="K3657" i="3"/>
  <c r="M3657" i="3" s="1"/>
  <c r="K3199" i="3"/>
  <c r="M3199" i="3" s="1"/>
  <c r="K2574" i="3"/>
  <c r="M2574" i="3" s="1"/>
  <c r="K3218" i="3"/>
  <c r="M3218" i="3" s="1"/>
  <c r="K3124" i="3"/>
  <c r="M3124" i="3" s="1"/>
  <c r="K122" i="3"/>
  <c r="M122" i="3" s="1"/>
  <c r="K2492" i="3"/>
  <c r="M2492" i="3" s="1"/>
  <c r="K3350" i="3"/>
  <c r="M3350" i="3" s="1"/>
  <c r="K1710" i="3"/>
  <c r="M1710" i="3" s="1"/>
  <c r="K2884" i="3"/>
  <c r="M2884" i="3" s="1"/>
  <c r="K3444" i="3"/>
  <c r="M3444" i="3" s="1"/>
  <c r="K3403" i="3"/>
  <c r="M3403" i="3" s="1"/>
  <c r="K1660" i="3"/>
  <c r="M1660" i="3" s="1"/>
  <c r="K2128" i="3"/>
  <c r="M2128" i="3" s="1"/>
  <c r="K3125" i="3"/>
  <c r="M3125" i="3" s="1"/>
  <c r="K113" i="3"/>
  <c r="M113" i="3" s="1"/>
  <c r="K3675" i="3"/>
  <c r="M3675" i="3" s="1"/>
  <c r="K2322" i="3"/>
  <c r="M2322" i="3" s="1"/>
  <c r="K3676" i="3"/>
  <c r="M3676" i="3" s="1"/>
  <c r="K433" i="3"/>
  <c r="M433" i="3" s="1"/>
  <c r="K3166" i="3"/>
  <c r="M3166" i="3" s="1"/>
  <c r="K188" i="3"/>
  <c r="M188" i="3" s="1"/>
  <c r="K34" i="3"/>
  <c r="M34" i="3" s="1"/>
  <c r="K2546" i="3"/>
  <c r="M2546" i="3" s="1"/>
  <c r="K1846" i="3"/>
  <c r="M1846" i="3" s="1"/>
  <c r="K3658" i="3"/>
  <c r="M3658" i="3" s="1"/>
  <c r="K3512" i="3"/>
  <c r="M3512" i="3" s="1"/>
  <c r="K1822" i="3"/>
  <c r="M1822" i="3" s="1"/>
  <c r="K2706" i="3"/>
  <c r="M2706" i="3" s="1"/>
  <c r="K1746" i="3"/>
  <c r="M1746" i="3" s="1"/>
  <c r="K40" i="3"/>
  <c r="M40" i="3" s="1"/>
  <c r="K1693" i="3"/>
  <c r="M1693" i="3" s="1"/>
  <c r="K3715" i="3"/>
  <c r="M3715" i="3" s="1"/>
  <c r="K1809" i="3"/>
  <c r="M1809" i="3" s="1"/>
  <c r="K3659" i="3"/>
  <c r="M3659" i="3" s="1"/>
  <c r="K96" i="3"/>
  <c r="M96" i="3" s="1"/>
  <c r="K2982" i="3"/>
  <c r="M2982" i="3" s="1"/>
  <c r="K144" i="3"/>
  <c r="M144" i="3" s="1"/>
  <c r="K1859" i="3"/>
  <c r="M1859" i="3" s="1"/>
  <c r="K193" i="3"/>
  <c r="M193" i="3" s="1"/>
  <c r="K243" i="3"/>
  <c r="M243" i="3" s="1"/>
  <c r="K2260" i="3"/>
  <c r="M2260" i="3" s="1"/>
  <c r="K3694" i="3"/>
  <c r="M3694" i="3" s="1"/>
  <c r="K2620" i="3"/>
  <c r="M2620" i="3" s="1"/>
  <c r="K370" i="3"/>
  <c r="M370" i="3" s="1"/>
  <c r="K267" i="3"/>
  <c r="M267" i="3" s="1"/>
  <c r="K2676" i="3"/>
  <c r="M2676" i="3" s="1"/>
  <c r="K334" i="3"/>
  <c r="M334" i="3" s="1"/>
  <c r="K311" i="3"/>
  <c r="M311" i="3" s="1"/>
  <c r="K2786" i="3"/>
  <c r="M2786" i="3" s="1"/>
  <c r="K3622" i="3"/>
  <c r="M3622" i="3" s="1"/>
  <c r="K3677" i="3"/>
  <c r="M3677" i="3" s="1"/>
  <c r="K294" i="3"/>
  <c r="M294" i="3" s="1"/>
  <c r="K2802" i="3"/>
  <c r="M2802" i="3" s="1"/>
  <c r="K1754" i="3"/>
  <c r="M1754" i="3" s="1"/>
  <c r="K2462" i="3"/>
  <c r="M2462" i="3" s="1"/>
  <c r="K3493" i="3"/>
  <c r="M3493" i="3" s="1"/>
  <c r="K2829" i="3"/>
  <c r="M2829" i="3" s="1"/>
  <c r="K3101" i="3"/>
  <c r="M3101" i="3" s="1"/>
  <c r="K1661" i="3"/>
  <c r="M1661" i="3" s="1"/>
  <c r="K2347" i="3"/>
  <c r="M2347" i="3" s="1"/>
  <c r="K1804" i="3"/>
  <c r="M1804" i="3" s="1"/>
  <c r="K3535" i="3"/>
  <c r="M3535" i="3" s="1"/>
  <c r="K302" i="3"/>
  <c r="M302" i="3" s="1"/>
  <c r="K232" i="3"/>
  <c r="M232" i="3" s="1"/>
  <c r="K3460" i="3"/>
  <c r="M3460" i="3" s="1"/>
  <c r="K3404" i="3"/>
  <c r="M3404" i="3" s="1"/>
  <c r="K1441" i="3"/>
  <c r="M1441" i="3" s="1"/>
  <c r="K3695" i="3"/>
  <c r="M3695" i="3" s="1"/>
  <c r="K3184" i="3"/>
  <c r="M3184" i="3" s="1"/>
  <c r="K295" i="3"/>
  <c r="M295" i="3" s="1"/>
  <c r="K3581" i="3"/>
  <c r="M3581" i="3" s="1"/>
  <c r="K115" i="3"/>
  <c r="M115" i="3" s="1"/>
  <c r="K3146" i="3"/>
  <c r="M3146" i="3" s="1"/>
  <c r="K3494" i="3"/>
  <c r="M3494" i="3" s="1"/>
  <c r="K107" i="3"/>
  <c r="M107" i="3" s="1"/>
  <c r="K257" i="3"/>
  <c r="M257" i="3" s="1"/>
  <c r="K3385" i="3"/>
  <c r="M3385" i="3" s="1"/>
  <c r="K3495" i="3"/>
  <c r="M3495" i="3" s="1"/>
  <c r="K3696" i="3"/>
  <c r="M3696" i="3" s="1"/>
  <c r="K3697" i="3"/>
  <c r="M3697" i="3" s="1"/>
  <c r="K185" i="3"/>
  <c r="M185" i="3" s="1"/>
  <c r="K3562" i="3"/>
  <c r="M3562" i="3" s="1"/>
  <c r="K3291" i="3"/>
  <c r="M3291" i="3" s="1"/>
  <c r="K3582" i="3"/>
  <c r="M3582" i="3" s="1"/>
  <c r="K160" i="3"/>
  <c r="M160" i="3" s="1"/>
  <c r="K186" i="3"/>
  <c r="M186" i="3" s="1"/>
  <c r="K360" i="3"/>
  <c r="M360" i="3" s="1"/>
  <c r="K219" i="3"/>
  <c r="M219" i="3" s="1"/>
  <c r="K3064" i="3"/>
  <c r="M3064" i="3" s="1"/>
  <c r="K3660" i="3"/>
  <c r="M3660" i="3" s="1"/>
  <c r="K138" i="3"/>
  <c r="M138" i="3" s="1"/>
  <c r="K3102" i="3"/>
  <c r="M3102" i="3" s="1"/>
  <c r="K3640" i="3"/>
  <c r="M3640" i="3" s="1"/>
  <c r="K3256" i="3"/>
  <c r="M3256" i="3" s="1"/>
  <c r="K2707" i="3"/>
  <c r="M2707" i="3" s="1"/>
  <c r="K3366" i="3"/>
  <c r="M3366" i="3" s="1"/>
  <c r="K3513" i="3"/>
  <c r="M3513" i="3" s="1"/>
  <c r="K3314" i="3"/>
  <c r="M3314" i="3" s="1"/>
  <c r="K3477" i="3"/>
  <c r="M3477" i="3" s="1"/>
  <c r="K75" i="3"/>
  <c r="M75" i="3" s="1"/>
  <c r="K204" i="3"/>
  <c r="M204" i="3" s="1"/>
  <c r="K3602" i="3"/>
  <c r="M3602" i="3" s="1"/>
  <c r="K235" i="3"/>
  <c r="M235" i="3" s="1"/>
  <c r="K2983" i="3"/>
  <c r="M2983" i="3" s="1"/>
  <c r="K2401" i="3"/>
  <c r="M2401" i="3" s="1"/>
  <c r="K226" i="3"/>
  <c r="M226" i="3" s="1"/>
  <c r="K269" i="3"/>
  <c r="M269" i="3" s="1"/>
  <c r="K3478" i="3"/>
  <c r="M3478" i="3" s="1"/>
  <c r="K2970" i="3"/>
  <c r="M2970" i="3" s="1"/>
  <c r="K2605" i="3"/>
  <c r="M2605" i="3" s="1"/>
  <c r="K3065" i="3"/>
  <c r="M3065" i="3" s="1"/>
  <c r="K1371" i="3"/>
  <c r="M1371" i="3" s="1"/>
  <c r="K281" i="3"/>
  <c r="M281" i="3" s="1"/>
  <c r="K2935" i="3"/>
  <c r="M2935" i="3" s="1"/>
  <c r="K3563" i="3"/>
  <c r="M3563" i="3" s="1"/>
  <c r="K24" i="3"/>
  <c r="M24" i="3" s="1"/>
  <c r="K3716" i="3"/>
  <c r="M3716" i="3" s="1"/>
  <c r="K390" i="3"/>
  <c r="M390" i="3" s="1"/>
  <c r="K1967" i="3"/>
  <c r="M1967" i="3" s="1"/>
  <c r="K2708" i="3"/>
  <c r="M2708" i="3" s="1"/>
  <c r="K258" i="3"/>
  <c r="M258" i="3" s="1"/>
  <c r="K14" i="3"/>
  <c r="M14" i="3" s="1"/>
  <c r="K215" i="3"/>
  <c r="M215" i="3" s="1"/>
  <c r="K2003" i="3"/>
  <c r="M2003" i="3" s="1"/>
  <c r="K2914" i="3"/>
  <c r="M2914" i="3" s="1"/>
  <c r="K2904" i="3"/>
  <c r="M2904" i="3" s="1"/>
  <c r="K3405" i="3"/>
  <c r="M3405" i="3" s="1"/>
  <c r="K2170" i="3"/>
  <c r="M2170" i="3" s="1"/>
  <c r="K77" i="3"/>
  <c r="M77" i="3" s="1"/>
  <c r="K106" i="3"/>
  <c r="M106" i="3" s="1"/>
  <c r="K2998" i="3"/>
  <c r="M2998" i="3" s="1"/>
  <c r="K3479" i="3"/>
  <c r="M3479" i="3" s="1"/>
  <c r="K2636" i="3"/>
  <c r="M2636" i="3" s="1"/>
  <c r="K3126" i="3"/>
  <c r="M3126" i="3" s="1"/>
  <c r="K2271" i="3"/>
  <c r="M2271" i="3" s="1"/>
  <c r="K3583" i="3"/>
  <c r="M3583" i="3" s="1"/>
  <c r="K2207" i="3"/>
  <c r="M2207" i="3" s="1"/>
  <c r="K2955" i="3"/>
  <c r="M2955" i="3" s="1"/>
  <c r="K3514" i="3"/>
  <c r="M3514" i="3" s="1"/>
  <c r="K47" i="3"/>
  <c r="M47" i="3" s="1"/>
  <c r="K3678" i="3"/>
  <c r="M3678" i="3" s="1"/>
  <c r="K3623" i="3"/>
  <c r="M3623" i="3" s="1"/>
  <c r="K3641" i="3"/>
  <c r="M3641" i="3" s="1"/>
  <c r="K3717" i="3"/>
  <c r="M3717" i="3" s="1"/>
  <c r="K1908" i="3"/>
  <c r="M1908" i="3" s="1"/>
  <c r="K3496" i="3"/>
  <c r="M3496" i="3" s="1"/>
  <c r="K2637" i="3"/>
  <c r="M2637" i="3" s="1"/>
  <c r="K288" i="3"/>
  <c r="M288" i="3" s="1"/>
  <c r="K227" i="3"/>
  <c r="M227" i="3" s="1"/>
  <c r="K3423" i="3"/>
  <c r="M3423" i="3" s="1"/>
  <c r="K2864" i="3"/>
  <c r="M2864" i="3" s="1"/>
  <c r="K3330" i="3"/>
  <c r="M3330" i="3" s="1"/>
  <c r="K355" i="3"/>
  <c r="M355" i="3" s="1"/>
  <c r="K3698" i="3"/>
  <c r="M3698" i="3" s="1"/>
  <c r="K973" i="3"/>
  <c r="M973" i="3" s="1"/>
  <c r="K3699" i="3"/>
  <c r="M3699" i="3" s="1"/>
  <c r="K3103" i="3"/>
  <c r="M3103" i="3" s="1"/>
  <c r="K275" i="3"/>
  <c r="M275" i="3" s="1"/>
  <c r="K2915" i="3"/>
  <c r="M2915" i="3" s="1"/>
  <c r="K7" i="3"/>
  <c r="M7" i="3" s="1"/>
  <c r="K2181" i="3"/>
  <c r="M2181" i="3" s="1"/>
  <c r="K340" i="3"/>
  <c r="M340" i="3" s="1"/>
  <c r="K3700" i="3"/>
  <c r="M3700" i="3" s="1"/>
  <c r="K3066" i="3"/>
  <c r="M3066" i="3" s="1"/>
  <c r="K3701" i="3"/>
  <c r="M3701" i="3" s="1"/>
  <c r="K3386" i="3"/>
  <c r="M3386" i="3" s="1"/>
  <c r="K1810" i="3"/>
  <c r="M1810" i="3" s="1"/>
  <c r="K147" i="3"/>
  <c r="M147" i="3" s="1"/>
  <c r="K18" i="3"/>
  <c r="M18" i="3" s="1"/>
  <c r="K244" i="3"/>
  <c r="M244" i="3" s="1"/>
  <c r="K3271" i="3"/>
  <c r="M3271" i="3" s="1"/>
  <c r="K315" i="3"/>
  <c r="M315" i="3" s="1"/>
  <c r="K86" i="3"/>
  <c r="M86" i="3" s="1"/>
  <c r="K320" i="3"/>
  <c r="M320" i="3" s="1"/>
  <c r="K3219" i="3"/>
  <c r="M3219" i="3" s="1"/>
  <c r="K102" i="3"/>
  <c r="M102" i="3" s="1"/>
  <c r="K3081" i="3"/>
  <c r="M3081" i="3" s="1"/>
  <c r="K3461" i="3"/>
  <c r="M3461" i="3" s="1"/>
  <c r="K213" i="3"/>
  <c r="M213" i="3" s="1"/>
  <c r="K134" i="3"/>
  <c r="M134" i="3" s="1"/>
  <c r="K187" i="3"/>
  <c r="M187" i="3" s="1"/>
  <c r="K2311" i="3"/>
  <c r="M2311" i="3" s="1"/>
  <c r="K381" i="3"/>
  <c r="M381" i="3" s="1"/>
  <c r="K211" i="3"/>
  <c r="M211" i="3" s="1"/>
  <c r="K121" i="3"/>
  <c r="M121" i="3" s="1"/>
  <c r="K2795" i="3"/>
  <c r="M2795" i="3" s="1"/>
  <c r="K81" i="3"/>
  <c r="M81" i="3" s="1"/>
  <c r="K174" i="3"/>
  <c r="M174" i="3" s="1"/>
  <c r="K3292" i="3"/>
  <c r="M3292" i="3" s="1"/>
  <c r="K341" i="3"/>
  <c r="M341" i="3" s="1"/>
  <c r="K3584" i="3"/>
  <c r="M3584" i="3" s="1"/>
  <c r="K3387" i="3"/>
  <c r="M3387" i="3" s="1"/>
  <c r="K2323" i="3"/>
  <c r="M2323" i="3" s="1"/>
  <c r="K3702" i="3"/>
  <c r="M3702" i="3" s="1"/>
  <c r="K60" i="3"/>
  <c r="M60" i="3" s="1"/>
  <c r="K291" i="3"/>
  <c r="M291" i="3" s="1"/>
  <c r="K2383" i="3"/>
  <c r="M2383" i="3" s="1"/>
  <c r="K85" i="3"/>
  <c r="M85" i="3" s="1"/>
  <c r="K3167" i="3"/>
  <c r="M3167" i="3" s="1"/>
  <c r="K3624" i="3"/>
  <c r="M3624" i="3" s="1"/>
  <c r="K3233" i="3"/>
  <c r="M3233" i="3" s="1"/>
  <c r="K3536" i="3"/>
  <c r="M3536" i="3" s="1"/>
  <c r="K73" i="3"/>
  <c r="M73" i="3" s="1"/>
  <c r="K3603" i="3"/>
  <c r="M3603" i="3" s="1"/>
  <c r="K382" i="3"/>
  <c r="M382" i="3" s="1"/>
  <c r="K190" i="3"/>
  <c r="M190" i="3" s="1"/>
  <c r="K48" i="3"/>
  <c r="M48" i="3" s="1"/>
  <c r="K51" i="3"/>
  <c r="M51" i="3" s="1"/>
  <c r="K3462" i="3"/>
  <c r="M3462" i="3" s="1"/>
  <c r="K129" i="3"/>
  <c r="M129" i="3" s="1"/>
  <c r="K3351" i="3"/>
  <c r="M3351" i="3" s="1"/>
  <c r="K220" i="3"/>
  <c r="M220" i="3" s="1"/>
  <c r="K2026" i="3"/>
  <c r="M2026" i="3" s="1"/>
  <c r="K46" i="3"/>
  <c r="M46" i="3" s="1"/>
  <c r="K3735" i="3"/>
  <c r="M3735" i="3" s="1"/>
  <c r="K228" i="3"/>
  <c r="M228" i="3" s="1"/>
  <c r="K201" i="3"/>
  <c r="M201" i="3" s="1"/>
  <c r="K343" i="3"/>
  <c r="M343" i="3" s="1"/>
  <c r="K3445" i="3"/>
  <c r="M3445" i="3" s="1"/>
  <c r="K393" i="3"/>
  <c r="M393" i="3" s="1"/>
  <c r="K3515" i="3"/>
  <c r="M3515" i="3" s="1"/>
  <c r="K90" i="3"/>
  <c r="M90" i="3" s="1"/>
  <c r="K3537" i="3"/>
  <c r="M3537" i="3" s="1"/>
  <c r="K123" i="3"/>
  <c r="M123" i="3" s="1"/>
  <c r="K335" i="3"/>
  <c r="M335" i="3" s="1"/>
  <c r="K3585" i="3"/>
  <c r="M3585" i="3" s="1"/>
  <c r="K79" i="3"/>
  <c r="M79" i="3" s="1"/>
  <c r="K2410" i="3"/>
  <c r="M2410" i="3" s="1"/>
  <c r="K179" i="3"/>
  <c r="M179" i="3" s="1"/>
  <c r="K336" i="3"/>
  <c r="M336" i="3" s="1"/>
  <c r="K361" i="3"/>
  <c r="M361" i="3" s="1"/>
  <c r="K163" i="3"/>
  <c r="M163" i="3" s="1"/>
  <c r="K105" i="3"/>
  <c r="M105" i="3" s="1"/>
  <c r="K131" i="3"/>
  <c r="M131" i="3" s="1"/>
  <c r="K262" i="3"/>
  <c r="M262" i="3" s="1"/>
  <c r="K350" i="3"/>
  <c r="M350" i="3" s="1"/>
  <c r="K346" i="3"/>
  <c r="M346" i="3" s="1"/>
  <c r="K63" i="3"/>
  <c r="M63" i="3" s="1"/>
  <c r="K109" i="3"/>
  <c r="M109" i="3" s="1"/>
  <c r="K3147" i="3"/>
  <c r="M3147" i="3" s="1"/>
  <c r="K229" i="3"/>
  <c r="M229" i="3" s="1"/>
  <c r="K387" i="3"/>
  <c r="M387" i="3" s="1"/>
  <c r="K3388" i="3"/>
  <c r="M3388" i="3" s="1"/>
  <c r="K3367" i="3"/>
  <c r="M3367" i="3" s="1"/>
  <c r="K2611" i="3"/>
  <c r="M2611" i="3" s="1"/>
  <c r="K250" i="3"/>
  <c r="M250" i="3" s="1"/>
  <c r="K246" i="3"/>
  <c r="M246" i="3" s="1"/>
  <c r="K270" i="3"/>
  <c r="M270" i="3" s="1"/>
  <c r="K2803" i="3"/>
  <c r="M2803" i="3" s="1"/>
  <c r="K394" i="3"/>
  <c r="M394" i="3" s="1"/>
  <c r="K36" i="3"/>
  <c r="M36" i="3" s="1"/>
  <c r="K142" i="3"/>
  <c r="M142" i="3" s="1"/>
  <c r="K70" i="3"/>
  <c r="M70" i="3" s="1"/>
  <c r="K171" i="3"/>
  <c r="M171" i="3" s="1"/>
  <c r="K2340" i="3"/>
  <c r="M2340" i="3" s="1"/>
  <c r="K374" i="3"/>
  <c r="M374" i="3" s="1"/>
  <c r="K3352" i="3"/>
  <c r="M3352" i="3" s="1"/>
  <c r="K218" i="3"/>
  <c r="M218" i="3" s="1"/>
  <c r="K209" i="3"/>
  <c r="M209" i="3" s="1"/>
  <c r="K167" i="3"/>
  <c r="M167" i="3" s="1"/>
  <c r="K383" i="3"/>
  <c r="M383" i="3" s="1"/>
  <c r="K3497" i="3"/>
  <c r="M3497" i="3" s="1"/>
  <c r="K2547" i="3"/>
  <c r="M2547" i="3" s="1"/>
  <c r="K3055" i="3"/>
  <c r="M3055" i="3" s="1"/>
  <c r="K22" i="3"/>
  <c r="M22" i="3" s="1"/>
  <c r="K181" i="3"/>
  <c r="M181" i="3" s="1"/>
  <c r="K91" i="3"/>
  <c r="M91" i="3" s="1"/>
  <c r="K197" i="3"/>
  <c r="M197" i="3" s="1"/>
  <c r="K284" i="3"/>
  <c r="M284" i="3" s="1"/>
  <c r="K135" i="3"/>
  <c r="M135" i="3" s="1"/>
  <c r="K351" i="3"/>
  <c r="M351" i="3" s="1"/>
  <c r="K316" i="3"/>
  <c r="M316" i="3" s="1"/>
  <c r="K103" i="3"/>
  <c r="M103" i="3" s="1"/>
  <c r="K230" i="3"/>
  <c r="M230" i="3" s="1"/>
  <c r="K375" i="3"/>
  <c r="M375" i="3" s="1"/>
  <c r="K69" i="3"/>
  <c r="M69" i="3" s="1"/>
  <c r="K3604" i="3"/>
  <c r="M3604" i="3" s="1"/>
  <c r="K84" i="3"/>
  <c r="M84" i="3" s="1"/>
  <c r="K263" i="3"/>
  <c r="M263" i="3" s="1"/>
  <c r="K130" i="3"/>
  <c r="M130" i="3" s="1"/>
  <c r="K182" i="3"/>
  <c r="M182" i="3" s="1"/>
  <c r="K321" i="3"/>
  <c r="M321" i="3" s="1"/>
  <c r="K139" i="3"/>
  <c r="M139" i="3" s="1"/>
  <c r="K148" i="3"/>
  <c r="M148" i="3" s="1"/>
  <c r="K152" i="3"/>
  <c r="M152" i="3" s="1"/>
  <c r="K76" i="3"/>
  <c r="M76" i="3" s="1"/>
  <c r="K13" i="3"/>
  <c r="M13" i="3" s="1"/>
  <c r="K145" i="3"/>
  <c r="M145" i="3" s="1"/>
  <c r="K155" i="3"/>
  <c r="M155" i="3" s="1"/>
  <c r="K251" i="3"/>
  <c r="M251" i="3" s="1"/>
  <c r="K17" i="3"/>
  <c r="M17" i="3" s="1"/>
  <c r="K207" i="3"/>
  <c r="M207" i="3" s="1"/>
  <c r="K376" i="3"/>
  <c r="M376" i="3" s="1"/>
  <c r="K337" i="3"/>
  <c r="M337" i="3" s="1"/>
  <c r="K248" i="3"/>
  <c r="M248" i="3" s="1"/>
  <c r="K1310" i="3"/>
  <c r="M1310" i="3" s="1"/>
  <c r="K116" i="3"/>
  <c r="M116" i="3" s="1"/>
  <c r="K278" i="3"/>
  <c r="M278" i="3" s="1"/>
  <c r="K279" i="3"/>
  <c r="M279" i="3" s="1"/>
  <c r="K1670" i="3"/>
  <c r="M1670" i="3" s="1"/>
  <c r="K3200" i="3"/>
  <c r="M3200" i="3" s="1"/>
  <c r="K234" i="3"/>
  <c r="M234" i="3" s="1"/>
  <c r="K2847" i="3"/>
  <c r="M2847" i="3" s="1"/>
  <c r="K26" i="3"/>
  <c r="M26" i="3" s="1"/>
  <c r="K49" i="3"/>
  <c r="M49" i="3" s="1"/>
  <c r="K329" i="3"/>
  <c r="M329" i="3" s="1"/>
  <c r="K27" i="3"/>
  <c r="M27" i="3" s="1"/>
  <c r="K292" i="3"/>
  <c r="M292" i="3" s="1"/>
  <c r="K35" i="3"/>
  <c r="M35" i="3" s="1"/>
  <c r="K157" i="3"/>
  <c r="M157" i="3" s="1"/>
  <c r="K298" i="3"/>
  <c r="M298" i="3" s="1"/>
  <c r="K128" i="3"/>
  <c r="M128" i="3" s="1"/>
  <c r="K143" i="3"/>
  <c r="M143" i="3" s="1"/>
  <c r="K276" i="3"/>
  <c r="M276" i="3" s="1"/>
  <c r="K3257" i="3"/>
  <c r="M3257" i="3" s="1"/>
  <c r="K64" i="3"/>
  <c r="M64" i="3" s="1"/>
  <c r="K55" i="3"/>
  <c r="M55" i="3" s="1"/>
  <c r="K322" i="3"/>
  <c r="M322" i="3" s="1"/>
  <c r="K1274" i="3"/>
  <c r="M1274" i="3" s="1"/>
  <c r="K319" i="3"/>
  <c r="M319" i="3" s="1"/>
  <c r="K326" i="3"/>
  <c r="M326" i="3" s="1"/>
  <c r="K290" i="3"/>
  <c r="M290" i="3" s="1"/>
  <c r="K78" i="3"/>
  <c r="M78" i="3" s="1"/>
  <c r="K194" i="3"/>
  <c r="M194" i="3" s="1"/>
  <c r="K9" i="3"/>
  <c r="M9" i="3" s="1"/>
  <c r="K347" i="3"/>
  <c r="M347" i="3" s="1"/>
  <c r="K348" i="3"/>
  <c r="M348" i="3" s="1"/>
  <c r="K236" i="3"/>
  <c r="M236" i="3" s="1"/>
  <c r="K99" i="3"/>
  <c r="M99" i="3" s="1"/>
  <c r="K307" i="3"/>
  <c r="M307" i="3" s="1"/>
  <c r="K264" i="3"/>
  <c r="M264" i="3" s="1"/>
  <c r="K249" i="3"/>
  <c r="M249" i="3" s="1"/>
  <c r="K305" i="3"/>
  <c r="M305" i="3" s="1"/>
  <c r="K87" i="3"/>
  <c r="M87" i="3" s="1"/>
  <c r="K285" i="3"/>
  <c r="M285" i="3" s="1"/>
  <c r="K97" i="3"/>
  <c r="M97" i="3" s="1"/>
  <c r="K151" i="3"/>
  <c r="M151" i="3" s="1"/>
  <c r="K377" i="3"/>
  <c r="M377" i="3" s="1"/>
  <c r="K299" i="3"/>
  <c r="M299" i="3" s="1"/>
  <c r="K83" i="3"/>
  <c r="M83" i="3" s="1"/>
  <c r="K117" i="3"/>
  <c r="M117" i="3" s="1"/>
  <c r="K44" i="3"/>
  <c r="M44" i="3" s="1"/>
  <c r="K271" i="3"/>
  <c r="M271" i="3" s="1"/>
  <c r="K265" i="3"/>
  <c r="M265" i="3" s="1"/>
  <c r="K125" i="3"/>
  <c r="M125" i="3" s="1"/>
  <c r="K110" i="3"/>
  <c r="M110" i="3" s="1"/>
  <c r="K371" i="3"/>
  <c r="M371" i="3" s="1"/>
  <c r="K255" i="3"/>
  <c r="M255" i="3" s="1"/>
  <c r="K191" i="3"/>
  <c r="M191" i="3" s="1"/>
  <c r="K372" i="3"/>
  <c r="M372" i="3" s="1"/>
  <c r="K172" i="3"/>
  <c r="M172" i="3" s="1"/>
  <c r="K210" i="3"/>
  <c r="M210" i="3" s="1"/>
  <c r="K50" i="3"/>
  <c r="M50" i="3" s="1"/>
  <c r="K308" i="3"/>
  <c r="M308" i="3" s="1"/>
  <c r="K92" i="3"/>
  <c r="M92" i="3" s="1"/>
  <c r="K42" i="3"/>
  <c r="M42" i="3" s="1"/>
  <c r="K247" i="3"/>
  <c r="M247" i="3" s="1"/>
  <c r="K266" i="3"/>
  <c r="M266" i="3" s="1"/>
  <c r="K82" i="3"/>
  <c r="M82" i="3" s="1"/>
  <c r="K104" i="3"/>
  <c r="M104" i="3" s="1"/>
  <c r="K317" i="3"/>
  <c r="M317" i="3" s="1"/>
  <c r="K2654" i="3"/>
  <c r="M2654" i="3" s="1"/>
  <c r="K273" i="3"/>
  <c r="M273" i="3" s="1"/>
  <c r="K312" i="3"/>
  <c r="M312" i="3" s="1"/>
  <c r="K149" i="3"/>
  <c r="M149" i="3" s="1"/>
  <c r="K3564" i="3"/>
  <c r="M3564" i="3" s="1"/>
  <c r="K310" i="3"/>
  <c r="M310" i="3" s="1"/>
  <c r="K180" i="3"/>
  <c r="M180" i="3" s="1"/>
  <c r="K45" i="3"/>
  <c r="M45" i="3" s="1"/>
  <c r="K362" i="3"/>
  <c r="M362" i="3" s="1"/>
  <c r="K23" i="3"/>
  <c r="M23" i="3" s="1"/>
  <c r="K366" i="3"/>
  <c r="M366" i="3" s="1"/>
  <c r="K240" i="3"/>
  <c r="M240" i="3" s="1"/>
  <c r="K164" i="3"/>
  <c r="M164" i="3" s="1"/>
  <c r="K330" i="3"/>
  <c r="M330" i="3" s="1"/>
  <c r="K3234" i="3"/>
  <c r="M3234" i="3" s="1"/>
  <c r="K313" i="3"/>
  <c r="M313" i="3" s="1"/>
  <c r="K67" i="3"/>
  <c r="M67" i="3" s="1"/>
  <c r="K127" i="3"/>
  <c r="M127" i="3" s="1"/>
  <c r="K195" i="3"/>
  <c r="M195" i="3" s="1"/>
  <c r="K331" i="3"/>
  <c r="M331" i="3" s="1"/>
  <c r="K332" i="3"/>
  <c r="M332" i="3" s="1"/>
  <c r="K391" i="3"/>
  <c r="M391" i="3" s="1"/>
  <c r="K338" i="3"/>
  <c r="M338" i="3" s="1"/>
  <c r="K208" i="3"/>
  <c r="M208" i="3" s="1"/>
  <c r="K300" i="3"/>
  <c r="M300" i="3" s="1"/>
  <c r="K202" i="3"/>
  <c r="M202" i="3" s="1"/>
  <c r="K356" i="3"/>
  <c r="M356" i="3" s="1"/>
  <c r="K53" i="3"/>
  <c r="M53" i="3" s="1"/>
  <c r="K327" i="3"/>
  <c r="M327" i="3" s="1"/>
  <c r="K323" i="3"/>
  <c r="M323" i="3" s="1"/>
  <c r="K10" i="3"/>
  <c r="M10" i="3" s="1"/>
  <c r="K345" i="3"/>
  <c r="M345" i="3" s="1"/>
  <c r="K198" i="3"/>
  <c r="M198" i="3" s="1"/>
  <c r="K339" i="3"/>
  <c r="M339" i="3" s="1"/>
  <c r="K309" i="3"/>
  <c r="M309" i="3" s="1"/>
  <c r="K252" i="3"/>
  <c r="M252" i="3" s="1"/>
  <c r="K253" i="3"/>
  <c r="M253" i="3" s="1"/>
  <c r="K342" i="3"/>
  <c r="M342" i="3" s="1"/>
  <c r="K3353" i="3"/>
  <c r="M3353" i="3" s="1"/>
  <c r="K293" i="3"/>
  <c r="M293" i="3" s="1"/>
  <c r="K2936" i="3"/>
  <c r="M2936" i="3" s="1"/>
  <c r="K173" i="3"/>
  <c r="M173" i="3" s="1"/>
  <c r="K169" i="3"/>
  <c r="M169" i="3" s="1"/>
  <c r="K384" i="3"/>
  <c r="M384" i="3" s="1"/>
  <c r="K223" i="3"/>
  <c r="M223" i="3" s="1"/>
  <c r="K296" i="3"/>
  <c r="M296" i="3" s="1"/>
  <c r="K3642" i="3"/>
  <c r="M3642" i="3" s="1"/>
  <c r="K363" i="3"/>
  <c r="M363" i="3" s="1"/>
  <c r="K199" i="3"/>
  <c r="M199" i="3" s="1"/>
  <c r="K153" i="3"/>
  <c r="M153" i="3" s="1"/>
  <c r="K314" i="3"/>
  <c r="M314" i="3" s="1"/>
  <c r="K118" i="3"/>
  <c r="M118" i="3" s="1"/>
  <c r="K357" i="3"/>
  <c r="M357" i="3" s="1"/>
  <c r="K306" i="3"/>
  <c r="M306" i="3" s="1"/>
  <c r="K156" i="3"/>
  <c r="M156" i="3" s="1"/>
  <c r="K318" i="3"/>
  <c r="M318" i="3" s="1"/>
  <c r="K254" i="3"/>
  <c r="M254" i="3" s="1"/>
  <c r="K245" i="3"/>
  <c r="M245" i="3" s="1"/>
  <c r="K74" i="3"/>
  <c r="M74" i="3" s="1"/>
  <c r="K358" i="3"/>
  <c r="M358" i="3" s="1"/>
  <c r="K238" i="3"/>
  <c r="M238" i="3" s="1"/>
  <c r="K256" i="3"/>
  <c r="M256" i="3" s="1"/>
  <c r="K261" i="3"/>
  <c r="M261" i="3" s="1"/>
  <c r="K385" i="3"/>
  <c r="M385" i="3" s="1"/>
  <c r="K2768" i="3"/>
  <c r="M2768" i="3" s="1"/>
  <c r="K94" i="3"/>
  <c r="M94" i="3" s="1"/>
  <c r="K168" i="3"/>
  <c r="M168" i="3" s="1"/>
  <c r="K286" i="3"/>
  <c r="M286" i="3" s="1"/>
  <c r="K373" i="3"/>
  <c r="M373" i="3" s="1"/>
  <c r="K367" i="3"/>
  <c r="M367" i="3" s="1"/>
  <c r="K120" i="3"/>
  <c r="M120" i="3" s="1"/>
  <c r="K301" i="3"/>
  <c r="M301" i="3" s="1"/>
  <c r="K324" i="3"/>
  <c r="M324" i="3" s="1"/>
  <c r="K41" i="3"/>
  <c r="M41" i="3" s="1"/>
  <c r="K141" i="3"/>
  <c r="M141" i="3" s="1"/>
  <c r="K259" i="3"/>
  <c r="M259" i="3" s="1"/>
  <c r="K3565" i="3"/>
  <c r="M3565" i="3" s="1"/>
  <c r="K132" i="3"/>
  <c r="M132" i="3" s="1"/>
  <c r="K216" i="3"/>
  <c r="M216" i="3" s="1"/>
  <c r="K189" i="3"/>
  <c r="M189" i="3" s="1"/>
  <c r="K203" i="3"/>
  <c r="M203" i="3" s="1"/>
  <c r="K303" i="3"/>
  <c r="M303" i="3" s="1"/>
  <c r="K221" i="3"/>
  <c r="M221" i="3" s="1"/>
  <c r="K2463" i="3"/>
  <c r="M2463" i="3" s="1"/>
  <c r="K352" i="3"/>
  <c r="M352" i="3" s="1"/>
  <c r="K392" i="3"/>
  <c r="M392" i="3" s="1"/>
  <c r="K260" i="3"/>
  <c r="M260" i="3" s="1"/>
  <c r="K353" i="3"/>
  <c r="M353" i="3" s="1"/>
  <c r="K268" i="3"/>
  <c r="M268" i="3" s="1"/>
  <c r="K282" i="3"/>
  <c r="M282" i="3" s="1"/>
  <c r="K365" i="3"/>
  <c r="M365" i="3" s="1"/>
  <c r="K133" i="3"/>
  <c r="M133" i="3" s="1"/>
  <c r="K2753" i="3"/>
  <c r="M2753" i="3" s="1"/>
  <c r="K183" i="3"/>
  <c r="M183" i="3" s="1"/>
  <c r="K280" i="3"/>
  <c r="M280" i="3" s="1"/>
  <c r="K349" i="3"/>
  <c r="M349" i="3" s="1"/>
  <c r="K98" i="3"/>
  <c r="M98" i="3" s="1"/>
  <c r="K344" i="3"/>
  <c r="M344" i="3" s="1"/>
  <c r="K166" i="3"/>
  <c r="M166" i="3" s="1"/>
  <c r="K175" i="3"/>
  <c r="M175" i="3" s="1"/>
  <c r="K354" i="3"/>
  <c r="M354" i="3" s="1"/>
  <c r="K176" i="3"/>
  <c r="M176" i="3" s="1"/>
  <c r="K161" i="3"/>
  <c r="M161" i="3" s="1"/>
  <c r="K378" i="3"/>
  <c r="M378" i="3" s="1"/>
  <c r="K3148" i="3"/>
  <c r="M3148" i="3" s="1"/>
  <c r="K3605" i="3"/>
  <c r="M3605" i="3" s="1"/>
  <c r="K154" i="3"/>
  <c r="M154" i="3" s="1"/>
  <c r="K111" i="3"/>
  <c r="M111" i="3" s="1"/>
  <c r="K224" i="3"/>
  <c r="M224" i="3" s="1"/>
  <c r="K32" i="3"/>
  <c r="M32" i="3" s="1"/>
  <c r="K239" i="3"/>
  <c r="M239" i="3" s="1"/>
  <c r="K368" i="3"/>
  <c r="M368" i="3" s="1"/>
  <c r="K287" i="3"/>
  <c r="M287" i="3" s="1"/>
  <c r="K225" i="3"/>
  <c r="M225" i="3" s="1"/>
  <c r="K3718" i="3"/>
  <c r="M3718" i="3" s="1"/>
  <c r="K277" i="3"/>
  <c r="M277" i="3" s="1"/>
  <c r="K333" i="3"/>
  <c r="M333" i="3" s="1"/>
  <c r="K21" i="3"/>
  <c r="M21" i="3" s="1"/>
  <c r="K88" i="3"/>
  <c r="M88" i="3" s="1"/>
  <c r="K200" i="3"/>
  <c r="M200" i="3" s="1"/>
  <c r="K274" i="3"/>
  <c r="M274" i="3" s="1"/>
  <c r="K158" i="3"/>
  <c r="M158" i="3" s="1"/>
  <c r="K272" i="3"/>
  <c r="M272" i="3" s="1"/>
  <c r="K379" i="3"/>
  <c r="M379" i="3" s="1"/>
  <c r="K137" i="3"/>
  <c r="M137" i="3" s="1"/>
  <c r="K395" i="3"/>
  <c r="M395" i="3" s="1"/>
  <c r="K304" i="3"/>
  <c r="M304" i="3" s="1"/>
  <c r="K89" i="3"/>
  <c r="M89" i="3" s="1"/>
  <c r="K359" i="3"/>
  <c r="M359" i="3" s="1"/>
  <c r="K214" i="3"/>
  <c r="M214" i="3" s="1"/>
  <c r="K380" i="3"/>
  <c r="M380" i="3" s="1"/>
  <c r="K386" i="3"/>
  <c r="M386" i="3" s="1"/>
  <c r="K1308" i="3"/>
  <c r="M1308" i="3" s="1"/>
  <c r="K369" i="3"/>
  <c r="M369" i="3" s="1"/>
  <c r="K3389" i="3"/>
  <c r="M3389" i="3" s="1"/>
  <c r="K146" i="3"/>
  <c r="M146" i="3" s="1"/>
  <c r="K28" i="3"/>
  <c r="M28" i="3" s="1"/>
  <c r="K388" i="3"/>
  <c r="M388" i="3" s="1"/>
  <c r="K6" i="3"/>
  <c r="M6" i="3" s="1"/>
  <c r="K389" i="3"/>
  <c r="M389" i="3" s="1"/>
  <c r="K297" i="3"/>
  <c r="M297" i="3" s="1"/>
  <c r="K3" i="3"/>
  <c r="M3" i="3" s="1"/>
  <c r="K4" i="3"/>
  <c r="M4" i="3" s="1"/>
  <c r="K328" i="3"/>
  <c r="M328" i="3" s="1"/>
  <c r="K5" i="3"/>
  <c r="M5" i="3" s="1"/>
  <c r="K2" i="3"/>
  <c r="M2" i="3" s="1"/>
  <c r="K364" i="3"/>
  <c r="M364" i="3" s="1"/>
  <c r="C2" i="4" l="1"/>
  <c r="C3" i="4"/>
  <c r="C4" i="4"/>
  <c r="D7" i="4"/>
  <c r="B9" i="4"/>
  <c r="D8" i="4"/>
  <c r="B3" i="4"/>
  <c r="D9" i="4"/>
  <c r="C7" i="4"/>
  <c r="C8" i="4"/>
  <c r="C9" i="4"/>
  <c r="B2" i="4"/>
  <c r="B7" i="4"/>
  <c r="B4" i="4"/>
  <c r="B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E92CE3-31C8-46E7-A09A-6836DB6AD04E}" keepAlive="1" name="Query - TA_restaurants_curated (2)" description="Connessione alla query 'TA_restaurants_curated (2)' nella cartella di lavoro." type="5" refreshedVersion="8" background="1" saveData="1">
    <dbPr connection="Provider=Microsoft.Mashup.OleDb.1;Data Source=$Workbook$;Location=&quot;TA_restaurants_curated (2)&quot;;Extended Properties=&quot;&quot;" command="SELECT * FROM [TA_restaurants_curated (2)]"/>
  </connection>
</connections>
</file>

<file path=xl/sharedStrings.xml><?xml version="1.0" encoding="utf-8"?>
<sst xmlns="http://schemas.openxmlformats.org/spreadsheetml/2006/main" count="14957" uniqueCount="4896">
  <si>
    <t>index</t>
  </si>
  <si>
    <t>Name</t>
  </si>
  <si>
    <t>City</t>
  </si>
  <si>
    <t>Cuisine Style</t>
  </si>
  <si>
    <t>Ranking</t>
  </si>
  <si>
    <t>Rating</t>
  </si>
  <si>
    <t>Price Range</t>
  </si>
  <si>
    <t>Reviews</t>
  </si>
  <si>
    <t>$$ - $$$</t>
  </si>
  <si>
    <t>$$$$</t>
  </si>
  <si>
    <t>$</t>
  </si>
  <si>
    <t>['Bar', 'Pub']</t>
  </si>
  <si>
    <t>['Italian', 'Mediterranean', 'European', 'Vegetarian Friendly']</t>
  </si>
  <si>
    <t>['Steakhouse', 'Latin', 'Barbecue', 'Argentinean', 'South American', 'Gluten Free Options']</t>
  </si>
  <si>
    <t>['Italian', 'Pizza', 'Mediterranean', 'Vegetarian Friendly', 'Vegan Options', 'Gluten Free Options']</t>
  </si>
  <si>
    <t>['Asian', 'Thai', 'Vegetarian Friendly', 'Vegan Options', 'Gluten Free Options']</t>
  </si>
  <si>
    <t>['Cafe', 'European', 'Vegetarian Friendly', 'Vegan Options', 'Gluten Free Options']</t>
  </si>
  <si>
    <t>['Italian', 'Bar', 'Cafe', 'Mediterranean', 'European', 'Vegetarian Friendly', 'Vegan Options', 'Gluten Free Options']</t>
  </si>
  <si>
    <t>['Chinese', 'Asian', 'Vegetarian Friendly', 'Vegan Options', 'Gluten Free Options']</t>
  </si>
  <si>
    <t>['Italian', 'Pizza', 'Mediterranean', 'European', 'Vegetarian Friendly', 'Vegan Options']</t>
  </si>
  <si>
    <t>Burger Bar</t>
  </si>
  <si>
    <t>['Indian', 'Asian', 'Vegetarian Friendly', 'Vegan Options', 'Gluten Free Options']</t>
  </si>
  <si>
    <t>['French', 'European', 'Vegetarian Friendly']</t>
  </si>
  <si>
    <t>['American', 'Fast Food']</t>
  </si>
  <si>
    <t>['Italian', 'Mediterranean', 'European', 'Vegetarian Friendly', 'Vegan Options']</t>
  </si>
  <si>
    <t>['Italian', 'Mediterranean', 'European', 'Vegetarian Friendly', 'Vegan Options', 'Gluten Free Options']</t>
  </si>
  <si>
    <t>['Italian', 'Mediterranean', 'Vegetarian Friendly', 'Vegan Options']</t>
  </si>
  <si>
    <t>['Pub']</t>
  </si>
  <si>
    <t>['Mediterranean', 'European', 'Vegetarian Friendly', 'Vegan Options', 'Gluten Free Options']</t>
  </si>
  <si>
    <t>['Italian', 'Vegetarian Friendly', 'Vegan Options']</t>
  </si>
  <si>
    <t>['Italian', 'European', 'Vegetarian Friendly', 'Vegan Options', 'Gluten Free Options']</t>
  </si>
  <si>
    <t>['Japanese', 'Asian', 'Soups', 'Vegetarian Friendly', 'Vegan Options']</t>
  </si>
  <si>
    <t>['Chinese', 'Fast Food', 'Asian', 'Vegetarian Friendly', 'Vegan Options']</t>
  </si>
  <si>
    <t>['American', 'Fast Food', 'Vegetarian Friendly']</t>
  </si>
  <si>
    <t>['Lebanese', 'Mediterranean', 'Middle Eastern', 'Vegetarian Friendly', 'Vegan Options', 'Halal', 'Gluten Free Options']</t>
  </si>
  <si>
    <t>['Japanese', 'Seafood', 'Sushi', 'Asian', 'Vegetarian Friendly', 'Vegan Options', 'Gluten Free Options']</t>
  </si>
  <si>
    <t>['Indian', 'Asian', 'Nepali', 'Vegetarian Friendly', 'Vegan Options']</t>
  </si>
  <si>
    <t>['Italian', 'Vegetarian Friendly', 'Gluten Free Options']</t>
  </si>
  <si>
    <t>['Mexican', 'Latin', 'Central American', 'Vegetarian Friendly']</t>
  </si>
  <si>
    <t>['Vegetarian Friendly', 'Vegan Options', 'Gluten Free Options']</t>
  </si>
  <si>
    <t>['Cafe']</t>
  </si>
  <si>
    <t>['Italian', 'European', 'Mediterranean', 'Gluten Free Options', 'Vegetarian Friendly']</t>
  </si>
  <si>
    <t>['Vegetarian Friendly', 'Vegan Options']</t>
  </si>
  <si>
    <t>['Bar']</t>
  </si>
  <si>
    <t>['Italian', 'Pizza', 'Mediterranean', 'European', 'Vegetarian Friendly']</t>
  </si>
  <si>
    <t>['Italian', 'Mediterranean', 'European', 'Vegetarian Friendly', 'Gluten Free Options', 'Vegan Options']</t>
  </si>
  <si>
    <t>['Italian', 'Pizza', 'Mediterranean', 'European', 'Vegetarian Friendly', 'Vegan Options', 'Gluten Free Options']</t>
  </si>
  <si>
    <t>['Italian', 'Mediterranean', 'European', 'Vegetarian Friendly', 'Gluten Free Options']</t>
  </si>
  <si>
    <t>['Chinese', 'Asian', 'Vegetarian Friendly']</t>
  </si>
  <si>
    <t>['Healthy', 'Vegetarian Friendly', 'Vegan Options', 'Gluten Free Options']</t>
  </si>
  <si>
    <t>['Irish', 'Bar', 'Pub']</t>
  </si>
  <si>
    <t>['American', 'Bar', 'Vegetarian Friendly']</t>
  </si>
  <si>
    <t>['Indian', 'Asian', 'Vegetarian Friendly', 'Vegan Options']</t>
  </si>
  <si>
    <t>['Asian', 'Vietnamese', 'Vegetarian Friendly', 'Vegan Options', 'Gluten Free Options']</t>
  </si>
  <si>
    <t>Pastis</t>
  </si>
  <si>
    <t>['Steakhouse']</t>
  </si>
  <si>
    <t>['African', 'Ethiopian', 'Vegetarian Friendly', 'Vegan Options']</t>
  </si>
  <si>
    <t>['Italian', 'Pizza', 'Mediterranean', 'European', 'Vegetarian Friendly', 'Gluten Free Options']</t>
  </si>
  <si>
    <t>['Cafe', 'Healthy', 'Vegetarian Friendly', 'Vegan Options', 'Gluten Free Options']</t>
  </si>
  <si>
    <t>['Seafood', 'European']</t>
  </si>
  <si>
    <t>['Indian', 'Asian', 'Vegetarian Friendly', 'Vegan Options', 'Halal', 'Gluten Free Options']</t>
  </si>
  <si>
    <t>['International']</t>
  </si>
  <si>
    <t>['Indian', 'Vegetarian Friendly', 'Vegan Options']</t>
  </si>
  <si>
    <t>['Italian', 'European', 'Mediterranean', 'Vegetarian Friendly']</t>
  </si>
  <si>
    <t>['Contemporary']</t>
  </si>
  <si>
    <t>['Italian', 'European', 'Vegetarian Friendly']</t>
  </si>
  <si>
    <t>['Bar', 'Pub', 'Vegetarian Friendly']</t>
  </si>
  <si>
    <t>['Chinese', 'Asian', 'Fusion', 'Vegetarian Friendly']</t>
  </si>
  <si>
    <t>['European', 'Vegetarian Friendly']</t>
  </si>
  <si>
    <t>['Peruvian', 'South American']</t>
  </si>
  <si>
    <t>['Italian', 'Seafood', 'Mediterranean', 'European', 'Vegetarian Friendly', 'Vegan Options']</t>
  </si>
  <si>
    <t>['Indian', 'Vegetarian Friendly', 'Vegan Options', 'Gluten Free Options']</t>
  </si>
  <si>
    <t>['Barbecue', 'Asian', 'Korean']</t>
  </si>
  <si>
    <t>['Japanese', 'Asian', 'Vegetarian Friendly']</t>
  </si>
  <si>
    <t>['French']</t>
  </si>
  <si>
    <t>['American']</t>
  </si>
  <si>
    <t>['Italian', 'Cafe', 'European', 'Vegetarian Friendly']</t>
  </si>
  <si>
    <t>['Italian', 'Pizza', 'Vegetarian Friendly', 'Vegan Options']</t>
  </si>
  <si>
    <t>['Mexican', 'Vegetarian Friendly']</t>
  </si>
  <si>
    <t>['Chinese', 'Asian', 'Vegetarian Friendly', 'Vegan Options']</t>
  </si>
  <si>
    <t>['American', 'Vegetarian Friendly']</t>
  </si>
  <si>
    <t>['Chinese']</t>
  </si>
  <si>
    <t>['Asian', 'Vietnamese', 'Soups', 'Vegetarian Friendly', 'Vegan Options']</t>
  </si>
  <si>
    <t>['Seafood']</t>
  </si>
  <si>
    <t>['Vegetarian Friendly']</t>
  </si>
  <si>
    <t>['Mediterranean', 'European', 'Spanish', 'Vegetarian Friendly']</t>
  </si>
  <si>
    <t>['French', 'Vegetarian Friendly']</t>
  </si>
  <si>
    <t>['Italian', 'Mediterranean', 'European', 'Seafood', 'Vegetarian Friendly']</t>
  </si>
  <si>
    <t>['Cafe', 'Vegetarian Friendly']</t>
  </si>
  <si>
    <t>['Italian', 'Vegetarian Friendly']</t>
  </si>
  <si>
    <t>['Italian', 'Mediterranean', 'Vegetarian Friendly']</t>
  </si>
  <si>
    <t>['Japanese', 'Seafood', 'Sushi']</t>
  </si>
  <si>
    <t>['Asian', 'Korean', 'Vegetarian Friendly']</t>
  </si>
  <si>
    <t>['Seafood', 'Mediterranean']</t>
  </si>
  <si>
    <t>['Wine Bar']</t>
  </si>
  <si>
    <t>['Bar', 'Cafe', 'Pub']</t>
  </si>
  <si>
    <t>['Italian', 'Pizza', 'Mediterranean']</t>
  </si>
  <si>
    <t>['Italian', 'European']</t>
  </si>
  <si>
    <t>['Chinese', 'Asian']</t>
  </si>
  <si>
    <t>['Italian']</t>
  </si>
  <si>
    <t>['Bar', 'Cafe']</t>
  </si>
  <si>
    <t>['French', 'Italian', 'Vegetarian Friendly']</t>
  </si>
  <si>
    <t>['Pizza', 'Fast Food', 'Vegetarian Friendly']</t>
  </si>
  <si>
    <t>['Asian']</t>
  </si>
  <si>
    <t>['Healthy']</t>
  </si>
  <si>
    <t>['Italian', 'Pizza', 'European', 'Mediterranean', 'Vegetarian Friendly']</t>
  </si>
  <si>
    <t>['European']</t>
  </si>
  <si>
    <t>['Fast Food']</t>
  </si>
  <si>
    <t>['Japanese', 'Sushi', 'Vegetarian Friendly']</t>
  </si>
  <si>
    <t>['Mediterranean', 'Greek']</t>
  </si>
  <si>
    <t>['Italian', 'Mediterranean']</t>
  </si>
  <si>
    <t>['Italian', 'Pizza']</t>
  </si>
  <si>
    <t>['Lebanese', 'Mediterranean', 'Middle Eastern', 'Vegetarian Friendly']</t>
  </si>
  <si>
    <t>['Italian', 'Pizza', 'European']</t>
  </si>
  <si>
    <t>['Soups', 'Vegetarian Friendly']</t>
  </si>
  <si>
    <t>['Japanese', 'Asian']</t>
  </si>
  <si>
    <t>['Italian', 'Pizza', 'Mediterranean', 'European']</t>
  </si>
  <si>
    <t>['Mediterranean', 'Greek', 'Vegetarian Friendly']</t>
  </si>
  <si>
    <t>['Italian', 'Fast Food']</t>
  </si>
  <si>
    <t>Buon Appetito</t>
  </si>
  <si>
    <t>['African']</t>
  </si>
  <si>
    <t>['Japanese', 'Seafood', 'Sushi', 'Asian', 'Vegetarian Friendly']</t>
  </si>
  <si>
    <t>['African', 'Ethiopian', 'Vegetarian Friendly']</t>
  </si>
  <si>
    <t>['African', 'Ethiopian']</t>
  </si>
  <si>
    <t>['Turkish']</t>
  </si>
  <si>
    <t>['Indian', 'Asian']</t>
  </si>
  <si>
    <t>['Italian', 'Pizza', 'Mediterranean', 'Vegetarian Friendly']</t>
  </si>
  <si>
    <t>['Fast Food', 'Vegetarian Friendly']</t>
  </si>
  <si>
    <t>['Japanese', 'Sushi', 'Asian']</t>
  </si>
  <si>
    <t>['Mediterranean']</t>
  </si>
  <si>
    <t>['Asian', 'Fusion', 'Vegetarian Friendly']</t>
  </si>
  <si>
    <t>['Mediterranean', 'Spanish']</t>
  </si>
  <si>
    <t>['Seafood', 'Vegetarian Friendly']</t>
  </si>
  <si>
    <t>['Italian', 'Fast Food', 'European', 'Vegetarian Friendly']</t>
  </si>
  <si>
    <t>['Italian', 'Mediterranean', 'European', 'Wine Bar']</t>
  </si>
  <si>
    <t>['Chinese', 'Japanese', 'Sushi', 'Asian', 'Vegetarian Friendly']</t>
  </si>
  <si>
    <t>['Italian', 'Seafood', 'Mediterranean']</t>
  </si>
  <si>
    <t>['Italian', 'Mediterranean', 'European']</t>
  </si>
  <si>
    <t>['Greek']</t>
  </si>
  <si>
    <t>['Italian', 'Mediterranean', 'Pizza']</t>
  </si>
  <si>
    <t>['Delicatessen']</t>
  </si>
  <si>
    <t>['Indian']</t>
  </si>
  <si>
    <t>['Asian', 'Fusion']</t>
  </si>
  <si>
    <t>['Fusion']</t>
  </si>
  <si>
    <t>['Italian', 'International']</t>
  </si>
  <si>
    <t>Domino's Pizza</t>
  </si>
  <si>
    <t>['Chinese', 'Japanese', 'Sushi']</t>
  </si>
  <si>
    <t>['Thai']</t>
  </si>
  <si>
    <t>['Italian', 'Cafe', 'Mediterranean', 'Vegetarian Friendly']</t>
  </si>
  <si>
    <t>['Japanese']</t>
  </si>
  <si>
    <t>['Italian', 'French', 'International']</t>
  </si>
  <si>
    <t>Burger King</t>
  </si>
  <si>
    <t>['Italian', 'Mediterranean', 'Pizza', 'European']</t>
  </si>
  <si>
    <t>['Japanese', 'Seafood']</t>
  </si>
  <si>
    <t>['Lebanese', 'Mediterranean']</t>
  </si>
  <si>
    <t>['Pizza']</t>
  </si>
  <si>
    <t>['Vegan Options']</t>
  </si>
  <si>
    <t>['Spanish']</t>
  </si>
  <si>
    <t>['Mexican']</t>
  </si>
  <si>
    <t>['Mediterranean', 'Egyptian']</t>
  </si>
  <si>
    <t>A Tavola</t>
  </si>
  <si>
    <t>['American', 'Bar', 'Pub']</t>
  </si>
  <si>
    <t>['Japanese', 'Sushi']</t>
  </si>
  <si>
    <t>['Healthy', 'Vegetarian Friendly']</t>
  </si>
  <si>
    <t>['Bar', 'Barbecue', 'Pub']</t>
  </si>
  <si>
    <t>['Pizza', 'Italian']</t>
  </si>
  <si>
    <t>['Italian', 'Delicatessen']</t>
  </si>
  <si>
    <t>['Moroccan', 'Mediterranean']</t>
  </si>
  <si>
    <t>Pause</t>
  </si>
  <si>
    <t>['Brazilian', 'South American']</t>
  </si>
  <si>
    <t>['Japanese', 'Vegetarian Friendly', 'Vegan Options']</t>
  </si>
  <si>
    <t>['Chinese', 'Japanese', 'Asian']</t>
  </si>
  <si>
    <t>['Chinese', 'Seafood']</t>
  </si>
  <si>
    <t>['Japanese', 'Sushi', 'Seafood']</t>
  </si>
  <si>
    <t>['Sushi']</t>
  </si>
  <si>
    <t>['Italian', 'Seafood']</t>
  </si>
  <si>
    <t>['African', 'Vegetarian Friendly']</t>
  </si>
  <si>
    <t>['Turkish', 'Vegetarian Friendly']</t>
  </si>
  <si>
    <t>['Italian', 'Spanish']</t>
  </si>
  <si>
    <t>['Asian', 'Korean']</t>
  </si>
  <si>
    <t>Carmel</t>
  </si>
  <si>
    <t>McDonald's</t>
  </si>
  <si>
    <t>['Russian']</t>
  </si>
  <si>
    <t>['Chinese', 'Minority Chinese']</t>
  </si>
  <si>
    <t>Delifrance</t>
  </si>
  <si>
    <t>['Italian', 'American']</t>
  </si>
  <si>
    <t>Cafe Noir</t>
  </si>
  <si>
    <t>Sicilia</t>
  </si>
  <si>
    <t>['Chinese', 'Sushi']</t>
  </si>
  <si>
    <t>['Bar', 'British', 'Pub']</t>
  </si>
  <si>
    <t>['Chinese', 'Japanese', 'Sushi', 'Asian']</t>
  </si>
  <si>
    <t>['American', 'Grill']</t>
  </si>
  <si>
    <t>['Indian', 'Vegetarian Friendly']</t>
  </si>
  <si>
    <t>['Pub', 'Gastropub']</t>
  </si>
  <si>
    <t>['Pizza', 'Mediterranean']</t>
  </si>
  <si>
    <t>['Cafe', 'Pub']</t>
  </si>
  <si>
    <t>Il Forno</t>
  </si>
  <si>
    <t>['Pizza', 'Fast Food']</t>
  </si>
  <si>
    <t>['Italian', 'Pizza', 'International']</t>
  </si>
  <si>
    <t>['Italian', 'Mediterranean', 'Delicatessen', 'Vegetarian Friendly']</t>
  </si>
  <si>
    <t>Fashion Cafe</t>
  </si>
  <si>
    <t>['Italian', 'Indian']</t>
  </si>
  <si>
    <t>['Italian', 'Steakhouse', 'Pizza']</t>
  </si>
  <si>
    <t>['Seafood', 'Mediterranean', 'Greek', 'Vegetarian Friendly']</t>
  </si>
  <si>
    <t>['Italian', 'Mediterranean', 'Greek', 'Vegetarian Friendly']</t>
  </si>
  <si>
    <t>['Italian', 'Bar', 'Pizza', 'Mediterranean', 'Vegetarian Friendly', 'Vegan Options']</t>
  </si>
  <si>
    <t>['Greek', 'Vegetarian Friendly']</t>
  </si>
  <si>
    <t>['Italian', 'Pizza', 'Mediterranean', 'Vegetarian Friendly', 'Vegan Options']</t>
  </si>
  <si>
    <t>Ciccus</t>
  </si>
  <si>
    <t>['Bar', 'Cafe', 'Pub', 'Vegetarian Friendly']</t>
  </si>
  <si>
    <t>['Italian', 'Pizza', 'Mediterranean', 'Contemporary', 'Vegetarian Friendly', 'Vegan Options']</t>
  </si>
  <si>
    <t>['Mediterranean', 'Italian', 'European']</t>
  </si>
  <si>
    <t>['Mexican', 'Latin']</t>
  </si>
  <si>
    <t>['Mediterranean', 'Vegetarian Friendly']</t>
  </si>
  <si>
    <t>['Mediterranean', 'European', 'Vegetarian Friendly', 'Vegan Options']</t>
  </si>
  <si>
    <t>['Italian', 'Cafe', 'European']</t>
  </si>
  <si>
    <t>Il Salumaio di Montenapoleone</t>
  </si>
  <si>
    <t>['Cafe', 'Wine Bar']</t>
  </si>
  <si>
    <t>['Fast Food', 'American']</t>
  </si>
  <si>
    <t>Veranda</t>
  </si>
  <si>
    <t>['Arabic']</t>
  </si>
  <si>
    <t>['Italian', 'French']</t>
  </si>
  <si>
    <t>['Sushi', 'Asian']</t>
  </si>
  <si>
    <t>['Bar', 'Cafe', 'International']</t>
  </si>
  <si>
    <t>['Italian', 'Mediterranean', 'Grill']</t>
  </si>
  <si>
    <t>La Cantina</t>
  </si>
  <si>
    <t>Victoria</t>
  </si>
  <si>
    <t>['Sushi', 'Japanese']</t>
  </si>
  <si>
    <t>Taste of India</t>
  </si>
  <si>
    <t>['Indian', 'Middle Eastern', 'Pakistani']</t>
  </si>
  <si>
    <t>['Italian', 'Gluten Free Options']</t>
  </si>
  <si>
    <t>Pizza Pazza</t>
  </si>
  <si>
    <t>['Pizza', 'Vegetarian Friendly', 'Vegan Options']</t>
  </si>
  <si>
    <t>['Italian', 'Mediterranean', 'Vegetarian Friendly', 'Vegan Options', 'Gluten Free Options']</t>
  </si>
  <si>
    <t>['Seafood', 'Mediterranean', 'Spanish']</t>
  </si>
  <si>
    <t>['Pizza', 'Italian', 'Mediterranean', 'European', 'Vegetarian Friendly', 'Vegan Options', 'Gluten Free Options']</t>
  </si>
  <si>
    <t>100 Montaditos</t>
  </si>
  <si>
    <t>['Italian', 'Vegetarian Friendly', 'Vegan Options', 'Gluten Free Options']</t>
  </si>
  <si>
    <t>['American', 'Seafood']</t>
  </si>
  <si>
    <t>['Seafood', 'Mediterranean', 'Spanish', 'Vegetarian Friendly']</t>
  </si>
  <si>
    <t>['Japanese', 'Sushi', 'Asian', 'Fusion', 'Vegetarian Friendly', 'Vegan Options']</t>
  </si>
  <si>
    <t>['Mediterranean', 'Italian', 'European', 'Vegetarian Friendly', 'Vegan Options', 'Gluten Free Options']</t>
  </si>
  <si>
    <t>Rangoli</t>
  </si>
  <si>
    <t>['Japanese', 'Sushi', 'Vegetarian Friendly', 'Vegan Options']</t>
  </si>
  <si>
    <t>['Mediterranean', 'European', 'Wine Bar', 'Vegetarian Friendly']</t>
  </si>
  <si>
    <t>['Asian', 'Korean', 'Vegetarian Friendly', 'Vegan Options']</t>
  </si>
  <si>
    <t>Assunta Madre</t>
  </si>
  <si>
    <t>['Italian', 'Seafood', 'Mediterranean', 'European', 'Vegetarian Friendly', 'Gluten Free Options']</t>
  </si>
  <si>
    <t>Terra Mia</t>
  </si>
  <si>
    <t>['Italian', 'Pizza', 'Fast Food', 'Mediterranean', 'Vegetarian Friendly']</t>
  </si>
  <si>
    <t>['Italian', 'Pizza', 'Fast Food', 'Mediterranean', 'Vegetarian Friendly', 'Vegan Options']</t>
  </si>
  <si>
    <t>['Steakhouse', 'Latin', 'Barbecue', 'Argentinean']</t>
  </si>
  <si>
    <t>['Pizza', 'Mediterranean', 'Vegetarian Friendly', 'Vegan Options']</t>
  </si>
  <si>
    <t>['Mexican', 'Latin', 'Central American', 'Vegetarian Friendly', 'Gluten Free Options']</t>
  </si>
  <si>
    <t>La Cava</t>
  </si>
  <si>
    <t>['Vegetarian Friendly', 'Gluten Free Options']</t>
  </si>
  <si>
    <t>['Middle Eastern', 'Persian', 'Vegetarian Friendly', 'Halal', 'Vegan Options']</t>
  </si>
  <si>
    <t>['Mexican', 'American', 'Vegetarian Friendly']</t>
  </si>
  <si>
    <t>['Bar', 'Spanish', 'Pub']</t>
  </si>
  <si>
    <t>Parco</t>
  </si>
  <si>
    <t>['Italian', 'Mediterranean', 'Vegetarian Friendly', 'Gluten Free Options']</t>
  </si>
  <si>
    <t>['Mexican', 'Bar', 'Vegetarian Friendly']</t>
  </si>
  <si>
    <t>['Chinese', 'Vegetarian Friendly']</t>
  </si>
  <si>
    <t>['Thai', 'Vegetarian Friendly']</t>
  </si>
  <si>
    <t>Ramen House</t>
  </si>
  <si>
    <t>['Japanese', 'Sushi', 'Asian', 'Soups', 'Vegetarian Friendly', 'Vegan Options']</t>
  </si>
  <si>
    <t>['Italian', 'Fast Food', 'Mediterranean']</t>
  </si>
  <si>
    <t>['Lebanese', 'Moroccan', 'Mediterranean', 'Middle Eastern', 'Vegetarian Friendly', 'Vegan Options', 'Halal']</t>
  </si>
  <si>
    <t>Wasabi</t>
  </si>
  <si>
    <t>['Japanese', 'Vegetarian Friendly']</t>
  </si>
  <si>
    <t>['Peruvian', 'Latin', 'South American']</t>
  </si>
  <si>
    <t>['Fast Food', 'American', 'Vegetarian Friendly', 'Vegan Options']</t>
  </si>
  <si>
    <t>['Italian', 'Mediterranean', 'European', 'Vegan Options', 'Vegetarian Friendly', 'Gluten Free Options']</t>
  </si>
  <si>
    <t>['Pizza', 'Vegetarian Friendly']</t>
  </si>
  <si>
    <t>Acero</t>
  </si>
  <si>
    <t>['Mediterranean', 'Vegetarian Friendly', 'Vegan Options']</t>
  </si>
  <si>
    <t>Ramen Shop</t>
  </si>
  <si>
    <t>Carpe Diem</t>
  </si>
  <si>
    <t>['Mediterranean', 'Italian']</t>
  </si>
  <si>
    <t>['Bar', 'Pub', 'Gastropub']</t>
  </si>
  <si>
    <t>Amaltea</t>
  </si>
  <si>
    <t>['Vietnamese', 'Vegetarian Friendly', 'Vegan Options']</t>
  </si>
  <si>
    <t>['Pizza', 'Italian', 'Vegetarian Friendly']</t>
  </si>
  <si>
    <t>La Briciola</t>
  </si>
  <si>
    <t>['Italian', 'Pizza', 'Mediterranean', 'European', 'Vegetarian Friendly', 'Gluten Free Options', 'Vegan Options']</t>
  </si>
  <si>
    <t>['Italian', 'Pizza', 'Vegetarian Friendly']</t>
  </si>
  <si>
    <t>Besame Mucho</t>
  </si>
  <si>
    <t>['Asian', 'Korean', 'Vegetarian Friendly', 'Vegan Options', 'Gluten Free Options']</t>
  </si>
  <si>
    <t>['Brew Pub']</t>
  </si>
  <si>
    <t>Himalaya</t>
  </si>
  <si>
    <t>['Chinese', 'Japanese', 'Seafood', 'Sushi', 'Asian', 'Vegetarian Friendly']</t>
  </si>
  <si>
    <t>['Italian', 'Pizza', 'Mediterranean', 'Vegetarian Friendly', 'Gluten Free Options']</t>
  </si>
  <si>
    <t>['Italian', 'Street Food']</t>
  </si>
  <si>
    <t>Sakura</t>
  </si>
  <si>
    <t>['Cafe', 'Italian']</t>
  </si>
  <si>
    <t>['Chinese', 'Japanese', 'Seafood', 'Sushi', 'Asian']</t>
  </si>
  <si>
    <t>Superpizza</t>
  </si>
  <si>
    <t>['Chinese', 'Asian', 'Vietnamese', 'Vegetarian Friendly']</t>
  </si>
  <si>
    <t>['Italian', 'Cafe', 'Mediterranean']</t>
  </si>
  <si>
    <t>['Italian', 'Pizza', 'Fast Food']</t>
  </si>
  <si>
    <t>['Filipino', 'Asian']</t>
  </si>
  <si>
    <t>Solo Pizza</t>
  </si>
  <si>
    <t>['Italian', 'Cafe']</t>
  </si>
  <si>
    <t>Spritz</t>
  </si>
  <si>
    <t>['Italian', 'Cafe', 'Mediterranean', 'European']</t>
  </si>
  <si>
    <t>['Brew Pub', 'Pub']</t>
  </si>
  <si>
    <t>['Chinese', 'Japanese']</t>
  </si>
  <si>
    <t>['Japanese', 'Sushi', 'Asian', 'Soups']</t>
  </si>
  <si>
    <t>['Japanese', 'Sushi', 'Fusion', 'Vegetarian Friendly']</t>
  </si>
  <si>
    <t>['Italian', 'Mediterranean', 'Vegan Options']</t>
  </si>
  <si>
    <t>['Pub', 'Brew Pub']</t>
  </si>
  <si>
    <t>['American', 'Steakhouse', 'Barbecue']</t>
  </si>
  <si>
    <t>['Italian', 'Healthy']</t>
  </si>
  <si>
    <t>Novecento</t>
  </si>
  <si>
    <t>['Seafood', 'Mediterranean', 'Vegetarian Friendly']</t>
  </si>
  <si>
    <t>['Japanese', 'Sushi', 'Fusion']</t>
  </si>
  <si>
    <t>['Italian', 'Pizza', 'Cafe']</t>
  </si>
  <si>
    <t>['Italian', 'Fast Food', 'Vegetarian Friendly']</t>
  </si>
  <si>
    <t>['Japanese', 'Asian', 'Fusion']</t>
  </si>
  <si>
    <t>Bao Bar</t>
  </si>
  <si>
    <t>['Bar', 'Mediterranean', 'Pub']</t>
  </si>
  <si>
    <t>['Gluten Free Options']</t>
  </si>
  <si>
    <t>Petit</t>
  </si>
  <si>
    <t>Hanabi</t>
  </si>
  <si>
    <t>['Italian', 'Contemporary']</t>
  </si>
  <si>
    <t>Fujiyama</t>
  </si>
  <si>
    <t>['Healthy', 'Vegetarian Friendly', 'Vegan Options']</t>
  </si>
  <si>
    <t>Criollo</t>
  </si>
  <si>
    <t>Ambrosia</t>
  </si>
  <si>
    <t>La Taverna</t>
  </si>
  <si>
    <t>['Pizza', 'International']</t>
  </si>
  <si>
    <t>Mama Rosa</t>
  </si>
  <si>
    <t>['Italian', 'Mediterranean', 'Wine Bar']</t>
  </si>
  <si>
    <t>['Cafe', 'Mediterranean', 'Contemporary', 'Healthy']</t>
  </si>
  <si>
    <t>Kawa</t>
  </si>
  <si>
    <t>Central Cafe</t>
  </si>
  <si>
    <t>Let's Wok</t>
  </si>
  <si>
    <t>Tairyo</t>
  </si>
  <si>
    <t>['Japanese', 'Seafood', 'Sushi', 'Asian']</t>
  </si>
  <si>
    <t>['Japanese', 'Fast Food', 'Sushi', 'Asian', 'Fusion', 'Vegetarian Friendly']</t>
  </si>
  <si>
    <t>Santa Monica</t>
  </si>
  <si>
    <t>['Mexican', 'Spanish']</t>
  </si>
  <si>
    <t>Berimbau</t>
  </si>
  <si>
    <t>['Italian', 'Mediterranean', 'Fusion']</t>
  </si>
  <si>
    <t>Misaki</t>
  </si>
  <si>
    <t>['Bar', 'Mediterranean']</t>
  </si>
  <si>
    <t>Sushi Kimura</t>
  </si>
  <si>
    <t>Sushi Shop</t>
  </si>
  <si>
    <t>Open Bar</t>
  </si>
  <si>
    <t>Gattopardo</t>
  </si>
  <si>
    <t>Taj Mahal</t>
  </si>
  <si>
    <t>['Italian', 'Mediterranean', 'Healthy']</t>
  </si>
  <si>
    <t>['Pizza', 'Italian', 'Mediterranean']</t>
  </si>
  <si>
    <t>['Venezuelan', 'South American']</t>
  </si>
  <si>
    <t>['Pizza', 'Cafe', 'Mediterranean']</t>
  </si>
  <si>
    <t>['Chinese', 'Asian', 'Thai', 'Vegetarian Friendly', 'Vegan Options', 'Gluten Free Options']</t>
  </si>
  <si>
    <t>['German', 'Bar', 'European', 'Pub', 'Central European']</t>
  </si>
  <si>
    <t>['Indian', 'Asian', 'Sri Lankan', 'Vegetarian Friendly', 'Vegan Options', 'Gluten Free Options']</t>
  </si>
  <si>
    <t>['Italian', 'Seafood', 'Mediterranean', 'European', 'Vegetarian Friendly', 'Vegan Options', 'Gluten Free Options']</t>
  </si>
  <si>
    <t>Namaste</t>
  </si>
  <si>
    <t>Nu</t>
  </si>
  <si>
    <t>Ristorante Lungomare</t>
  </si>
  <si>
    <t>Soy</t>
  </si>
  <si>
    <t>Trattoria Aurora</t>
  </si>
  <si>
    <t>['Indian', 'Asian', 'Pakistani', 'Vegetarian Friendly', 'Vegan Options', 'Halal']</t>
  </si>
  <si>
    <t>['Fast Food', 'Vegetarian Friendly', 'Vegan Options', 'Gluten Free Options']</t>
  </si>
  <si>
    <t>['Moroccan', 'Mediterranean', 'Middle Eastern', 'Egyptian', 'Vegetarian Friendly', 'Vegan Options', 'Halal']</t>
  </si>
  <si>
    <t>['Chinese', 'Vegetarian Friendly', 'Vegan Options']</t>
  </si>
  <si>
    <t>Boccondivino</t>
  </si>
  <si>
    <t>['Japanese', 'Seafood', 'Sushi', 'Asian', 'Vegetarian Friendly', 'Gluten Free Options']</t>
  </si>
  <si>
    <t>Pane e Vino</t>
  </si>
  <si>
    <t>['Fast Food', 'Turkish', 'Middle Eastern', 'Vegetarian Friendly', 'Vegan Options']</t>
  </si>
  <si>
    <t>Volver</t>
  </si>
  <si>
    <t>Trattoria Toscana</t>
  </si>
  <si>
    <t>['Italian', 'European', 'Wine Bar', 'Mediterranean', 'Vegetarian Friendly']</t>
  </si>
  <si>
    <t>['Italian', 'Mediterranean', 'Seafood']</t>
  </si>
  <si>
    <t>['Middle Eastern', 'Persian', 'Vegetarian Friendly', 'Vegan Options', 'Halal']</t>
  </si>
  <si>
    <t>['Pizza', 'Italian', 'Mediterranean', 'Vegetarian Friendly', 'Vegan Options', 'Gluten Free Options']</t>
  </si>
  <si>
    <t>Sorsi e Morsi</t>
  </si>
  <si>
    <t>La Bottega</t>
  </si>
  <si>
    <t>['Italian', 'Mediterranean', 'Wine Bar', 'European', 'Vegetarian Friendly']</t>
  </si>
  <si>
    <t>['Italian', 'Pizza', 'Seafood', 'Vegetarian Friendly']</t>
  </si>
  <si>
    <t>['Peruvian', 'Seafood', 'South American']</t>
  </si>
  <si>
    <t>Shiva</t>
  </si>
  <si>
    <t>San Marco</t>
  </si>
  <si>
    <t>['American', 'Cafe', 'Vegetarian Friendly']</t>
  </si>
  <si>
    <t>['Fast Food', 'Barbecue']</t>
  </si>
  <si>
    <t>Capriccio</t>
  </si>
  <si>
    <t>['Mediterranean', 'Italian', 'Seafood']</t>
  </si>
  <si>
    <t>['Fast Food', 'Cafe']</t>
  </si>
  <si>
    <t>La Maria</t>
  </si>
  <si>
    <t>Pepe Nero</t>
  </si>
  <si>
    <t>['Italian', 'Mediterranean', 'European', 'Central European']</t>
  </si>
  <si>
    <t>['Fast Food', 'Soups']</t>
  </si>
  <si>
    <t>['European', 'Italian']</t>
  </si>
  <si>
    <t>Dinette</t>
  </si>
  <si>
    <t>La Fattoria</t>
  </si>
  <si>
    <t>Castello</t>
  </si>
  <si>
    <t>Pino</t>
  </si>
  <si>
    <t>['International', 'Contemporary']</t>
  </si>
  <si>
    <t>Ha Long Bay</t>
  </si>
  <si>
    <t>Kashmir</t>
  </si>
  <si>
    <t>Ristorante Caruso</t>
  </si>
  <si>
    <t>['Italian', 'Bar', 'Pizza', 'Pub']</t>
  </si>
  <si>
    <t>Da Peppino</t>
  </si>
  <si>
    <t>['Italian', 'Mediterranean', 'Barbecue', 'European']</t>
  </si>
  <si>
    <t>['Italian', 'Steakhouse']</t>
  </si>
  <si>
    <t>['Italian', 'Fusion']</t>
  </si>
  <si>
    <t>['Italian', 'American', 'Fusion']</t>
  </si>
  <si>
    <t>Mythos</t>
  </si>
  <si>
    <t>Milano</t>
  </si>
  <si>
    <t>['American', 'Steakhouse']</t>
  </si>
  <si>
    <t>Sushi Express</t>
  </si>
  <si>
    <t>['Italian', 'Bar', 'Cafe', 'Pub']</t>
  </si>
  <si>
    <t>['Delicatessen', 'Wine Bar']</t>
  </si>
  <si>
    <t>['Sushi', 'Japanese', 'Seafood']</t>
  </si>
  <si>
    <t>Da Franco</t>
  </si>
  <si>
    <t>['Italian', 'Cafe', 'Wine Bar']</t>
  </si>
  <si>
    <t>Nishiki</t>
  </si>
  <si>
    <t>['Mediterranean', 'Italian', 'Vegetarian Friendly']</t>
  </si>
  <si>
    <t>Maya</t>
  </si>
  <si>
    <t>Oren</t>
  </si>
  <si>
    <t>Mio</t>
  </si>
  <si>
    <t>Little Italy</t>
  </si>
  <si>
    <t>['Asian', 'Mongolian']</t>
  </si>
  <si>
    <t>['Italian', 'Bar', 'Pub']</t>
  </si>
  <si>
    <t>Pizzeria Santa Lucia</t>
  </si>
  <si>
    <t>Chicken House</t>
  </si>
  <si>
    <t>Al Borgo</t>
  </si>
  <si>
    <t>['Italian', 'American', 'Bar', 'Pub']</t>
  </si>
  <si>
    <t>['American', 'Cafe', 'Fast Food']</t>
  </si>
  <si>
    <t>Luna Rossa</t>
  </si>
  <si>
    <t>Pizzeria Gemelli</t>
  </si>
  <si>
    <t>Spago</t>
  </si>
  <si>
    <t>Mediterraneo</t>
  </si>
  <si>
    <t>['Brazilian', 'Latin', 'Barbecue']</t>
  </si>
  <si>
    <t>Il Carpaccio</t>
  </si>
  <si>
    <t>La Bottega Della Pizza</t>
  </si>
  <si>
    <t>['Italian', 'Bar', 'Pizza', 'Mediterranean', 'Pub']</t>
  </si>
  <si>
    <t>['Chinese', 'Asian', 'Soups', 'Vegetarian Friendly']</t>
  </si>
  <si>
    <t>['Italian', 'European', 'Wine Bar']</t>
  </si>
  <si>
    <t>Il Convivio</t>
  </si>
  <si>
    <t>['Mediterranean', 'European', 'Italian', 'Vegetarian Friendly']</t>
  </si>
  <si>
    <t>['Delicatessen', 'Vegetarian Friendly']</t>
  </si>
  <si>
    <t>La Locanda</t>
  </si>
  <si>
    <t>Positano</t>
  </si>
  <si>
    <t>Enjoy</t>
  </si>
  <si>
    <t>La Cantinetta</t>
  </si>
  <si>
    <t>['European', 'Pub']</t>
  </si>
  <si>
    <t>Giannino</t>
  </si>
  <si>
    <t>Kitchenette</t>
  </si>
  <si>
    <t>['Italian', 'Pizza', 'Seafood']</t>
  </si>
  <si>
    <t>Mitsui</t>
  </si>
  <si>
    <t>La Delizia</t>
  </si>
  <si>
    <t>['Indian', 'Fast Food']</t>
  </si>
  <si>
    <t>Sushi</t>
  </si>
  <si>
    <t>['International', 'Fusion']</t>
  </si>
  <si>
    <t>Ciccio Bello</t>
  </si>
  <si>
    <t>['French', 'Seafood']</t>
  </si>
  <si>
    <t>Pourquoi Pas</t>
  </si>
  <si>
    <t>['Chinese', 'Japanese', 'Asian', 'Fusion']</t>
  </si>
  <si>
    <t>['Italian', 'Pizza', 'Fast Food', 'Mediterranean', 'European', 'Vegetarian Friendly', 'Vegan Options']</t>
  </si>
  <si>
    <t>['Italian', 'Pizza', 'Seafood', 'Mediterranean', 'European', 'Vegetarian Friendly', 'Vegan Options']</t>
  </si>
  <si>
    <t>['Italian', 'American', 'Spanish']</t>
  </si>
  <si>
    <t>La Bodeguita del Medio</t>
  </si>
  <si>
    <t>['Cafe', 'Delicatessen', 'Wine Bar']</t>
  </si>
  <si>
    <t>['Italian', 'Seafood', 'Mediterranean', 'European']</t>
  </si>
  <si>
    <t>['Pizza', 'European', 'Hungarian']</t>
  </si>
  <si>
    <t>Bistro</t>
  </si>
  <si>
    <t>The Bar</t>
  </si>
  <si>
    <t>['British', 'Scottish']</t>
  </si>
  <si>
    <t>['Italian', 'European', 'Gastropub']</t>
  </si>
  <si>
    <t>Royal Restaurant</t>
  </si>
  <si>
    <t>Aurora</t>
  </si>
  <si>
    <t>['Italian', 'American', 'Fast Food']</t>
  </si>
  <si>
    <t>Guru</t>
  </si>
  <si>
    <t>Kazan</t>
  </si>
  <si>
    <t>Urban Food</t>
  </si>
  <si>
    <t>['Asian', 'Nepali', 'Vegetarian Friendly', 'Vegan Options', 'Gluten Free Options']</t>
  </si>
  <si>
    <t>['Mexican', 'Latin', 'Fast Food', 'Central American', 'Vegetarian Friendly']</t>
  </si>
  <si>
    <t>Maio Restaurant</t>
  </si>
  <si>
    <t>Green Sushi</t>
  </si>
  <si>
    <t>['Italian', 'Pizza', 'Cafe', 'European', 'Gastropub', 'Vegetarian Friendly']</t>
  </si>
  <si>
    <t>['Italian', 'Brew Pub', 'Pub']</t>
  </si>
  <si>
    <t>['Wine Bar', 'Italian']</t>
  </si>
  <si>
    <t>Frank</t>
  </si>
  <si>
    <t>['Pizza', 'Italian', 'Cafe']</t>
  </si>
  <si>
    <t>['Latin', 'Spanish', 'Argentinean', 'South American']</t>
  </si>
  <si>
    <t>['Italian', 'Wine Bar']</t>
  </si>
  <si>
    <t>Rossopomodoro</t>
  </si>
  <si>
    <t>Nozomi</t>
  </si>
  <si>
    <t>Bello e Buono</t>
  </si>
  <si>
    <t>Pizza House</t>
  </si>
  <si>
    <t>Noodle House</t>
  </si>
  <si>
    <t>['Pizza', 'Middle Eastern']</t>
  </si>
  <si>
    <t>['Japanese', 'Seafood', 'Sushi', 'Asian', 'Fusion', 'Vegetarian Friendly', 'Vegan Options', 'Gluten Free Options']</t>
  </si>
  <si>
    <t>['Italian', 'International', 'European', 'Vegetarian Friendly', 'Vegan Options', 'Gluten Free Options']</t>
  </si>
  <si>
    <t>['Italian', 'European', 'Mediterranean', 'Vegetarian Friendly', 'Gluten Free Options', 'Vegan Options']</t>
  </si>
  <si>
    <t>['Italian', 'Pizza', 'Cafe', 'Mediterranean', 'European', 'Vegetarian Friendly', 'Vegan Options', 'Gluten Free Options']</t>
  </si>
  <si>
    <t>Viva</t>
  </si>
  <si>
    <t>['Italian', 'Pizza', 'Vegetarian Friendly', 'Gluten Free Options']</t>
  </si>
  <si>
    <t>Mulligans</t>
  </si>
  <si>
    <t>Woodstock</t>
  </si>
  <si>
    <t>Mes Amis</t>
  </si>
  <si>
    <t>Blend</t>
  </si>
  <si>
    <t>The Kitchen</t>
  </si>
  <si>
    <t>['Italian', 'Brazilian', 'South American']</t>
  </si>
  <si>
    <t>['Italian', 'Seafood', 'Mediterranean', 'Vegetarian Friendly', 'Vegan Options', 'Gluten Free Options']</t>
  </si>
  <si>
    <t>['Italian', 'Mediterranean', 'European', 'Wine Bar', 'Vegetarian Friendly', 'Vegan Options', 'Gluten Free Options']</t>
  </si>
  <si>
    <t>['Seafood', 'Italian', 'Pizza', 'Mediterranean', 'Vegetarian Friendly', 'Vegan Options', 'Gluten Free Options']</t>
  </si>
  <si>
    <t>['Italian', 'Pizza', 'Mediterranean', 'European', 'Soups', 'Vegetarian Friendly', 'Vegan Options', 'Gluten Free Options']</t>
  </si>
  <si>
    <t>['Italian', 'Pizza', 'Seafood', 'Mediterranean', 'European', 'Vegetarian Friendly', 'Vegan Options', 'Gluten Free Options']</t>
  </si>
  <si>
    <t>['Italian', 'Cafe', 'Mediterranean', 'Vegetarian Friendly', 'Vegan Options', 'Gluten Free Options']</t>
  </si>
  <si>
    <t>['Italian', 'Pizza', 'Cafe', 'Mediterranean', 'European', 'Vegetarian Friendly', 'Vegan Options']</t>
  </si>
  <si>
    <t>['African', 'Vegetarian Friendly', 'Vegan Options']</t>
  </si>
  <si>
    <t>Harry's Bar</t>
  </si>
  <si>
    <t>['Bar', 'International', 'Pub', 'Vegetarian Friendly', 'Gluten Free Options']</t>
  </si>
  <si>
    <t>['Wine Bar', 'Italian', 'Mediterranean']</t>
  </si>
  <si>
    <t>Old School Cafe</t>
  </si>
  <si>
    <t>Cafe Miro</t>
  </si>
  <si>
    <t>['Italian', 'Cafe', 'Vegetarian Friendly']</t>
  </si>
  <si>
    <t>['Pizza', 'Cafe']</t>
  </si>
  <si>
    <t>['Italian', 'Mediterranean', 'European', 'Contemporary', 'Vegetarian Friendly', 'Vegan Options', 'Gluten Free Options']</t>
  </si>
  <si>
    <t>Milan</t>
  </si>
  <si>
    <t>Miyako</t>
  </si>
  <si>
    <t>Awash</t>
  </si>
  <si>
    <t>Kiran</t>
  </si>
  <si>
    <t>Shogun</t>
  </si>
  <si>
    <t>Gaya</t>
  </si>
  <si>
    <t>['Italian', 'Delicatessen', 'Street Food']</t>
  </si>
  <si>
    <t>Yamakawa</t>
  </si>
  <si>
    <t>Novotel Cafe</t>
  </si>
  <si>
    <t>['Italian', 'Seafood', 'Mediterranean', 'Vegetarian Friendly', 'Vegan Options']</t>
  </si>
  <si>
    <t>['Italian', 'Seafood', 'Mediterranean', 'European', 'Vegetarian Friendly']</t>
  </si>
  <si>
    <t>['Italian', 'Delicatessen', 'Vegetarian Friendly']</t>
  </si>
  <si>
    <t>['Delicatessen', 'Vegetarian Friendly', 'Vegan Options']</t>
  </si>
  <si>
    <t>Pane e Tulipani</t>
  </si>
  <si>
    <t>['Seafood', 'Italian', 'Mediterranean']</t>
  </si>
  <si>
    <t>Da Luigi</t>
  </si>
  <si>
    <t>['Italian', 'Mediterranean', 'Seafood', 'Vegetarian Friendly']</t>
  </si>
  <si>
    <t>['Italian', 'Mediterranean', 'European', 'Seafood']</t>
  </si>
  <si>
    <t>['Middle Eastern', 'Vegetarian Friendly']</t>
  </si>
  <si>
    <t>['Italian', 'Pizza', 'Delicatessen']</t>
  </si>
  <si>
    <t>Oyster Bar</t>
  </si>
  <si>
    <t>Country House</t>
  </si>
  <si>
    <t>['Italian', 'International', 'Mediterranean']</t>
  </si>
  <si>
    <t>['Italian', 'Mediterranean', 'International']</t>
  </si>
  <si>
    <t>Portobello</t>
  </si>
  <si>
    <t>Istanbul Kebap</t>
  </si>
  <si>
    <t>Puro Gusto</t>
  </si>
  <si>
    <t>['Asian', 'Thai', 'Vietnamese', 'Fusion', 'Vegetarian Friendly', 'Vegan Options', 'Gluten Free Options']</t>
  </si>
  <si>
    <t>['Bar', 'Pub', 'Brew Pub']</t>
  </si>
  <si>
    <t>['American', 'Bar', 'Barbecue', 'Vegetarian Friendly']</t>
  </si>
  <si>
    <t>['Japanese', 'Sushi', 'Asian', 'Chinese']</t>
  </si>
  <si>
    <t>Il Faro</t>
  </si>
  <si>
    <t>Peking</t>
  </si>
  <si>
    <t>['Bar', 'Pizza', 'Pub']</t>
  </si>
  <si>
    <t>Sushibar</t>
  </si>
  <si>
    <t>['Pizza', 'Seafood', 'Vegetarian Friendly']</t>
  </si>
  <si>
    <t>Viola</t>
  </si>
  <si>
    <t>Pancho Villa</t>
  </si>
  <si>
    <t>Bianca</t>
  </si>
  <si>
    <t>['Japanese', 'Seafood', 'Sushi', 'Asian', 'Soups', 'Vegetarian Friendly', 'Vegan Options', 'Gluten Free Options']</t>
  </si>
  <si>
    <t>['Italian', 'Pizza', 'International', 'Mediterranean', 'European', 'Vegetarian Friendly']</t>
  </si>
  <si>
    <t>['American', 'Fast Food', 'Barbecue']</t>
  </si>
  <si>
    <t>['European', 'Italian', 'Mediterranean', 'Vegetarian Friendly']</t>
  </si>
  <si>
    <t>['Italian', 'Bar', 'Pizza']</t>
  </si>
  <si>
    <t>['Italian', 'Bar']</t>
  </si>
  <si>
    <t>['Brew Pub', 'Cafe', 'Pub']</t>
  </si>
  <si>
    <t>['Italian', 'Cafe', 'Fast Food', 'Mediterranean', 'Delicatessen']</t>
  </si>
  <si>
    <t>Amsterdam Chips</t>
  </si>
  <si>
    <t>McDonald’s</t>
  </si>
  <si>
    <t>Seven</t>
  </si>
  <si>
    <t>['Italian', 'Pizza', 'Seafood', 'Mediterranean']</t>
  </si>
  <si>
    <t>Felix</t>
  </si>
  <si>
    <t>['Italian', 'Mediterranean', 'European', 'Fusion', 'Vegetarian Friendly', 'Vegan Options', 'Gluten Free Options']</t>
  </si>
  <si>
    <t>['Italian', 'Seafood', 'Vegetarian Friendly', 'Vegan Options']</t>
  </si>
  <si>
    <t>['Mediterranean', 'Italian', 'Pizza', 'European', 'Vegetarian Friendly']</t>
  </si>
  <si>
    <t>Pizza a Pezzi</t>
  </si>
  <si>
    <t>Osaka</t>
  </si>
  <si>
    <t>['Chinese', 'Sushi', 'Asian', 'Japanese']</t>
  </si>
  <si>
    <t>Toyama</t>
  </si>
  <si>
    <t>['Indian', 'International', 'Vegetarian Friendly']</t>
  </si>
  <si>
    <t>Vinyl</t>
  </si>
  <si>
    <t>['Japanese', 'Sushi', 'Chinese']</t>
  </si>
  <si>
    <t>['American', 'Bar', 'Fast Food', 'Barbecue']</t>
  </si>
  <si>
    <t>Verace</t>
  </si>
  <si>
    <t>Shambala</t>
  </si>
  <si>
    <t>['Italian', 'Fast Food', 'Mediterranean', 'Vegetarian Friendly', 'Vegan Options']</t>
  </si>
  <si>
    <t>['Seafood', 'Gluten Free Options']</t>
  </si>
  <si>
    <t>['Italian', 'Mediterranean', 'European', 'Gluten Free Options']</t>
  </si>
  <si>
    <t>['Italian', 'Mediterranean', 'European', 'Soups', 'Vegetarian Friendly', 'Vegan Options', 'Gluten Free Options']</t>
  </si>
  <si>
    <t>['French', 'Vegetarian Friendly', 'Gluten Free Options']</t>
  </si>
  <si>
    <t>Cacio e Pepe</t>
  </si>
  <si>
    <t>['Chinese', 'Asian', 'Fusion', 'Vegetarian Friendly', 'Vegan Options', 'Gluten Free Options']</t>
  </si>
  <si>
    <t>['Pizza', 'Vegetarian Friendly', 'Gluten Free Options']</t>
  </si>
  <si>
    <t>['Japanese', 'Vegetarian Friendly', 'Vegan Options', 'Gluten Free Options']</t>
  </si>
  <si>
    <t>['Italian', 'Cafe', 'Mediterranean', 'European', 'Vegetarian Friendly', 'Vegan Options']</t>
  </si>
  <si>
    <t>Princi</t>
  </si>
  <si>
    <t>Pulia</t>
  </si>
  <si>
    <t>['Chinese', 'Seafood', 'Asian', 'Vegetarian Friendly', 'Vegan Options']</t>
  </si>
  <si>
    <t>Briciole</t>
  </si>
  <si>
    <t>['Italian', 'Mediterranean', 'European', 'Wine Bar', 'Vegetarian Friendly', 'Gluten Free Options']</t>
  </si>
  <si>
    <t>['Italian', 'Fast Food', 'Mediterranean', 'European', 'Vegetarian Friendly', 'Vegan Options']</t>
  </si>
  <si>
    <t>Artusi</t>
  </si>
  <si>
    <t>['Peruvian', 'Latin', 'Seafood', 'South American', 'Vegetarian Friendly', 'Gluten Free Options']</t>
  </si>
  <si>
    <t>['International', 'Fusion', 'Vegetarian Friendly']</t>
  </si>
  <si>
    <t>Massawa</t>
  </si>
  <si>
    <t>Verdi's</t>
  </si>
  <si>
    <t>Kiku</t>
  </si>
  <si>
    <t>['Italian', 'Cafe', 'Mediterranean', 'Vegetarian Friendly', 'Vegan Options']</t>
  </si>
  <si>
    <t>Fratelli La Bufala</t>
  </si>
  <si>
    <t>La Forchetta</t>
  </si>
  <si>
    <t>['Japanese', 'Sushi', 'Vegetarian Friendly', 'Gluten Free Options']</t>
  </si>
  <si>
    <t>['Italian', 'Cafe', 'European', 'Vegetarian Friendly', 'Vegan Options']</t>
  </si>
  <si>
    <t>Happy Days</t>
  </si>
  <si>
    <t>['Italian', 'Steakhouse', 'European']</t>
  </si>
  <si>
    <t>['Italian', 'Mediterranean', 'Wine Bar', 'Vegetarian Friendly', 'Gluten Free Options']</t>
  </si>
  <si>
    <t>['Italian', 'Mediterranean', 'Wine Bar', 'Vegetarian Friendly']</t>
  </si>
  <si>
    <t>['Indian', 'Asian', 'Sri Lankan', 'Vegetarian Friendly']</t>
  </si>
  <si>
    <t>['Indian', 'Asian', 'Sri Lankan', 'Vegetarian Friendly', 'Vegan Options']</t>
  </si>
  <si>
    <t>['Seafood', 'Soups']</t>
  </si>
  <si>
    <t>['Italian', 'Pizza', 'Seafood', 'Mediterranean', 'European', 'Vegetarian Friendly', 'Gluten Free Options']</t>
  </si>
  <si>
    <t>Yuzu</t>
  </si>
  <si>
    <t>Panino Giusto</t>
  </si>
  <si>
    <t>Momento</t>
  </si>
  <si>
    <t>Ham Holy Burger</t>
  </si>
  <si>
    <t>Piccola Cucina</t>
  </si>
  <si>
    <t>['Italian', 'Fast Food', 'Vegetarian Friendly', 'Vegan Options']</t>
  </si>
  <si>
    <t>Edo</t>
  </si>
  <si>
    <t>Tartufi&amp;Friends</t>
  </si>
  <si>
    <t>Amuse Bouche</t>
  </si>
  <si>
    <t>['Japanese', 'Fast Food', 'Asian', 'Vegetarian Friendly']</t>
  </si>
  <si>
    <t>['Bar', 'Italian']</t>
  </si>
  <si>
    <t>Tarantella Ristorante Pizzeria</t>
  </si>
  <si>
    <t>Mono</t>
  </si>
  <si>
    <t>La Brasserie Italiana</t>
  </si>
  <si>
    <t>['Chinese', 'Asian', 'Seafood', 'Vegetarian Friendly']</t>
  </si>
  <si>
    <t>Globe</t>
  </si>
  <si>
    <t>Hop</t>
  </si>
  <si>
    <t>Saigon</t>
  </si>
  <si>
    <t>['Italian', 'Japanese', 'Vegetarian Friendly']</t>
  </si>
  <si>
    <t>['Italian', 'Pizza', 'Gluten Free Options']</t>
  </si>
  <si>
    <t>Orange Cafe</t>
  </si>
  <si>
    <t>Bice</t>
  </si>
  <si>
    <t>Achar</t>
  </si>
  <si>
    <t>Essenza</t>
  </si>
  <si>
    <t>['Italian', 'Fast Food', 'Mediterranean', 'European', 'Vegetarian Friendly']</t>
  </si>
  <si>
    <t>The Room</t>
  </si>
  <si>
    <t>Kitchen</t>
  </si>
  <si>
    <t>['Italian', 'Fast Food', 'Street Food']</t>
  </si>
  <si>
    <t>Ca'puccino</t>
  </si>
  <si>
    <t>['Brazilian', 'Barbecue', 'South American']</t>
  </si>
  <si>
    <t>['Chinese', 'Asian', 'Thai', 'Vegetarian Friendly', 'Vegan Options']</t>
  </si>
  <si>
    <t>Blue Ginger</t>
  </si>
  <si>
    <t>Little Lamb</t>
  </si>
  <si>
    <t>Emporio Armani Caffe</t>
  </si>
  <si>
    <t>Arigato</t>
  </si>
  <si>
    <t>Croque Monsieur</t>
  </si>
  <si>
    <t>['Bar', 'Pub', 'Italian']</t>
  </si>
  <si>
    <t>Piano</t>
  </si>
  <si>
    <t>Rainbow</t>
  </si>
  <si>
    <t>Cargo</t>
  </si>
  <si>
    <t>Sapori di Sicilia</t>
  </si>
  <si>
    <t>['Italian', 'Pizza', 'Seafood', 'Mediterranean', 'Vegetarian Friendly']</t>
  </si>
  <si>
    <t>Caffe Torino</t>
  </si>
  <si>
    <t>['Pub', 'European']</t>
  </si>
  <si>
    <t>La Veranda</t>
  </si>
  <si>
    <t>['Street Food', 'Italian']</t>
  </si>
  <si>
    <t>['Delicatessen', 'Street Food']</t>
  </si>
  <si>
    <t>Steak 'n Shake</t>
  </si>
  <si>
    <t>Sunshine</t>
  </si>
  <si>
    <t>Baobab</t>
  </si>
  <si>
    <t>Bento House</t>
  </si>
  <si>
    <t>Le Chalet</t>
  </si>
  <si>
    <t>Nabab</t>
  </si>
  <si>
    <t>Il Grissino</t>
  </si>
  <si>
    <t>['American', 'Bar', 'Fast Food', 'Pub']</t>
  </si>
  <si>
    <t>Autogrill</t>
  </si>
  <si>
    <t>City Bar</t>
  </si>
  <si>
    <t>['American', 'Steakhouse', 'Barbecue', 'Gluten Free Options']</t>
  </si>
  <si>
    <t>Miyama</t>
  </si>
  <si>
    <t>El Gaucho</t>
  </si>
  <si>
    <t>['Japanese', 'Vegetarian Friendly', 'Gluten Free Options']</t>
  </si>
  <si>
    <t>['American', 'Steakhouse', 'Bar', 'Fast Food', 'Barbecue']</t>
  </si>
  <si>
    <t>Frida</t>
  </si>
  <si>
    <t>['Seafood', 'European', 'Spanish']</t>
  </si>
  <si>
    <t>['Chinese', 'Japanese', 'Vegetarian Friendly']</t>
  </si>
  <si>
    <t>Don Lisander</t>
  </si>
  <si>
    <t>So Natural</t>
  </si>
  <si>
    <t>['Italian', 'Pizza', 'Fast Food', 'Delicatessen']</t>
  </si>
  <si>
    <t>['South American', 'Ecuadorean']</t>
  </si>
  <si>
    <t>Mizuki</t>
  </si>
  <si>
    <t>Rita</t>
  </si>
  <si>
    <t>Oishii</t>
  </si>
  <si>
    <t>['Mediterranean', 'Sushi', 'Fusion']</t>
  </si>
  <si>
    <t>Kobe</t>
  </si>
  <si>
    <t>Spizzico</t>
  </si>
  <si>
    <t>Dim Sum</t>
  </si>
  <si>
    <t>Stop</t>
  </si>
  <si>
    <t>Dersett</t>
  </si>
  <si>
    <t>Sapori Solari</t>
  </si>
  <si>
    <t>['Italian', 'Delicatessen', 'Wine Bar', 'European', 'Gluten Free Options']</t>
  </si>
  <si>
    <t>Macelleria Equina Da Vito</t>
  </si>
  <si>
    <t>['Italian', 'Steakhouse', 'Mediterranean', 'Barbecue', 'Gluten Free Options']</t>
  </si>
  <si>
    <t>VUN Andrea Aprea</t>
  </si>
  <si>
    <t>Contraste</t>
  </si>
  <si>
    <t>['Mediterranean', 'Italian', 'Fusion', 'Vegetarian Friendly', 'Vegan Options', 'Gluten Free Options']</t>
  </si>
  <si>
    <t>Seta</t>
  </si>
  <si>
    <t>Piadineria Artigianale Pascoli</t>
  </si>
  <si>
    <t>Iyo</t>
  </si>
  <si>
    <t>['Japanese', 'Seafood', 'Sushi', 'Asian', 'Soups', 'Fusion', 'Vegetarian Friendly', 'Vegan Options', 'Gluten Free Options']</t>
  </si>
  <si>
    <t>Rizzocomeacasa Rizzo Come A Casa</t>
  </si>
  <si>
    <t>Nerino Dieci Trattoria</t>
  </si>
  <si>
    <t>L'Immagine Ristorante Bistrot</t>
  </si>
  <si>
    <t>['Steakhouse', 'Italian', 'Mediterranean', 'European', 'International', 'Vegetarian Friendly', 'Vegan Options', 'Gluten Free Options']</t>
  </si>
  <si>
    <t>Da Vic - Ristorante Guerrini</t>
  </si>
  <si>
    <t>['Italian', 'Seafood', 'Mediterranean', 'Contemporary', 'Vegetarian Friendly', 'Vegan Options', 'Gluten Free Options']</t>
  </si>
  <si>
    <t>Mr Panozzo</t>
  </si>
  <si>
    <t>Sapori Stellari</t>
  </si>
  <si>
    <t>MooKuzai</t>
  </si>
  <si>
    <t>['Sushi', 'Japanese', 'Asian', 'Fusion']</t>
  </si>
  <si>
    <t>Piz</t>
  </si>
  <si>
    <t>Bottega Sicula Milano</t>
  </si>
  <si>
    <t>['Mediterranean', 'Italian', 'Seafood', 'Vegetarian Friendly', 'Gluten Free Options']</t>
  </si>
  <si>
    <t>G.B. Bar</t>
  </si>
  <si>
    <t>['Italian', 'Bar', 'Cafe', 'Fast Food', 'Vegetarian Friendly', 'Vegan Options']</t>
  </si>
  <si>
    <t>Pizzium</t>
  </si>
  <si>
    <t>Ristorante Glauco</t>
  </si>
  <si>
    <t>['Italian', 'Seafood', 'Mediterranean', 'Soups', 'Gluten Free Options']</t>
  </si>
  <si>
    <t>Pizza AM</t>
  </si>
  <si>
    <t>Trippa</t>
  </si>
  <si>
    <t>Il Principe dei Navigli</t>
  </si>
  <si>
    <t>['Italian', 'Pizza', 'Seafood', 'Vegetarian Friendly', 'Vegan Options', 'Gluten Free Options']</t>
  </si>
  <si>
    <t>Mi-Ramen Bistro Col di lana</t>
  </si>
  <si>
    <t>['Japanese', 'Asian', 'Fusion', 'Soups', 'Vegetarian Friendly', 'Vegan Options']</t>
  </si>
  <si>
    <t>Ristorante Parentesi</t>
  </si>
  <si>
    <t>['Italian', 'Mediterranean', 'Contemporary']</t>
  </si>
  <si>
    <t>Savana Ristorante Eritreo</t>
  </si>
  <si>
    <t>Entree</t>
  </si>
  <si>
    <t>['Italian', 'Seafood', 'Mediterranean', 'European', 'Vegan Options', 'Vegetarian Friendly']</t>
  </si>
  <si>
    <t>Mani Bistrot</t>
  </si>
  <si>
    <t>['Italian', 'Seafood', 'Mediterranean', 'European', 'Contemporary', 'Vegetarian Friendly', 'Gluten Free Options']</t>
  </si>
  <si>
    <t>Ristorante Omega 3</t>
  </si>
  <si>
    <t>['Italian', 'Seafood', 'Mediterranean', 'Gluten Free Options']</t>
  </si>
  <si>
    <t>Nuovo Yacht</t>
  </si>
  <si>
    <t>['Italian', 'Mediterranean', 'Seafood', 'European', 'Soups', 'Gluten Free Options']</t>
  </si>
  <si>
    <t>Panino LAB</t>
  </si>
  <si>
    <t>['Italian', 'Mediterranean', 'European', 'Soups', 'Vegetarian Friendly', 'Vegan Options']</t>
  </si>
  <si>
    <t>Il Prime Milano</t>
  </si>
  <si>
    <t>Pizzeria Snuppi</t>
  </si>
  <si>
    <t>Ristorante Il Delfino</t>
  </si>
  <si>
    <t>['Italian', 'Seafood', 'Mediterranean', 'European', 'Gluten Free Options']</t>
  </si>
  <si>
    <t>Il Luogo di Aimo e Nadia</t>
  </si>
  <si>
    <t>['Italian', 'Seafood', 'Mediterranean', 'European', 'International', 'Vegetarian Friendly', 'Gluten Free Options']</t>
  </si>
  <si>
    <t>Paranoia Cafe</t>
  </si>
  <si>
    <t>['Italian', 'Bar', 'Cafe', 'Mediterranean', 'Vegetarian Friendly', 'Vegan Options', 'Gluten Free Options']</t>
  </si>
  <si>
    <t>Cibario</t>
  </si>
  <si>
    <t>['Italian', 'Mediterranean', 'European', 'Street Food', 'Vegetarian Friendly', 'Vegan Options', 'Gluten Free Options']</t>
  </si>
  <si>
    <t>Risoelatte</t>
  </si>
  <si>
    <t>Ristorante Berton</t>
  </si>
  <si>
    <t>['Italian', 'Seafood', 'Mediterranean', 'European', 'International', 'Contemporary', 'Vegetarian Friendly', 'Gluten Free Options']</t>
  </si>
  <si>
    <t>Ristorante Sa Mesa</t>
  </si>
  <si>
    <t>['Italian', 'Seafood', 'Mediterranean', 'European', 'Soups', 'Vegetarian Friendly', 'Gluten Free Options']</t>
  </si>
  <si>
    <t>Beirut Ristorante</t>
  </si>
  <si>
    <t>Trattoria la Vecchia Guardia</t>
  </si>
  <si>
    <t>Il Panzerotto</t>
  </si>
  <si>
    <t>['Italian', 'Fast Food', 'Mediterranean', 'Vegetarian Friendly']</t>
  </si>
  <si>
    <t>El Porteno</t>
  </si>
  <si>
    <t>Burger Wave Colonne</t>
  </si>
  <si>
    <t>['American', 'Bar', 'Fast Food', 'Australian', 'Vegetarian Friendly', 'Vegan Options']</t>
  </si>
  <si>
    <t>Pasta d'Autore</t>
  </si>
  <si>
    <t>Yokohama Flavour Journey Cuisine</t>
  </si>
  <si>
    <t>['Fusion', 'Japanese', 'Seafood', 'Sushi', 'Asian', 'Soups', 'Vegetarian Friendly', 'Vegan Options']</t>
  </si>
  <si>
    <t>Il Capestrano Ristorante Abruzzese</t>
  </si>
  <si>
    <t>['Barbecue', 'Italian', 'Mediterranean', 'Soups', 'Vegetarian Friendly', 'Gluten Free Options']</t>
  </si>
  <si>
    <t>Platina</t>
  </si>
  <si>
    <t>Trattoria de la Trebia</t>
  </si>
  <si>
    <t>['Steakhouse', 'Italian', 'Mediterranean', 'Vegetarian Friendly', 'Gluten Free Options']</t>
  </si>
  <si>
    <t>Alice Ristorante</t>
  </si>
  <si>
    <t>['Italian', 'Seafood', 'Mediterranean', 'European', 'Soups', 'Vegetarian Friendly', 'Vegan Options', 'Gluten Free Options']</t>
  </si>
  <si>
    <t>['Italian', 'Bar', 'Vegetarian Friendly', 'Vegan Options']</t>
  </si>
  <si>
    <t>Armani Bamboo Bar</t>
  </si>
  <si>
    <t>['Italian', 'Bar', 'European', 'International', 'Vegetarian Friendly', 'Vegan Options', 'Gluten Free Options']</t>
  </si>
  <si>
    <t>['Italian', 'Pizza', 'Fast Food', 'Mediterranean', 'Delicatessen', 'Gastropub', 'Vegetarian Friendly', 'Vegan Options']</t>
  </si>
  <si>
    <t>San Mauri</t>
  </si>
  <si>
    <t>Trattoria Arlati dal 1936</t>
  </si>
  <si>
    <t>Tre Cristi Milano</t>
  </si>
  <si>
    <t>['Seafood', 'Mediterranean', 'Italian', 'European', 'Vegan Options']</t>
  </si>
  <si>
    <t>Faccio Cose Vedo Gente</t>
  </si>
  <si>
    <t>['Italian', 'Pizza', 'Seafood', 'Vegetarian Friendly', 'Vegan Options']</t>
  </si>
  <si>
    <t>Poporoya Sushi Bar E Alimentari Giapponesi</t>
  </si>
  <si>
    <t>['Japanese', 'Seafood', 'Sushi', 'Asian', 'Soups', 'Vegetarian Friendly', 'Gluten Free Options']</t>
  </si>
  <si>
    <t>Ristorante Pizzeria One Way della Speranza</t>
  </si>
  <si>
    <t>['Italian', 'Pizza', 'Seafood', 'Mediterranean', 'Vegetarian Friendly', 'Vegan Options', 'Gluten Free Options']</t>
  </si>
  <si>
    <t>Osteria Conchetta</t>
  </si>
  <si>
    <t>Noblesse Oblige</t>
  </si>
  <si>
    <t>Botinero</t>
  </si>
  <si>
    <t>['Italian', 'Steakhouse', 'Seafood', 'Mediterranean', 'Argentinean', 'Vegetarian Friendly', 'Gluten Free Options']</t>
  </si>
  <si>
    <t>C'era una Volta una Piada</t>
  </si>
  <si>
    <t>Sikelaia Ristorante</t>
  </si>
  <si>
    <t>Gong Oriental Attitude</t>
  </si>
  <si>
    <t>['Chinese', 'Seafood', 'Asian', 'Vegetarian Friendly', 'Vegan Options', 'Gluten Free Options']</t>
  </si>
  <si>
    <t>Ristorante Nabucco</t>
  </si>
  <si>
    <t>Al Porto</t>
  </si>
  <si>
    <t>Ristorante Xiongdi</t>
  </si>
  <si>
    <t>['Chinese', 'Japanese', 'Seafood', 'Sushi', 'Asian', 'Middle Eastern', 'Soups', 'Vegetarian Friendly', 'Vegan Options', 'Gluten Free Options']</t>
  </si>
  <si>
    <t>El Porteno Arena</t>
  </si>
  <si>
    <t>Toasteria Mi Casa</t>
  </si>
  <si>
    <t>['Fast Food', 'Italian', 'Cafe', 'European', 'Vegetarian Friendly', 'Vegan Options', 'Gluten Free Options']</t>
  </si>
  <si>
    <t>Osteria Al Molo 13</t>
  </si>
  <si>
    <t>Mao Hunan</t>
  </si>
  <si>
    <t>Ravioleria Sarpi</t>
  </si>
  <si>
    <t>Joia</t>
  </si>
  <si>
    <t>['Italian', 'European', 'Healthy', 'Vegetarian Friendly', 'Vegan Options', 'Gluten Free Options']</t>
  </si>
  <si>
    <t>Guyot</t>
  </si>
  <si>
    <t>['Italian', 'Mediterranean', 'European', 'Wine Bar', 'Vegan Options', 'Gluten Free Options']</t>
  </si>
  <si>
    <t>Vento di Sardegna</t>
  </si>
  <si>
    <t>['Italian', 'Seafood', 'Mediterranean', 'Vegetarian Friendly', 'Gluten Free Options']</t>
  </si>
  <si>
    <t>Ciaccia Coi Ciccioli</t>
  </si>
  <si>
    <t>['Delicatessen', 'Wine Bar', 'Mediterranean']</t>
  </si>
  <si>
    <t>Da Zero</t>
  </si>
  <si>
    <t>La Rava e la Fava</t>
  </si>
  <si>
    <t>Da Salvatore Trattoria Siciliana</t>
  </si>
  <si>
    <t>['Italian', 'Seafood', 'Mediterranean', 'Delicatessen', 'Vegetarian Friendly']</t>
  </si>
  <si>
    <t>Trattoria Bertame</t>
  </si>
  <si>
    <t>Rossini Restaurant Pizzeria</t>
  </si>
  <si>
    <t>Langosteria</t>
  </si>
  <si>
    <t>Gli Orti Del Belvedere</t>
  </si>
  <si>
    <t>['Italian', 'Seafood', 'Mediterranean', 'Vegetarian Friendly']</t>
  </si>
  <si>
    <t>Le Striatelle</t>
  </si>
  <si>
    <t>Ristorante Pizzeria O' Surdato 'Nnammurato</t>
  </si>
  <si>
    <t>La Collina d'Oro</t>
  </si>
  <si>
    <t>['Chinese', 'Japanese', 'Seafood', 'Sushi', 'Asian', 'Thai', 'Vietnamese', 'Soups', 'Vegetarian Friendly', 'Vegan Options', 'Gluten Free Options']</t>
  </si>
  <si>
    <t>Il Politico</t>
  </si>
  <si>
    <t>Galleria Restaurant &amp; Pizza</t>
  </si>
  <si>
    <t>Valentino Legend Milano</t>
  </si>
  <si>
    <t>Casa Ramen</t>
  </si>
  <si>
    <t>La Prosciutteria Milano Brera</t>
  </si>
  <si>
    <t>['Delicatessen', 'Italian', 'Mediterranean', 'Wine Bar']</t>
  </si>
  <si>
    <t>Ba Asian Mood</t>
  </si>
  <si>
    <t>La Parrilla Mexicana</t>
  </si>
  <si>
    <t>Osteria Fara</t>
  </si>
  <si>
    <t>['Italian', 'Pizza', 'Seafood', 'Mediterranean', 'Soups', 'Vegetarian Friendly', 'Vegan Options', 'Gluten Free Options']</t>
  </si>
  <si>
    <t>Barmare</t>
  </si>
  <si>
    <t>Grigliamania</t>
  </si>
  <si>
    <t>['Italian', 'Seafood', 'Mediterranean', 'Barbecue', 'European', 'Vegetarian Friendly', 'Gluten Free Options']</t>
  </si>
  <si>
    <t>['Seafood', 'Asian', 'Korean', 'Soups', 'Vegetarian Friendly', 'Vegan Options']</t>
  </si>
  <si>
    <t>Osteria del Pesce "Al Pontile"</t>
  </si>
  <si>
    <t>Gallura</t>
  </si>
  <si>
    <t>La Rosa dei Venti</t>
  </si>
  <si>
    <t>['Italian', 'Seafood', 'Mediterranean', 'Soups', 'European', 'Vegetarian Friendly', 'Gluten Free Options']</t>
  </si>
  <si>
    <t>Sadler</t>
  </si>
  <si>
    <t>Bem Brasil</t>
  </si>
  <si>
    <t>['Barbecue', 'South American', 'Brazilian', 'Latin']</t>
  </si>
  <si>
    <t>Flower Burger</t>
  </si>
  <si>
    <t>Hana Restaurant</t>
  </si>
  <si>
    <t>Fukurou</t>
  </si>
  <si>
    <t>Caminetti del Sempione</t>
  </si>
  <si>
    <t>['Mediterranean', 'Italian', 'European', 'Vegetarian Friendly', 'Vegan Options']</t>
  </si>
  <si>
    <t>Primonovecento Osteria</t>
  </si>
  <si>
    <t>Mandarin 2</t>
  </si>
  <si>
    <t>The Brisket Milano</t>
  </si>
  <si>
    <t>Copacabana Temakeria - Brazilian Sushi</t>
  </si>
  <si>
    <t>['Japanese', 'Brazilian', 'Seafood', 'Sushi', 'Asian', 'Fusion', 'Vegetarian Friendly', 'Gluten Free Options']</t>
  </si>
  <si>
    <t>Le Tournedos</t>
  </si>
  <si>
    <t>['Italian', 'Seafood', 'Mediterranean', 'Soups', 'Vegetarian Friendly', 'Vegan Options', 'Gluten Free Options']</t>
  </si>
  <si>
    <t>Nectare</t>
  </si>
  <si>
    <t>['Mediterranean', 'Italian', 'Seafood', 'European', 'Vegetarian Friendly', 'Vegan Options', 'Gluten Free Options']</t>
  </si>
  <si>
    <t>Tartufotto</t>
  </si>
  <si>
    <t>Cantina della Vetra</t>
  </si>
  <si>
    <t>['Mediterranean', 'Italian', 'Seafood', 'European', 'Vegetarian Friendly']</t>
  </si>
  <si>
    <t>Pizzeria da Pino</t>
  </si>
  <si>
    <t>Don Juan</t>
  </si>
  <si>
    <t>Su Garden</t>
  </si>
  <si>
    <t>Limone Ristorante con Pizza</t>
  </si>
  <si>
    <t>['Sushi', 'Grill', 'Pizza', 'Seafood', 'Gluten Free Options', 'Vegetarian Friendly', 'Vegan Options']</t>
  </si>
  <si>
    <t>El Barbapedana</t>
  </si>
  <si>
    <t>Ciaccia coi Ciccioli via Mora</t>
  </si>
  <si>
    <t>['Italian', 'Mediterranean', 'Delicatessen', 'Wine Bar']</t>
  </si>
  <si>
    <t>La Pizzeria Marghe</t>
  </si>
  <si>
    <t>The Friends Pub Milano</t>
  </si>
  <si>
    <t>['Italian', 'Bar', 'British', 'Pub', 'International', 'Vegetarian Friendly', 'Gluten Free Options']</t>
  </si>
  <si>
    <t>Delicatessen - L'Alto Adige a tavola</t>
  </si>
  <si>
    <t>['Italian', 'Austrian', 'Vegetarian Friendly', 'Vegan Options', 'Gluten Free Options']</t>
  </si>
  <si>
    <t>Pescetto</t>
  </si>
  <si>
    <t>Je suis Jambon</t>
  </si>
  <si>
    <t>['Italian', 'Bar', 'European', 'Pub', 'Brew Pub', 'Vegetarian Friendly']</t>
  </si>
  <si>
    <t>Ristorante Santa Virginia</t>
  </si>
  <si>
    <t>Ingalera</t>
  </si>
  <si>
    <t>Mamma Rosa Osteria Grill</t>
  </si>
  <si>
    <t>['Italian', 'Seafood', 'Mediterranean', 'Vegan Options', 'Gluten Free Options', 'Vegetarian Friendly']</t>
  </si>
  <si>
    <t>Sushi Ran Bovisa</t>
  </si>
  <si>
    <t>['Chinese', 'Japanese', 'Sushi', 'Fusion', 'Vegetarian Friendly', 'Gluten Free Options']</t>
  </si>
  <si>
    <t>Serendib</t>
  </si>
  <si>
    <t>Ribot</t>
  </si>
  <si>
    <t>['Italian', 'Steakhouse', 'Mediterranean', 'Barbecue', 'European', 'Gluten Free Options']</t>
  </si>
  <si>
    <t>La cala</t>
  </si>
  <si>
    <t>La Taverna della Trisa</t>
  </si>
  <si>
    <t>Il Solferino</t>
  </si>
  <si>
    <t>['Italian', 'Mediterranean', 'Soups', 'Vegetarian Friendly', 'Vegan Options', 'Gluten Free Options']</t>
  </si>
  <si>
    <t>Bomaki Sempione</t>
  </si>
  <si>
    <t>['Japanese', 'Brazilian', 'Sushi', 'Asian', 'Vegetarian Friendly', 'Vegan Options', 'Gluten Free Options']</t>
  </si>
  <si>
    <t>El Carnicero</t>
  </si>
  <si>
    <t>['Steakhouse', 'Latin', 'Barbecue', 'South American', 'Gluten Free Options']</t>
  </si>
  <si>
    <t>Pizzeria Assaje</t>
  </si>
  <si>
    <t>Piadineria Doppio Zero</t>
  </si>
  <si>
    <t>Andry</t>
  </si>
  <si>
    <t>Shaolin State of Harmony - Raw Vegan</t>
  </si>
  <si>
    <t>['Healthy', 'Soups', 'Vegan Options', 'Vegetarian Friendly', 'Gluten Free Options']</t>
  </si>
  <si>
    <t>Taverna degli Amici</t>
  </si>
  <si>
    <t>['Italian', 'Mediterranean', 'Barbecue', 'Gluten Free Options']</t>
  </si>
  <si>
    <t>Ronchi78</t>
  </si>
  <si>
    <t>Zushi Milano Japanese Restaurants</t>
  </si>
  <si>
    <t>Osteria Alla Grande</t>
  </si>
  <si>
    <t>L'Antro della Sibilla</t>
  </si>
  <si>
    <t>['Seafood', 'Italian', 'Pizza', 'Mediterranean', 'Vegetarian Friendly', 'Gluten Free Options']</t>
  </si>
  <si>
    <t>Isola dei Sapori</t>
  </si>
  <si>
    <t>['Italian', 'Seafood', 'Mediterranean', 'Soups', 'Vegetarian Friendly', 'Gluten Free Options']</t>
  </si>
  <si>
    <t>Sauris &amp; Borc da Bria</t>
  </si>
  <si>
    <t>['Italian', 'Soups', 'Vegetarian Friendly', 'Vegan Options', 'Gluten Free Options']</t>
  </si>
  <si>
    <t>Dawali</t>
  </si>
  <si>
    <t>Pizzeria Napulegna</t>
  </si>
  <si>
    <t>Ristorante a'Riccione</t>
  </si>
  <si>
    <t>['Seafood', 'Mediterranean', 'Italian', 'Gluten Free Options']</t>
  </si>
  <si>
    <t>Sciura Maria Panzerotti</t>
  </si>
  <si>
    <t>['Italian', 'Fast Food', 'Mediterranean', 'Street Food', 'Delicatessen', 'Vegetarian Friendly']</t>
  </si>
  <si>
    <t>Raki</t>
  </si>
  <si>
    <t>La Bottarga</t>
  </si>
  <si>
    <t>La Griglia di Varrone</t>
  </si>
  <si>
    <t>['Italian', 'Steakhouse', 'Mediterranean', 'Barbecue', 'European', 'International', 'Grill', 'Gluten Free Options']</t>
  </si>
  <si>
    <t>Ristorante Da Oscar</t>
  </si>
  <si>
    <t>Tram</t>
  </si>
  <si>
    <t>['Italian', 'Street Food', 'Fast Food']</t>
  </si>
  <si>
    <t>Meat Art</t>
  </si>
  <si>
    <t>['Mediterranean', 'European', 'Gluten Free Options']</t>
  </si>
  <si>
    <t>Osteria Caneva</t>
  </si>
  <si>
    <t>['Seafood', 'Soups', 'Italian', 'Mediterranean', 'Vegetarian Friendly']</t>
  </si>
  <si>
    <t>Bomaki Foppa</t>
  </si>
  <si>
    <t>['Japanese', 'Brazilian', 'Seafood', 'Sushi', 'Asian', 'Vegetarian Friendly', 'Gluten Free Options']</t>
  </si>
  <si>
    <t>Baobab Burger Organico</t>
  </si>
  <si>
    <t>['Italian', 'Bar', 'Vegetarian Friendly']</t>
  </si>
  <si>
    <t>Ristorante Shannara2</t>
  </si>
  <si>
    <t>Asola | Cucina Sartoriale</t>
  </si>
  <si>
    <t>['Italian', 'Seafood', 'Mediterranean', 'European', 'International', 'Contemporary', 'Vegetarian Friendly', 'Vegan Options', 'Gluten Free Options']</t>
  </si>
  <si>
    <t>Osteria Brunello</t>
  </si>
  <si>
    <t>Note di Cucina</t>
  </si>
  <si>
    <t>Terrazza Gallia</t>
  </si>
  <si>
    <t>Hostaria Borromei</t>
  </si>
  <si>
    <t>Trattoria Sabbioneda</t>
  </si>
  <si>
    <t>Angus and More</t>
  </si>
  <si>
    <t>Trattoria Mibabbo</t>
  </si>
  <si>
    <t>['Italian', 'Mediterranean', 'Barbecue', 'Vegetarian Friendly']</t>
  </si>
  <si>
    <t>Oficina do Sabor</t>
  </si>
  <si>
    <t>['South American', 'Brazilian', 'Barbecue']</t>
  </si>
  <si>
    <t>Ristorante Ta Hua</t>
  </si>
  <si>
    <t>Trattoria Mirta</t>
  </si>
  <si>
    <t>['Italian', 'Mediterranean', 'International', 'Vegetarian Friendly']</t>
  </si>
  <si>
    <t>Da Noi In</t>
  </si>
  <si>
    <t>Da Puccini</t>
  </si>
  <si>
    <t>Langosteria Bistrot</t>
  </si>
  <si>
    <t>Alba d'Oro</t>
  </si>
  <si>
    <t>['Italian', 'Mediterranean', 'International', 'Vegetarian Friendly', 'Gluten Free Options']</t>
  </si>
  <si>
    <t>Alhambra Risto Veg</t>
  </si>
  <si>
    <t>['Italian', 'Middle Eastern', 'International', 'Gastropub', 'Vegetarian Friendly', 'Vegan Options', 'Gluten Free Options']</t>
  </si>
  <si>
    <t>Stella d'Asia</t>
  </si>
  <si>
    <t>['Chinese', 'Seafood', 'Asian', 'Healthy', 'Vegetarian Friendly', 'Vegan Options', 'Gluten Free Options']</t>
  </si>
  <si>
    <t>Gesto Milano</t>
  </si>
  <si>
    <t>Galeria Antica Trattoria</t>
  </si>
  <si>
    <t>Bio Solaire</t>
  </si>
  <si>
    <t>Greek Fusion</t>
  </si>
  <si>
    <t>['Fast Food', 'Mediterranean', 'Greek', 'Fusion', 'Vegetarian Friendly', 'Vegan Options', 'Gluten Free Options']</t>
  </si>
  <si>
    <t>Salsamenteria di Parma</t>
  </si>
  <si>
    <t>Osteria Del Gnocco Fritto</t>
  </si>
  <si>
    <t>La Cantina Del Giannone</t>
  </si>
  <si>
    <t>Mamajuana Restaurant</t>
  </si>
  <si>
    <t>['Caribbean', 'Latin', 'South American', 'Colombian', 'Central American', 'Vegetarian Friendly']</t>
  </si>
  <si>
    <t>Ristorante Antica Osteria Stendhal</t>
  </si>
  <si>
    <t>Antica Pizzeria Leone</t>
  </si>
  <si>
    <t>La Brisa</t>
  </si>
  <si>
    <t>Non Solo Lesso</t>
  </si>
  <si>
    <t>Giannasi 1967</t>
  </si>
  <si>
    <t>Lacerba</t>
  </si>
  <si>
    <t>La Locanda del Gatto Rosso</t>
  </si>
  <si>
    <t>Basara Milano - Sushi Pasticceria</t>
  </si>
  <si>
    <t>['Japanese', 'Seafood', 'Sushi', 'Asian', 'Fusion', 'Vegetarian Friendly', 'Gluten Free Options']</t>
  </si>
  <si>
    <t>Belle Donne Bistrot</t>
  </si>
  <si>
    <t>['Italian', 'Mediterranean', 'Seafood', 'European', 'Vegetarian Friendly', 'Vegan Options']</t>
  </si>
  <si>
    <t>Bomaki Sanzio</t>
  </si>
  <si>
    <t>['Japanese', 'Brazilian', 'Seafood', 'Sushi', 'Asian', 'Vegetarian Friendly', 'Vegan Options', 'Gluten Free Options']</t>
  </si>
  <si>
    <t>Conch</t>
  </si>
  <si>
    <t>Bjork Swedish Brasserie &amp; Side Store</t>
  </si>
  <si>
    <t>['European', 'Swedish', 'Scandinavian', 'Norwegian', 'Vegetarian Friendly', 'Vegan Options']</t>
  </si>
  <si>
    <t>Osteria dell'Acquabella</t>
  </si>
  <si>
    <t>Dawat - Indian Restaurant</t>
  </si>
  <si>
    <t>Ceresio 7 Pools &amp; Restaurant</t>
  </si>
  <si>
    <t>Norman</t>
  </si>
  <si>
    <t>['Italian', 'American', 'Steakhouse', 'Pizza', 'Mediterranean', 'Barbecue', 'European', 'Vegetarian Friendly', 'Vegan Options', 'Gluten Free Options']</t>
  </si>
  <si>
    <t>Burger Wave</t>
  </si>
  <si>
    <t>Albufera</t>
  </si>
  <si>
    <t>Temakinho Brera</t>
  </si>
  <si>
    <t>['Japanese', 'Brazilian', 'Sushi', 'Asian', 'Fusion', 'Vegetarian Friendly', 'Gluten Free Options']</t>
  </si>
  <si>
    <t>Nordic Grill Milano</t>
  </si>
  <si>
    <t>['Italian', 'Steakhouse', 'Barbecue', 'Contemporary', 'Gluten Free Options']</t>
  </si>
  <si>
    <t>Biif Burger Ham &amp; Pizza</t>
  </si>
  <si>
    <t>['Italian', 'American', 'Pizza', 'Barbecue', 'Vegetarian Friendly', 'Gluten Free Options']</t>
  </si>
  <si>
    <t>Clotilde Bistrot</t>
  </si>
  <si>
    <t>Ristorante Warsa</t>
  </si>
  <si>
    <t>Mun Fine Asian Kitchen</t>
  </si>
  <si>
    <t>Filippo La Mantia</t>
  </si>
  <si>
    <t>DAGLI AMICI DI PATTY</t>
  </si>
  <si>
    <t>Lovster &amp; Co</t>
  </si>
  <si>
    <t>['Italian', 'Seafood', 'European', 'Gluten Free Options']</t>
  </si>
  <si>
    <t>Casa Lodi</t>
  </si>
  <si>
    <t>['Italian', 'Mediterranean', 'European', 'Delicatessen', 'Gastropub', 'Vegetarian Friendly', 'Vegan Options', 'Gluten Free Options']</t>
  </si>
  <si>
    <t>Damm-Atra</t>
  </si>
  <si>
    <t>BYS Milano</t>
  </si>
  <si>
    <t>Pizzaclub No Limits</t>
  </si>
  <si>
    <t>La Prosciutteria Milano Navigli</t>
  </si>
  <si>
    <t>Ciccio Pizza</t>
  </si>
  <si>
    <t>Universo Vegano</t>
  </si>
  <si>
    <t>['Italian', 'Pizza', 'Fast Food', 'Healthy', 'Vegetarian Friendly', 'Vegan Options', 'Gluten Free Options']</t>
  </si>
  <si>
    <t>MARGHE - Via Cadore</t>
  </si>
  <si>
    <t>Al Paradiso della Pizza</t>
  </si>
  <si>
    <t>L'isola del tesoro</t>
  </si>
  <si>
    <t>Osteria Al Portone</t>
  </si>
  <si>
    <t>Baobab Organic Burger</t>
  </si>
  <si>
    <t>['Italian', 'American', 'Bar', 'Barbecue', 'Vegetarian Friendly', 'Gluten Free Options']</t>
  </si>
  <si>
    <t>The Meatball Family</t>
  </si>
  <si>
    <t>Trotter</t>
  </si>
  <si>
    <t>Sushi Li</t>
  </si>
  <si>
    <t>Osteria di Brera</t>
  </si>
  <si>
    <t>Osteria Della Via Appia</t>
  </si>
  <si>
    <t>Osteria La Vecchia Lira</t>
  </si>
  <si>
    <t>Just India</t>
  </si>
  <si>
    <t>Antica Osteria il Ronchettino</t>
  </si>
  <si>
    <t>Ristorante Santo Bevitore</t>
  </si>
  <si>
    <t>Langosteria Cafe Milano</t>
  </si>
  <si>
    <t>Dongio'</t>
  </si>
  <si>
    <t>Temakinho Navigli</t>
  </si>
  <si>
    <t>['Japanese', 'Brazilian', 'Seafood', 'Sushi', 'Asian', 'South American', 'Fusion', 'Vegetarian Friendly', 'Vegan Options', 'Gluten Free Options']</t>
  </si>
  <si>
    <t>Macelleria Equina Pellegrini</t>
  </si>
  <si>
    <t>['Italian', 'Steakhouse', 'Barbecue']</t>
  </si>
  <si>
    <t>L'Oca Giuliva</t>
  </si>
  <si>
    <t>['Italian', 'Pizza', 'Seafood', 'Mediterranean', 'European', 'Soups', 'Vegetarian Friendly', 'Vegan Options', 'Gluten Free Options']</t>
  </si>
  <si>
    <t>Taglieri e Bicchieri</t>
  </si>
  <si>
    <t>['Italian', 'Mediterranean', 'European', 'Wine Bar', 'Brew Pub', 'Vegetarian Friendly', 'Vegan Options']</t>
  </si>
  <si>
    <t>Trattoria dei Magnani Al Cantinone</t>
  </si>
  <si>
    <t>Da Cecco</t>
  </si>
  <si>
    <t>Sciura Maria Panzerotti Via Cenisio, 36</t>
  </si>
  <si>
    <t>['Mediterranean', 'Italian', 'Fast Food', 'Delicatessen', 'Vegetarian Friendly']</t>
  </si>
  <si>
    <t>L'Angolo di Casa</t>
  </si>
  <si>
    <t>Zio Pesce</t>
  </si>
  <si>
    <t>S.P.I.B. Pizza</t>
  </si>
  <si>
    <t>La Mongolfiera</t>
  </si>
  <si>
    <t>Cantine Milano</t>
  </si>
  <si>
    <t>Kisen</t>
  </si>
  <si>
    <t>Nobu Milano</t>
  </si>
  <si>
    <t>Trattoria del Pescatore</t>
  </si>
  <si>
    <t>Hosteria della Musica</t>
  </si>
  <si>
    <t>Canter 1920</t>
  </si>
  <si>
    <t>Locanda del Menarost</t>
  </si>
  <si>
    <t>Maido</t>
  </si>
  <si>
    <t>Ristorante Piazza Repubblica</t>
  </si>
  <si>
    <t>Al Conte Ugolino</t>
  </si>
  <si>
    <t>Yang Sushi and Fusion</t>
  </si>
  <si>
    <t>Cracco</t>
  </si>
  <si>
    <t>['Italian', 'European', 'Contemporary', 'Vegetarian Friendly', 'Vegan Options', 'Gluten Free Options']</t>
  </si>
  <si>
    <t>Osteria Del Borgo Antico</t>
  </si>
  <si>
    <t>Trattoria Bolognese da Mauro</t>
  </si>
  <si>
    <t>a'Mare Restaurant</t>
  </si>
  <si>
    <t>SHIZEN Japanese Fusion Restaurant</t>
  </si>
  <si>
    <t>['Chinese', 'Japanese', 'Fusion', 'Seafood', 'Sushi', 'Asian', 'Vegetarian Friendly', 'Vegan Options', 'Gluten Free Options']</t>
  </si>
  <si>
    <t>Ristorante Rifugio</t>
  </si>
  <si>
    <t>Miscusi</t>
  </si>
  <si>
    <t>Johnny Take Ue'</t>
  </si>
  <si>
    <t>Izu</t>
  </si>
  <si>
    <t>['Japanese', 'Seafood', 'Sushi', 'Asian', 'Soups', 'Contemporary', 'Fusion', 'Vegetarian Friendly', 'Gluten Free Options']</t>
  </si>
  <si>
    <t>Piccolo Sogno</t>
  </si>
  <si>
    <t>['Italian', 'Seafood', 'Mediterranean', 'European', 'Soups']</t>
  </si>
  <si>
    <t>BistroBio</t>
  </si>
  <si>
    <t>['Italian', 'Delicatessen', 'Vegan Options', 'Gluten Free Options']</t>
  </si>
  <si>
    <t>NUN Taste of Middle East</t>
  </si>
  <si>
    <t>['Lebanese', 'Fast Food', 'Mediterranean', 'Middle Eastern', 'Israeli', 'Vegetarian Friendly', 'Vegan Options', 'Halal']</t>
  </si>
  <si>
    <t>Enoteca Regionale Lombarda</t>
  </si>
  <si>
    <t>['Italian', 'Mediterranean', 'European', 'Wine Bar', 'Vegetarian Friendly', 'Vegan Options']</t>
  </si>
  <si>
    <t>Wang Jiao Milano</t>
  </si>
  <si>
    <t>['Italian', 'American', 'Fast Food', 'Barbecue', 'European', 'Vegetarian Friendly', 'Vegan Options', 'Gluten Free Options']</t>
  </si>
  <si>
    <t>Unico Milano</t>
  </si>
  <si>
    <t>Convivium</t>
  </si>
  <si>
    <t>Noi Pesce</t>
  </si>
  <si>
    <t>['Italian', 'Seafood', 'Asian', 'Fusion', 'Mediterranean', 'Vegetarian Friendly']</t>
  </si>
  <si>
    <t>Bottega del Ramen</t>
  </si>
  <si>
    <t>['Italian', 'Delicatessen', 'Gastropub', 'Street Food', 'Vegetarian Friendly']</t>
  </si>
  <si>
    <t>ALventicinque</t>
  </si>
  <si>
    <t>la bettola di piero</t>
  </si>
  <si>
    <t>Ristorante i Tesori del Mare</t>
  </si>
  <si>
    <t>['Chinese', 'Japanese', 'Sushi', 'Asian', 'Thai', 'Vietnamese', 'Soups', 'Fusion', 'Vegetarian Friendly', 'Vegan Options', 'Gluten Free Options']</t>
  </si>
  <si>
    <t>Joe Cipolla</t>
  </si>
  <si>
    <t>['Italian', 'Steakhouse', 'Barbecue', 'Gluten Free Options']</t>
  </si>
  <si>
    <t>Innocenti Evasioni</t>
  </si>
  <si>
    <t>Arepa'z</t>
  </si>
  <si>
    <t>['Latin', 'Venezuelan', 'Vegetarian Friendly', 'Vegan Options', 'Gluten Free Options']</t>
  </si>
  <si>
    <t>Mag Cafe</t>
  </si>
  <si>
    <t>Barbacoa</t>
  </si>
  <si>
    <t>['Brazilian', 'Barbecue', 'South American', 'Gluten Free Options']</t>
  </si>
  <si>
    <t>Finger's Garden</t>
  </si>
  <si>
    <t>Azzurra Grill</t>
  </si>
  <si>
    <t>['Italian', 'Pizza', 'Seafood', 'Mediterranean', 'Vegetarian Friendly', 'Gluten Free Options']</t>
  </si>
  <si>
    <t>Trattoria del Nuovo Macello</t>
  </si>
  <si>
    <t>Hamerica's Milano Ticinese</t>
  </si>
  <si>
    <t>['American', 'Bar', 'Fast Food', 'Barbecue', 'Central American']</t>
  </si>
  <si>
    <t>La Bracioleria</t>
  </si>
  <si>
    <t>['Italian', 'Mediterranean', 'Barbecue', 'Vegetarian Friendly', 'Vegan Options', 'Gluten Free Options']</t>
  </si>
  <si>
    <t>Antica Trattoria Salutati</t>
  </si>
  <si>
    <t>Ristorante La Cantinetta</t>
  </si>
  <si>
    <t>['Italian', 'Steakhouse', 'Mediterranean', 'Barbecue', 'Grill']</t>
  </si>
  <si>
    <t>Tropi &amp; Co Pizza Club</t>
  </si>
  <si>
    <t>['Chinese', 'Japanese', 'Seafood', 'Sushi', 'Asian', 'Vietnamese', 'Fusion', 'Vegetarian Friendly', 'Vegan Options', 'Gluten Free Options']</t>
  </si>
  <si>
    <t>Da Giannino - L'angolo d'Abruzzo</t>
  </si>
  <si>
    <t>['Italian', 'Mediterranean', 'Contemporary', 'Vegetarian Friendly']</t>
  </si>
  <si>
    <t>Osteria da Zio Nini Friggitoria</t>
  </si>
  <si>
    <t>['Italian', 'Seafood', 'Mediterranean', 'Soups']</t>
  </si>
  <si>
    <t>Paper Moon</t>
  </si>
  <si>
    <t>Mu Sushi Fusion Restaurant</t>
  </si>
  <si>
    <t>['Chinese', 'Japanese', 'Seafood', 'Sushi', 'Middle Eastern']</t>
  </si>
  <si>
    <t>Stravagario Bistrot</t>
  </si>
  <si>
    <t>La Taverna dei Golosi</t>
  </si>
  <si>
    <t>Ristorante Ampere 57</t>
  </si>
  <si>
    <t>Al coniglio bianco</t>
  </si>
  <si>
    <t>Al Garghet</t>
  </si>
  <si>
    <t>GAM Bistrot Coreano</t>
  </si>
  <si>
    <t>Finger's</t>
  </si>
  <si>
    <t>Posto di conversazione</t>
  </si>
  <si>
    <t>La Quarta Carbonaia</t>
  </si>
  <si>
    <t>Antica pizza fritta da zia Esterina Sorbillo</t>
  </si>
  <si>
    <t>Le vent du nord</t>
  </si>
  <si>
    <t>['Belgian', 'Bar', 'Seafood', 'European']</t>
  </si>
  <si>
    <t>Trattoria Caprese Milano Cassala</t>
  </si>
  <si>
    <t>Maison Milano</t>
  </si>
  <si>
    <t>['Italian', 'Bar', 'Seafood', 'Mediterranean', 'European', 'Spanish', 'Pub', 'Vegetarian Friendly', 'Vegan Options', 'Gluten Free Options']</t>
  </si>
  <si>
    <t>Amici della Pizza</t>
  </si>
  <si>
    <t>Solo Pizza Cafe</t>
  </si>
  <si>
    <t>['Italian', 'Pizza', 'Seafood', 'Mediterranean', 'European', 'Vegetarian Friendly']</t>
  </si>
  <si>
    <t>['Italian', 'Steakhouse', 'Barbecue', 'Grill', 'Gluten Free Options']</t>
  </si>
  <si>
    <t>Amalfitana</t>
  </si>
  <si>
    <t>La Coccinella</t>
  </si>
  <si>
    <t>Savini Tartufi Truffle Restaurant</t>
  </si>
  <si>
    <t>Tano Passami L'olio</t>
  </si>
  <si>
    <t>['Italian', 'Seafood', 'European', 'Mediterranean']</t>
  </si>
  <si>
    <t>ITAshi</t>
  </si>
  <si>
    <t>['Italian', 'Bar', 'Mediterranean', 'Vegetarian Friendly', 'Vegan Options']</t>
  </si>
  <si>
    <t>Pizzeria di Porta Garibaldi</t>
  </si>
  <si>
    <t>Osteria al 55</t>
  </si>
  <si>
    <t>Osteria Italiana</t>
  </si>
  <si>
    <t>Izakaya Sampei</t>
  </si>
  <si>
    <t>Il Tavolino</t>
  </si>
  <si>
    <t>Nero 9</t>
  </si>
  <si>
    <t>Piaceri Di Patata</t>
  </si>
  <si>
    <t>Sant'Eustorgio</t>
  </si>
  <si>
    <t>CIZ Cantina e Cucina</t>
  </si>
  <si>
    <t>['Italian', 'Seafood', 'Mediterranean', 'Contemporary', 'Vegetarian Friendly']</t>
  </si>
  <si>
    <t>Pasta B Jinghua</t>
  </si>
  <si>
    <t>['Chinese', 'Asian', 'Thai', 'Singaporean', 'Vegetarian Friendly', 'Vegan Options']</t>
  </si>
  <si>
    <t>Cafe Madeira Milano</t>
  </si>
  <si>
    <t>['Bar', 'Mediterranean', 'Pub', 'Italian', 'Vegetarian Friendly', 'Vegan Options']</t>
  </si>
  <si>
    <t>Vala Banco e Cucina</t>
  </si>
  <si>
    <t>Copacabana Brazilian Sushi</t>
  </si>
  <si>
    <t>['Japanese', 'Brazilian', 'Sushi', 'Fusion', 'South American', 'Vegetarian Friendly', 'Vegan Options', 'Gluten Free Options']</t>
  </si>
  <si>
    <t>Trulli Love</t>
  </si>
  <si>
    <t>['Italian', 'Contemporary', 'Mediterranean', 'Vegetarian Friendly', 'Vegan Options']</t>
  </si>
  <si>
    <t>Bon Thon - Fish &amp; Cocktails</t>
  </si>
  <si>
    <t>['Italian', 'Seafood', 'Vegetarian Friendly', 'Gluten Free Options']</t>
  </si>
  <si>
    <t>Arrow's</t>
  </si>
  <si>
    <t>Be Bop</t>
  </si>
  <si>
    <t>Osteria della Stazione L'Originale</t>
  </si>
  <si>
    <t>Armani Ristorante</t>
  </si>
  <si>
    <t>['Italian', 'Seafood', 'European', 'Mediterranean', 'Vegetarian Friendly', 'Vegan Options', 'Gluten Free Options']</t>
  </si>
  <si>
    <t>Olei</t>
  </si>
  <si>
    <t>['Mediterranean', 'Seafood', 'European', 'Vegetarian Friendly']</t>
  </si>
  <si>
    <t>Bicerin Milano</t>
  </si>
  <si>
    <t>Jam Grill House</t>
  </si>
  <si>
    <t>['Italian', 'Steakhouse', 'Grill', 'Gluten Free Options']</t>
  </si>
  <si>
    <t>Panzarotti</t>
  </si>
  <si>
    <t>['Italian', 'Fast Food', 'Delicatessen', 'Pub', 'Gastropub', 'Street Food', 'Vegetarian Friendly']</t>
  </si>
  <si>
    <t>Acanto Restaurant</t>
  </si>
  <si>
    <t>['Chinese', 'Japanese', 'Seafood', 'Sushi', 'Vegetarian Friendly']</t>
  </si>
  <si>
    <t>5th Avenue</t>
  </si>
  <si>
    <t>La Taverna Gourmet</t>
  </si>
  <si>
    <t>La Taverna Ristorante &amp; Pizzeria Napoletana</t>
  </si>
  <si>
    <t>Chic'n Quick Trattoria Moderna</t>
  </si>
  <si>
    <t>La Dogana del Buongusto</t>
  </si>
  <si>
    <t>Bussarakham</t>
  </si>
  <si>
    <t>Al Pulentin</t>
  </si>
  <si>
    <t>Restaurant Pizzeria Maruzzella</t>
  </si>
  <si>
    <t>['Italian', 'Pizza', 'Seafood', 'Mediterranean', 'Soups', 'Vegetarian Friendly', 'Vegan Options']</t>
  </si>
  <si>
    <t>Muu House - Steak &amp; Grain</t>
  </si>
  <si>
    <t>['Italian', 'Steakhouse', 'Pizza', 'Barbecue', 'Gluten Free Options']</t>
  </si>
  <si>
    <t>Un'Altra Pasta</t>
  </si>
  <si>
    <t>Bab</t>
  </si>
  <si>
    <t>['Asian', 'Soups', 'Vegetarian Friendly', 'Vegan Options']</t>
  </si>
  <si>
    <t>Kate Away</t>
  </si>
  <si>
    <t>['Italian', 'Cafe', 'Delicatessen', 'Contemporary', 'Street Food', 'Vegetarian Friendly']</t>
  </si>
  <si>
    <t>San Glicerio 1</t>
  </si>
  <si>
    <t>['Italian', 'Pizza', 'Seafood', 'Mediterranean', 'European', 'Soups', 'Vegetarian Friendly', 'Gluten Free Options']</t>
  </si>
  <si>
    <t>La Perla d'Oro</t>
  </si>
  <si>
    <t>['Italian', 'American', 'Bar', 'Fast Food', 'Barbecue', 'European', 'Vegetarian Friendly', 'Gluten Free Options']</t>
  </si>
  <si>
    <t>Al 395</t>
  </si>
  <si>
    <t>['Bar', 'Fast Food', 'Barbecue', 'European', 'Pub', 'International', 'Vegetarian Friendly', 'Vegan Options', 'Gluten Free Options']</t>
  </si>
  <si>
    <t>Thai Gallery</t>
  </si>
  <si>
    <t>Burn I Macellai</t>
  </si>
  <si>
    <t>['Italian', 'Steakhouse', 'Gluten Free Options']</t>
  </si>
  <si>
    <t>Trattoria della Gloria</t>
  </si>
  <si>
    <t>Al Valentino</t>
  </si>
  <si>
    <t>Al Pont de Ferr</t>
  </si>
  <si>
    <t>['Italian', 'Mediterranean', 'Contemporary', 'Vegetarian Friendly', 'Gluten Free Options']</t>
  </si>
  <si>
    <t>Carlo e Camilla in Segheria</t>
  </si>
  <si>
    <t>Trattoria Masuelli San Marco</t>
  </si>
  <si>
    <t>Ristorante Manna</t>
  </si>
  <si>
    <t>LUME</t>
  </si>
  <si>
    <t>['Italian', 'International', 'Mediterranean', 'Contemporary', 'European', 'Vegetarian Friendly', 'Gluten Free Options']</t>
  </si>
  <si>
    <t>Al Cuoco di Bordo</t>
  </si>
  <si>
    <t>DOU Asian Passion</t>
  </si>
  <si>
    <t>['Chinese', 'Asian', 'Thai', 'Fusion', 'Vegetarian Friendly', 'Vegan Options']</t>
  </si>
  <si>
    <t>Maison Bretonne</t>
  </si>
  <si>
    <t>Montecristo</t>
  </si>
  <si>
    <t>Fish Dancer</t>
  </si>
  <si>
    <t>Ristorante Daniel</t>
  </si>
  <si>
    <t>['Italian', 'Seafood', 'Mediterranean', 'European', 'Contemporary', 'Vegetarian Friendly', 'Vegan Options', 'Gluten Free Options']</t>
  </si>
  <si>
    <t>Burger Prime Bar</t>
  </si>
  <si>
    <t>['Italian', 'American', 'Bar', 'Fast Food', 'Vegetarian Friendly', 'Vegan Options', 'Gluten Free Options']</t>
  </si>
  <si>
    <t>Sciatt a Porter</t>
  </si>
  <si>
    <t>Bracelleria Osteria &amp; Macelleria</t>
  </si>
  <si>
    <t>Ristorante Pier 52</t>
  </si>
  <si>
    <t>['Seafood', 'Italian', 'Mediterranean', 'Vegetarian Friendly', 'Gluten Free Options']</t>
  </si>
  <si>
    <t>Sumire</t>
  </si>
  <si>
    <t>['Japanese', 'Seafood', 'Sushi', 'Asian', 'Soups', 'Fusion', 'Vegetarian Friendly', 'Gluten Free Options']</t>
  </si>
  <si>
    <t>Nonna Maria Osteria</t>
  </si>
  <si>
    <t>Prime One Seven</t>
  </si>
  <si>
    <t>['Italian', 'American', 'Vegetarian Friendly', 'Vegan Options']</t>
  </si>
  <si>
    <t>La Pizzeria Nazionale</t>
  </si>
  <si>
    <t>Ristorante Shri Ganesh</t>
  </si>
  <si>
    <t>Al Padellone</t>
  </si>
  <si>
    <t>['Italian', 'Steakhouse', 'Pizza', 'Mediterranean', 'Barbecue']</t>
  </si>
  <si>
    <t>Bottega Valtellina 18</t>
  </si>
  <si>
    <t>['Italian', 'Pizza', 'Mediterranean', 'Grill', 'Vegetarian Friendly', 'Gluten Free Options']</t>
  </si>
  <si>
    <t>Volemose Bene</t>
  </si>
  <si>
    <t>Ristorante Basilio</t>
  </si>
  <si>
    <t>['Mediterranean', 'Italian', 'Seafood', 'Gluten Free Options']</t>
  </si>
  <si>
    <t>Tigella's</t>
  </si>
  <si>
    <t>Osteria la Bistecca</t>
  </si>
  <si>
    <t>['Italian', 'Steakhouse', 'Mediterranean', 'Barbecue']</t>
  </si>
  <si>
    <t>Il Secco</t>
  </si>
  <si>
    <t>['Italian', 'Wine Bar', 'Vegetarian Friendly']</t>
  </si>
  <si>
    <t>Osteria Carbonaia Mare</t>
  </si>
  <si>
    <t>Don Juanito</t>
  </si>
  <si>
    <t>['South American', 'Steakhouse', 'Seafood', 'Argentinean', 'Gluten Free Options']</t>
  </si>
  <si>
    <t>Ristorante Yazawa Milano</t>
  </si>
  <si>
    <t>['Japanese', 'Barbecue']</t>
  </si>
  <si>
    <t>Napoli 1820</t>
  </si>
  <si>
    <t>Maoji</t>
  </si>
  <si>
    <t>Macha Cafe</t>
  </si>
  <si>
    <t>['Japanese', 'Cafe', 'Sushi', 'Asian', 'Vegetarian Friendly', 'Vegan Options', 'Gluten Free Options']</t>
  </si>
  <si>
    <t>Pane al Pane Vino al Vino</t>
  </si>
  <si>
    <t>L'Angolo Nascosto</t>
  </si>
  <si>
    <t>Balafon</t>
  </si>
  <si>
    <t>Caputo Pizzeria Ristorante</t>
  </si>
  <si>
    <t>Ghea</t>
  </si>
  <si>
    <t>Il Tegamino</t>
  </si>
  <si>
    <t>La Pesa Trattoria 1902</t>
  </si>
  <si>
    <t>Ristorante Enrico Bartolini</t>
  </si>
  <si>
    <t>a' Riccione Bistrot</t>
  </si>
  <si>
    <t>Movida</t>
  </si>
  <si>
    <t>['Italian', 'Bar', 'Mediterranean', 'European', 'Vegetarian Friendly', 'Vegan Options']</t>
  </si>
  <si>
    <t>La Sidreria</t>
  </si>
  <si>
    <t>['Italian', 'Contemporary', 'Vegetarian Friendly']</t>
  </si>
  <si>
    <t>Pizzeria Cinder Mount</t>
  </si>
  <si>
    <t>Birrificio Lambrate</t>
  </si>
  <si>
    <t>['Italian', 'Bar', 'Pub', 'Brew Pub']</t>
  </si>
  <si>
    <t>Latteria della Darsena</t>
  </si>
  <si>
    <t>Mykonos Ristorante Greco</t>
  </si>
  <si>
    <t>Fujiyama Sushi bar</t>
  </si>
  <si>
    <t>['Japanese', 'Seafood', 'Sushi', 'Asian', 'Soups', 'Fusion', 'Gluten Free Options']</t>
  </si>
  <si>
    <t>La Risacca Blu</t>
  </si>
  <si>
    <t>['Italian', 'Seafood', 'Mediterranean', 'Soups', 'Vegetarian Friendly']</t>
  </si>
  <si>
    <t>Bosco Verticale Restaurant Milano</t>
  </si>
  <si>
    <t>Osteria Il Riccio di Mare</t>
  </si>
  <si>
    <t>['Italian', 'Pizza', 'Seafood', 'Mediterranean', 'Gluten Free Options']</t>
  </si>
  <si>
    <t>Sushi Art</t>
  </si>
  <si>
    <t>['Japanese', 'Seafood', 'Asian', 'Fusion', 'Vegetarian Friendly', 'Vegan Options', 'Gluten Free Options']</t>
  </si>
  <si>
    <t>Ristorante Boccino</t>
  </si>
  <si>
    <t>Da Giordano il Bolognese</t>
  </si>
  <si>
    <t>L'Isola 56 - Tasting House</t>
  </si>
  <si>
    <t>['Italian', 'Seafood', 'Mediterranean', 'Wine Bar']</t>
  </si>
  <si>
    <t>La Ratera</t>
  </si>
  <si>
    <t>['Italian', 'Pizza', 'Contemporary', 'Brew Pub', 'Vegetarian Friendly', 'Vegan Options', 'Gluten Free Options']</t>
  </si>
  <si>
    <t>Ristorante San Glicerio 2</t>
  </si>
  <si>
    <t>['Italian', 'Seafood', 'Mediterranean', 'European', 'Soups', 'Vegetarian Friendly']</t>
  </si>
  <si>
    <t>Antica Trattoria Monlue</t>
  </si>
  <si>
    <t>SlowSud</t>
  </si>
  <si>
    <t>['Italian', 'Gastropub', 'Street Food', 'Mediterranean', 'Vegetarian Friendly']</t>
  </si>
  <si>
    <t>Il Liberty</t>
  </si>
  <si>
    <t>['Italian', 'Seafood', 'Mediterranean', 'European', 'Contemporary', 'Vegetarian Friendly']</t>
  </si>
  <si>
    <t>Stelvio</t>
  </si>
  <si>
    <t>Il Cortiletto dell'Alzaia 56</t>
  </si>
  <si>
    <t>Zen Sushi Restaurant</t>
  </si>
  <si>
    <t>['Japanese', 'Seafood', 'Sushi', 'Asian', 'Soups', 'Vegetarian Friendly']</t>
  </si>
  <si>
    <t>Felix Lo Basso Restaurant</t>
  </si>
  <si>
    <t>Premiato Forno Cantoni</t>
  </si>
  <si>
    <t>['Italian', 'Mediterranean', 'Barbecue', 'European', 'Vegetarian Friendly']</t>
  </si>
  <si>
    <t>Pasta Fresca da Giovanni</t>
  </si>
  <si>
    <t>la Pida se' Parsot</t>
  </si>
  <si>
    <t>Seoul Ristorante Coreano</t>
  </si>
  <si>
    <t>Mantra Raw Vegan</t>
  </si>
  <si>
    <t>PreTesto</t>
  </si>
  <si>
    <t>Bufalatte</t>
  </si>
  <si>
    <t>['Delicatessen', 'Street Food', 'Italian', 'Mediterranean', 'Vegetarian Friendly', 'Gluten Free Options']</t>
  </si>
  <si>
    <t>Berbere Milano</t>
  </si>
  <si>
    <t>Osteria La Piola</t>
  </si>
  <si>
    <t>['Italian', 'International', 'Vegetarian Friendly']</t>
  </si>
  <si>
    <t>All American Diner</t>
  </si>
  <si>
    <t>Baja Sardinia</t>
  </si>
  <si>
    <t>Spontini - Duomo</t>
  </si>
  <si>
    <t>Trattoria Sole</t>
  </si>
  <si>
    <t>Ristorante Settembrini 18</t>
  </si>
  <si>
    <t>['Italian', 'Pizza', 'Seafood', 'Mediterranean', 'Vegetarian Friendly', 'Vegan Options']</t>
  </si>
  <si>
    <t>Il Kaimano</t>
  </si>
  <si>
    <t>Pizzium - Via Anfossi</t>
  </si>
  <si>
    <t>WellKome</t>
  </si>
  <si>
    <t>Cheese</t>
  </si>
  <si>
    <t>['Italian', 'Bar', 'European', 'Vegetarian Friendly', 'Vegan Options']</t>
  </si>
  <si>
    <t>Corallium Milano Ristorante</t>
  </si>
  <si>
    <t>Henry's Cafe</t>
  </si>
  <si>
    <t>['Italian', 'Bar', 'Pub', 'Vegetarian Friendly']</t>
  </si>
  <si>
    <t>Don Raffaele</t>
  </si>
  <si>
    <t>['Italian', 'Pizza', 'Seafood', 'Mediterranean', 'European', 'Grill', 'Vegetarian Friendly']</t>
  </si>
  <si>
    <t>['Italian', 'Bar', 'Seafood', 'Mediterranean', 'European', 'Vegetarian Friendly', 'Vegan Options', 'Gluten Free Options']</t>
  </si>
  <si>
    <t>Grape Ristorante Salentino</t>
  </si>
  <si>
    <t>ATMosfera</t>
  </si>
  <si>
    <t>Al Grissino</t>
  </si>
  <si>
    <t>Sette Cucina Urbana</t>
  </si>
  <si>
    <t>Il Ristorantino della Carne</t>
  </si>
  <si>
    <t>Officina 37</t>
  </si>
  <si>
    <t>['Italian', 'Seafood', 'Mediterranean', 'Barbecue', 'Vegetarian Friendly', 'Vegan Options', 'Gluten Free Options']</t>
  </si>
  <si>
    <t>Brasserie Mediterranea</t>
  </si>
  <si>
    <t>Taiyo</t>
  </si>
  <si>
    <t>['Chinese', 'Japanese', 'Seafood', 'Sushi', 'Asian', 'Fusion', 'Vegetarian Friendly']</t>
  </si>
  <si>
    <t>Sakeya The House of Sake</t>
  </si>
  <si>
    <t>Pizzeria Loredani</t>
  </si>
  <si>
    <t>Rosso Brera</t>
  </si>
  <si>
    <t>Ristorante Pizzeria Rosy e Gabriele</t>
  </si>
  <si>
    <t>L'Altra Taverna</t>
  </si>
  <si>
    <t>Omacase</t>
  </si>
  <si>
    <t>['Japanese', 'Sushi', 'Seafood', 'Soups', 'Vegetarian Friendly']</t>
  </si>
  <si>
    <t>Antica Hostaria della Lanterna</t>
  </si>
  <si>
    <t>El Brellin</t>
  </si>
  <si>
    <t>Zhen Asian Fusion Restaurant</t>
  </si>
  <si>
    <t>['Chinese', 'Japanese', 'Fusion', 'Vegetarian Friendly']</t>
  </si>
  <si>
    <t>BIM Coreano</t>
  </si>
  <si>
    <t>Drogheria Milanese</t>
  </si>
  <si>
    <t>['Italian', 'Mediterranean', 'Gastropub', 'Vegetarian Friendly', 'Vegan Options', 'Gluten Free Options']</t>
  </si>
  <si>
    <t>Obica Mozzarella Bar - Duomo</t>
  </si>
  <si>
    <t>Pizzeria del Ponte</t>
  </si>
  <si>
    <t>Da Regina</t>
  </si>
  <si>
    <t>Wu</t>
  </si>
  <si>
    <t>['Chinese', 'Japanese', 'Seafood', 'Sushi', 'Asian', 'Soups', 'Fusion', 'Vegetarian Friendly']</t>
  </si>
  <si>
    <t>Famoso Fusion</t>
  </si>
  <si>
    <t>['Chinese', 'Japanese', 'Seafood', 'Sushi', 'Asian', 'Thai', 'Vegetarian Friendly', 'Vegan Options']</t>
  </si>
  <si>
    <t>Amabile</t>
  </si>
  <si>
    <t>Bacaro Navigli</t>
  </si>
  <si>
    <t>Ristorante Orientale Hong Kong Crossover</t>
  </si>
  <si>
    <t>['Japanese', 'Chinese', 'Sushi', 'Asian', 'Vegetarian Friendly', 'Vegan Options']</t>
  </si>
  <si>
    <t>Mujio Cafe</t>
  </si>
  <si>
    <t>Pampas</t>
  </si>
  <si>
    <t>San Mina</t>
  </si>
  <si>
    <t>Monopoli</t>
  </si>
  <si>
    <t>Osteria la Tabina</t>
  </si>
  <si>
    <t>Casa Dei Ciliegi</t>
  </si>
  <si>
    <t>['Italian', 'Steakhouse', 'Mediterranean', 'Barbecue', 'European', 'Vegetarian Friendly']</t>
  </si>
  <si>
    <t>Cantine Isola</t>
  </si>
  <si>
    <t>Il Pierrot Di Garofalo</t>
  </si>
  <si>
    <t>['Italian', 'Pizza', 'Seafood', 'Mediterranean', 'Barbecue', 'Vegetarian Friendly', 'Vegan Options']</t>
  </si>
  <si>
    <t>Ostriche &amp; Vino</t>
  </si>
  <si>
    <t>['Italian', 'French', 'Seafood', 'Mediterranean', 'European', 'Gluten Free Options']</t>
  </si>
  <si>
    <t>Pizzeria Fusco</t>
  </si>
  <si>
    <t>Mami Cafe</t>
  </si>
  <si>
    <t>Kungfu Bao</t>
  </si>
  <si>
    <t>Taverna Greca Rebetiko</t>
  </si>
  <si>
    <t>['Greek', 'Vegetarian Friendly', 'Gluten Free Options']</t>
  </si>
  <si>
    <t>La Gravina</t>
  </si>
  <si>
    <t>Naxos</t>
  </si>
  <si>
    <t>Don Carlos Restaurant</t>
  </si>
  <si>
    <t>['Italian', 'Mediterranean', 'European', 'Contemporary', 'Vegetarian Friendly', 'Gluten Free Options']</t>
  </si>
  <si>
    <t>Il Mosto Selvatico</t>
  </si>
  <si>
    <t>Rock Burger Milano</t>
  </si>
  <si>
    <t>Fish Kome</t>
  </si>
  <si>
    <t>['Chinese', 'Japanese', 'Sushi', 'Vegetarian Friendly', 'Gluten Free Options']</t>
  </si>
  <si>
    <t>Sicilia Bedda</t>
  </si>
  <si>
    <t>Ristorante Pizzeria Sabatini</t>
  </si>
  <si>
    <t>Bello Tosto Trendy Toast</t>
  </si>
  <si>
    <t>Osteria dei Malnat</t>
  </si>
  <si>
    <t>Tiraboschi 6</t>
  </si>
  <si>
    <t>La Plancia</t>
  </si>
  <si>
    <t>Kanji EVO</t>
  </si>
  <si>
    <t>Osteria la bis Bistecca</t>
  </si>
  <si>
    <t>Drinc</t>
  </si>
  <si>
    <t>Caterina Cucina e Farina</t>
  </si>
  <si>
    <t>Cow Burger</t>
  </si>
  <si>
    <t>Ristorante Aladino</t>
  </si>
  <si>
    <t>['Middle Eastern', 'Lebanese', 'Barbecue', 'Arabic', 'Vegetarian Friendly', 'Vegan Options', 'Halal']</t>
  </si>
  <si>
    <t>Casa Lucia</t>
  </si>
  <si>
    <t>Martinique Grill</t>
  </si>
  <si>
    <t>Antica Osteria Cavallini</t>
  </si>
  <si>
    <t>Wang Jiao</t>
  </si>
  <si>
    <t>['Chinese', 'Seafood', 'Asian', 'Fusion', 'Vegetarian Friendly', 'Vegan Options']</t>
  </si>
  <si>
    <t>Burger Wave San Marco</t>
  </si>
  <si>
    <t>['Australian', 'Fast Food', 'Vegetarian Friendly']</t>
  </si>
  <si>
    <t>Fiore</t>
  </si>
  <si>
    <t>Lungo la Notte</t>
  </si>
  <si>
    <t>['Italian', 'Mediterranean', 'Barbecue']</t>
  </si>
  <si>
    <t>Nara Sushi Restaurant</t>
  </si>
  <si>
    <t>['Chinese', 'Japanese', 'Seafood', 'Sushi', 'Asian', 'Vegetarian Friendly', 'Gluten Free Options']</t>
  </si>
  <si>
    <t>DeRos</t>
  </si>
  <si>
    <t>Pescheria Spadari</t>
  </si>
  <si>
    <t>['Italian', 'Seafood', 'Mediterranean', 'Delicatessen', 'Street Food']</t>
  </si>
  <si>
    <t>Osteria Delbinari</t>
  </si>
  <si>
    <t>Pizzeria Tradizionale</t>
  </si>
  <si>
    <t>Osteria del biliardo</t>
  </si>
  <si>
    <t>Tsuru Sushi</t>
  </si>
  <si>
    <t>Fei Yun Ge</t>
  </si>
  <si>
    <t>['Italian', 'Chinese', 'Japanese', 'Seafood', 'Vegetarian Friendly']</t>
  </si>
  <si>
    <t>Ristorante Pizzeria Maruzzella</t>
  </si>
  <si>
    <t>Obica Mozzarella Bar - Brera</t>
  </si>
  <si>
    <t>Ristorante L'Essenziale</t>
  </si>
  <si>
    <t>['Italian', 'Mediterranean', 'Contemporary', 'Seafood', 'European', 'Vegetarian Friendly']</t>
  </si>
  <si>
    <t>Spencer - Smoked Soul</t>
  </si>
  <si>
    <t>Casa del Ramen</t>
  </si>
  <si>
    <t>['Chinese', 'Japanese', 'Soups', 'Vegetarian Friendly', 'Vegan Options']</t>
  </si>
  <si>
    <t>Valentino Vintage Restaurant</t>
  </si>
  <si>
    <t>La Risacca 2</t>
  </si>
  <si>
    <t>Pescato E Mangiato</t>
  </si>
  <si>
    <t>Sciuscia</t>
  </si>
  <si>
    <t>Ristorante Alla Cadrega</t>
  </si>
  <si>
    <t>Giardino dei Segreti</t>
  </si>
  <si>
    <t>['Italian', 'Seafood', 'Mediterranean', 'Barbecue']</t>
  </si>
  <si>
    <t>4cento</t>
  </si>
  <si>
    <t>Cafe Gorille</t>
  </si>
  <si>
    <t>['Italian', 'French', 'International', 'Mediterranean', 'Vegetarian Friendly', 'Vegan Options', 'Gluten Free Options']</t>
  </si>
  <si>
    <t>Zibo Cuochi Itineranti</t>
  </si>
  <si>
    <t>['Italian', 'Mediterranean', 'Street Food', 'Vegetarian Friendly']</t>
  </si>
  <si>
    <t>7 Luppoli - Birra E Cucina</t>
  </si>
  <si>
    <t>['Italian', 'Bar', 'Barbecue', 'Pub', 'Vegetarian Friendly']</t>
  </si>
  <si>
    <t>Ristorante Greco Akropolis</t>
  </si>
  <si>
    <t>Fiorenza Ristorante</t>
  </si>
  <si>
    <t>Chef J</t>
  </si>
  <si>
    <t>La Bicocca</t>
  </si>
  <si>
    <t>['Seafood', 'Italian', 'Pizza', 'Mediterranean', 'European']</t>
  </si>
  <si>
    <t>Cooperativa La Liberazione</t>
  </si>
  <si>
    <t>['Italian', 'Soups', 'Vegetarian Friendly']</t>
  </si>
  <si>
    <t>Norin Caffe Bistro</t>
  </si>
  <si>
    <t>['Italian', 'Bar', 'Pizza', 'Cafe', 'Mediterranean', 'European', 'Vegetarian Friendly', 'Vegan Options']</t>
  </si>
  <si>
    <t>Mexicali di viale Bligny</t>
  </si>
  <si>
    <t>Ristorante Giuliano a Milano</t>
  </si>
  <si>
    <t>['Italian', 'Seafood', 'International', 'Fusion', 'Vegetarian Friendly', 'Gluten Free Options']</t>
  </si>
  <si>
    <t>Osteria dei Vecchi Sapori</t>
  </si>
  <si>
    <t>Panino Giusto San Babila</t>
  </si>
  <si>
    <t>Colwyn Bay - Piadineria e Birreria Artigianali</t>
  </si>
  <si>
    <t>['Bar', 'Brew Pub', 'Pub', 'Vegetarian Friendly']</t>
  </si>
  <si>
    <t>L'Angolo del Rocca</t>
  </si>
  <si>
    <t>Vegan World</t>
  </si>
  <si>
    <t>['American', 'African', 'International', 'Asian', 'Vegetarian Friendly', 'Vegan Options', 'Gluten Free Options']</t>
  </si>
  <si>
    <t>T'a Milano</t>
  </si>
  <si>
    <t>Mandarin Bar &amp; Bistrot</t>
  </si>
  <si>
    <t>['Bar', 'Italian', 'Seafood', 'Mediterranean', 'European', 'Vegetarian Friendly', 'Vegan Options', 'Gluten Free Options']</t>
  </si>
  <si>
    <t>Gastronomia Yamamoto</t>
  </si>
  <si>
    <t>['Japanese', 'Delicatessen', 'Vegetarian Friendly']</t>
  </si>
  <si>
    <t>Il Montalcino</t>
  </si>
  <si>
    <t>Blitz</t>
  </si>
  <si>
    <t>La Maniera di Carlo</t>
  </si>
  <si>
    <t>al Sorriso</t>
  </si>
  <si>
    <t>Le Api Osteria</t>
  </si>
  <si>
    <t>L'Osteria Antichi Maestri</t>
  </si>
  <si>
    <t>['Italian', 'Bar', 'Gastropub']</t>
  </si>
  <si>
    <t>Corey's Soul Chicken</t>
  </si>
  <si>
    <t>Trattoria Casa Fontana . 23 Risotti</t>
  </si>
  <si>
    <t>BabeK</t>
  </si>
  <si>
    <t>['Fast Food', 'Mediterranean', 'European', 'Vegetarian Friendly', 'Vegan Options']</t>
  </si>
  <si>
    <t>Kandoo</t>
  </si>
  <si>
    <t>['Japanese', 'Seafood', 'Sushi', 'Soups', 'Fusion']</t>
  </si>
  <si>
    <t>['American', 'Pizza', 'Grill', 'Italian']</t>
  </si>
  <si>
    <t>Zaza Ramen, noodle bar &amp; restaurant</t>
  </si>
  <si>
    <t>Il Cantico dei Sapori</t>
  </si>
  <si>
    <t>Hoppy Fish</t>
  </si>
  <si>
    <t>['Brew Pub', 'Seafood', 'Pub', 'Street Food', 'Vegetarian Friendly']</t>
  </si>
  <si>
    <t>La Cappelletta</t>
  </si>
  <si>
    <t>Trattoria Piccolo Fumino</t>
  </si>
  <si>
    <t>Fresco&amp;Cimmino</t>
  </si>
  <si>
    <t>Cumino Bistrot</t>
  </si>
  <si>
    <t>Wicky's Wicuisine</t>
  </si>
  <si>
    <t>['Japanese', 'Seafood', 'Sushi', 'Asian', 'International', 'Contemporary', 'Vegetarian Friendly']</t>
  </si>
  <si>
    <t>Adulis Restaurant</t>
  </si>
  <si>
    <t>Muddica</t>
  </si>
  <si>
    <t>['Italian', 'Seafood', 'Vegetarian Friendly']</t>
  </si>
  <si>
    <t>Il Gusto di Virdis</t>
  </si>
  <si>
    <t>I Capatosta</t>
  </si>
  <si>
    <t>Kome</t>
  </si>
  <si>
    <t>I Dodici Gatti</t>
  </si>
  <si>
    <t>['Italian', 'Pizza', 'European', 'Nepali', 'Mediterranean', 'Asian', 'Vegetarian Friendly']</t>
  </si>
  <si>
    <t>['Italian', 'Mediterranean', 'Delicatessen', 'Vegetarian Friendly', 'Vegan Options']</t>
  </si>
  <si>
    <t>Pizzeria Spontini</t>
  </si>
  <si>
    <t>Seafood Bar Garibaldi</t>
  </si>
  <si>
    <t>Moya Sushi</t>
  </si>
  <si>
    <t>['Japanese', 'Seafood', 'Sushi', 'Vegetarian Friendly', 'Gluten Free Options']</t>
  </si>
  <si>
    <t>Briscola - Pizza Society</t>
  </si>
  <si>
    <t>Acquasala</t>
  </si>
  <si>
    <t>Pizzeria alla Fontana</t>
  </si>
  <si>
    <t>Trattoria Ai Due Orsi</t>
  </si>
  <si>
    <t>['Italian', 'Seafood', 'Mediterranean', 'European', 'Soups', 'International', 'Grill', 'Vegetarian Friendly', 'Gluten Free Options']</t>
  </si>
  <si>
    <t>VIVECA</t>
  </si>
  <si>
    <t>Fiordiponti Monte Nero</t>
  </si>
  <si>
    <t>['Pizza', 'Street Food', 'Italian', 'Bar', 'Pub']</t>
  </si>
  <si>
    <t>El Bechee</t>
  </si>
  <si>
    <t>Ristorante La Roccia</t>
  </si>
  <si>
    <t>['Italian', 'Chinese', 'Japanese', 'Pizza', 'Vegetarian Friendly', 'Vegan Options', 'Gluten Free Options']</t>
  </si>
  <si>
    <t>Divina Piadina - Piadineria Artigianale</t>
  </si>
  <si>
    <t>['Italian', 'Fast Food', 'Gastropub', 'Street Food', 'Vegetarian Friendly']</t>
  </si>
  <si>
    <t>Trattoria Caprese</t>
  </si>
  <si>
    <t>28 Posti</t>
  </si>
  <si>
    <t>Trame - Original Venetian Sandwiches</t>
  </si>
  <si>
    <t>Al 91</t>
  </si>
  <si>
    <t>['Pizza', 'Seafood', 'Mediterranean', 'Vegetarian Friendly', 'Vegan Options']</t>
  </si>
  <si>
    <t>Osteria del Gambero Rosso</t>
  </si>
  <si>
    <t>Hats-Off</t>
  </si>
  <si>
    <t>['Mexican', 'American', 'International']</t>
  </si>
  <si>
    <t>Trattoria Milanese Dal 1933</t>
  </si>
  <si>
    <t>Antica Marmeria di Mirko</t>
  </si>
  <si>
    <t>Sorry Mama</t>
  </si>
  <si>
    <t>San Filippo Neri</t>
  </si>
  <si>
    <t>Ostello Bello</t>
  </si>
  <si>
    <t>['Italian', 'Bar', 'European', 'Pub', 'Vegetarian Friendly', 'Vegan Options']</t>
  </si>
  <si>
    <t>L'Agristorante</t>
  </si>
  <si>
    <t>Trattoria Trombetta</t>
  </si>
  <si>
    <t>['Japanese', 'Seafood', 'Sushi', 'Vegetarian Friendly']</t>
  </si>
  <si>
    <t>Osteria Tajoli</t>
  </si>
  <si>
    <t>Mo Puglia Bistrot</t>
  </si>
  <si>
    <t>Moonlight92</t>
  </si>
  <si>
    <t>Uzbek</t>
  </si>
  <si>
    <t>['Russian', 'Uzbek', 'Vegan Options']</t>
  </si>
  <si>
    <t>Leon d'Oro</t>
  </si>
  <si>
    <t>Tara</t>
  </si>
  <si>
    <t>Ristorante Greco Esperides</t>
  </si>
  <si>
    <t>['Mediterranean', 'Barbecue', 'European', 'Greek', 'Vegetarian Friendly']</t>
  </si>
  <si>
    <t>Pianeta Luna</t>
  </si>
  <si>
    <t>I Sapori del Mare</t>
  </si>
  <si>
    <t>Ristorante Controvento</t>
  </si>
  <si>
    <t>Da Martino</t>
  </si>
  <si>
    <t>Shin Fusion Restaurant</t>
  </si>
  <si>
    <t>Ristorante Belluccio's</t>
  </si>
  <si>
    <t>La toscana di Tony</t>
  </si>
  <si>
    <t>Ristorante Fairouz</t>
  </si>
  <si>
    <t>['Lebanese', 'Mediterranean', 'Vegetarian Friendly', 'Vegan Options', 'Gluten Free Options']</t>
  </si>
  <si>
    <t>Camparino in Galleria</t>
  </si>
  <si>
    <t>['Italian', 'Bar', 'Cafe']</t>
  </si>
  <si>
    <t>Pizzeria Napoletana Daniele</t>
  </si>
  <si>
    <t>Starita Milano</t>
  </si>
  <si>
    <t>Pampa Gourmet</t>
  </si>
  <si>
    <t>BhangraBar</t>
  </si>
  <si>
    <t>['Italian', 'Indian', 'Bar', 'International', 'Vegetarian Friendly', 'Vegan Options']</t>
  </si>
  <si>
    <t>I Sapori di Giovy</t>
  </si>
  <si>
    <t>Temakinho Milan Magenta</t>
  </si>
  <si>
    <t>['Brazilian', 'Japanese', 'Seafood', 'Sushi', 'Asian', 'Vegetarian Friendly', 'Gluten Free Options']</t>
  </si>
  <si>
    <t>Testina</t>
  </si>
  <si>
    <t>Ba-Ba Reeba</t>
  </si>
  <si>
    <t>['Seafood', 'Mediterranean', 'European', 'Spanish', 'Contemporary']</t>
  </si>
  <si>
    <t>La tana del lupo</t>
  </si>
  <si>
    <t>Al Mozzo</t>
  </si>
  <si>
    <t>['Pizza', 'Italian', 'Mediterranean', 'European', 'Gluten Free Options']</t>
  </si>
  <si>
    <t>Osteria della Pasta e Fagioli</t>
  </si>
  <si>
    <t>['Italian', 'Mediterranean', 'Soups', 'Vegetarian Friendly', 'Gluten Free Options']</t>
  </si>
  <si>
    <t>Giacomo Arengario</t>
  </si>
  <si>
    <t>Skuisito La Bottega del Gusto</t>
  </si>
  <si>
    <t>Ristorante Lucca</t>
  </si>
  <si>
    <t>['Mediterranean', 'Italian', 'Vegetarian Friendly', 'Vegan Options', 'Gluten Free Options']</t>
  </si>
  <si>
    <t>Trattoria Del Generale</t>
  </si>
  <si>
    <t>Calaluna</t>
  </si>
  <si>
    <t>Zen Express Ryukishin</t>
  </si>
  <si>
    <t>VersoVerde</t>
  </si>
  <si>
    <t>Trattoria Il Cormorano</t>
  </si>
  <si>
    <t>Ca' Turati</t>
  </si>
  <si>
    <t>['Italian', 'Cafe', 'Mediterranean', 'Healthy', 'Vegetarian Friendly', 'Vegan Options']</t>
  </si>
  <si>
    <t>Osteria del Corso</t>
  </si>
  <si>
    <t>Bove's</t>
  </si>
  <si>
    <t>['Steakhouse', 'Barbecue', 'Grill', 'Wine Bar']</t>
  </si>
  <si>
    <t>Noma29</t>
  </si>
  <si>
    <t>Ristorante Dalla Zia</t>
  </si>
  <si>
    <t>Pizzeria dallo Zio</t>
  </si>
  <si>
    <t>['Japanese', 'Seafood', 'Sushi', 'Soups']</t>
  </si>
  <si>
    <t>Pescaria</t>
  </si>
  <si>
    <t>['Italian', 'Seafood', 'Fast Food', 'Mediterranean']</t>
  </si>
  <si>
    <t>Jin Yong</t>
  </si>
  <si>
    <t>Al mercante</t>
  </si>
  <si>
    <t>Pizzeria Piccola Ischia</t>
  </si>
  <si>
    <t>Dream ristorante coreano</t>
  </si>
  <si>
    <t>Quack</t>
  </si>
  <si>
    <t>Pavarotti Milano Restaurant Museum</t>
  </si>
  <si>
    <t>Gelateria Apua</t>
  </si>
  <si>
    <t>Madera Milano</t>
  </si>
  <si>
    <t>['Italian', 'Mediterranean', 'Bar', 'European', 'Vegetarian Friendly']</t>
  </si>
  <si>
    <t>Little Kitchen</t>
  </si>
  <si>
    <t>['Italian', 'Seafood', 'European', 'Vegetarian Friendly', 'Gluten Free Options']</t>
  </si>
  <si>
    <t>Fu Asian Restaurant</t>
  </si>
  <si>
    <t>['Chinese', 'Japanese', 'Seafood', 'Sushi', 'Asian', 'Vegetarian Friendly', 'Vegan Options']</t>
  </si>
  <si>
    <t>Tatsu Ramen</t>
  </si>
  <si>
    <t>Ponte Rosso</t>
  </si>
  <si>
    <t>Il Pesciolone</t>
  </si>
  <si>
    <t>La Pobbia 1850</t>
  </si>
  <si>
    <t>El Paso De Los Toros</t>
  </si>
  <si>
    <t>['Latin', 'Barbecue', 'Central American', 'Steakhouse', 'Argentinean']</t>
  </si>
  <si>
    <t>Il Priscio</t>
  </si>
  <si>
    <t>Sabbia d'Oro</t>
  </si>
  <si>
    <t>Rossopomodoro Milano San Babila</t>
  </si>
  <si>
    <t>Japan Bistro</t>
  </si>
  <si>
    <t>['Japanese', 'Seafood', 'Sushi', 'Asian', 'Gluten Free Options']</t>
  </si>
  <si>
    <t>Trussardi alla Scala</t>
  </si>
  <si>
    <t>72100 Ristorante Pugliese</t>
  </si>
  <si>
    <t>Ai Giardini Paprika &amp; Cannella</t>
  </si>
  <si>
    <t>Osteria Qui Da Noi</t>
  </si>
  <si>
    <t>['Italian', 'Seafood', 'Mediterranean', 'Gluten Free Options', 'Vegetarian Friendly']</t>
  </si>
  <si>
    <t>Smooy</t>
  </si>
  <si>
    <t>Il Baretto al Baglioni Restaurant</t>
  </si>
  <si>
    <t>Ivan &amp; Frank</t>
  </si>
  <si>
    <t>Mastgood</t>
  </si>
  <si>
    <t>['Italian', 'Brew Pub', 'Pub', 'Street Food', 'Vegetarian Friendly', 'Vegan Options', 'Gluten Free Options']</t>
  </si>
  <si>
    <t>Burgez</t>
  </si>
  <si>
    <t>La Corte di San Maurilio Ristorante Pizzeria</t>
  </si>
  <si>
    <t>['Seafood', 'Soups', 'Italian', 'Pizza', 'Mediterranean', 'Vegetarian Friendly']</t>
  </si>
  <si>
    <t>Tijuana Cafe 2.0</t>
  </si>
  <si>
    <t>['Latin', 'South American', 'Mexican']</t>
  </si>
  <si>
    <t>Feel</t>
  </si>
  <si>
    <t>La Taverna del Borgo Antico</t>
  </si>
  <si>
    <t>Anema e Cozze</t>
  </si>
  <si>
    <t>Il Cerchio</t>
  </si>
  <si>
    <t>Sol Levante</t>
  </si>
  <si>
    <t>Pizzeria Gourmet Lievita</t>
  </si>
  <si>
    <t>['Pizza', 'Italian', 'Mediterranean', 'Vegetarian Friendly', 'Vegan Options']</t>
  </si>
  <si>
    <t>Shannara 3</t>
  </si>
  <si>
    <t>['Italian', 'Mediterranean', 'Seafood', 'European', 'Vegetarian Friendly', 'Gluten Free Options']</t>
  </si>
  <si>
    <t>L'Uccellina</t>
  </si>
  <si>
    <t>Ristorante Novecento</t>
  </si>
  <si>
    <t>Amici Del Liberty</t>
  </si>
  <si>
    <t>Il Ristorante</t>
  </si>
  <si>
    <t>['Italian', 'Seafood', 'Mediterranean', 'European', 'Contemporary', 'Gluten Free Options', 'Vegetarian Friendly', 'Vegan Options']</t>
  </si>
  <si>
    <t>MamaEster</t>
  </si>
  <si>
    <t>Da Giuliano</t>
  </si>
  <si>
    <t>City Life Self Service &amp; Restaurant</t>
  </si>
  <si>
    <t>VietnaMonAmour</t>
  </si>
  <si>
    <t>Ristorante Yuebin (Yuebinlou)</t>
  </si>
  <si>
    <t>Ratana</t>
  </si>
  <si>
    <t>CHIOSCO SQUADRE CALCIO</t>
  </si>
  <si>
    <t>Certe Notti</t>
  </si>
  <si>
    <t>The Fish - Ristopescheria</t>
  </si>
  <si>
    <t>mashti take away persiano</t>
  </si>
  <si>
    <t>Ristorante Il Cestino</t>
  </si>
  <si>
    <t>Caffe del Lupo</t>
  </si>
  <si>
    <t>['Chinese', 'Japanese', 'Asian', 'Soups', 'Fusion', 'Vegetarian Friendly', 'Vegan Options']</t>
  </si>
  <si>
    <t>Galleria Meravigli Bistrot</t>
  </si>
  <si>
    <t>I Monelli Pizza</t>
  </si>
  <si>
    <t>Antico Ristorante Boeucc</t>
  </si>
  <si>
    <t>L'Oste Italiano</t>
  </si>
  <si>
    <t>Osteria delle Corti</t>
  </si>
  <si>
    <t>Al Bacco</t>
  </si>
  <si>
    <t>AmaMi Ristorante</t>
  </si>
  <si>
    <t>Pupurry</t>
  </si>
  <si>
    <t>Lo Zenzero</t>
  </si>
  <si>
    <t>['Seafood', 'Italian', 'Pizza', 'Mediterranean', 'Vegetarian Friendly', 'Vegan Options']</t>
  </si>
  <si>
    <t>Mamma Farina</t>
  </si>
  <si>
    <t>Oro Bianco</t>
  </si>
  <si>
    <t>Ginmi</t>
  </si>
  <si>
    <t>Kim Bar</t>
  </si>
  <si>
    <t>Bento Sushi Restaurant</t>
  </si>
  <si>
    <t>arcieri</t>
  </si>
  <si>
    <t>Luca e Andrea Cafe-Bar</t>
  </si>
  <si>
    <t>['Italian', 'Bar', 'Mediterranean', 'Vegetarian Friendly']</t>
  </si>
  <si>
    <t>La Terza Carbonaia</t>
  </si>
  <si>
    <t>['Italian', 'Pizza', 'Mediterranean', 'Barbecue']</t>
  </si>
  <si>
    <t>Pizzeria Del 333</t>
  </si>
  <si>
    <t>La Cozzeria</t>
  </si>
  <si>
    <t>['Italian', 'Seafood', 'Gluten Free Options']</t>
  </si>
  <si>
    <t>Signorvino</t>
  </si>
  <si>
    <t>Mare Mosso</t>
  </si>
  <si>
    <t>La Scamperia</t>
  </si>
  <si>
    <t>['Italian', 'Mediterranean', 'Seafood', 'European']</t>
  </si>
  <si>
    <t>Il Pasto Giusto Gnoccheria</t>
  </si>
  <si>
    <t>Il Vinaccio</t>
  </si>
  <si>
    <t>La Cantina di Manuela di Via Procaccini</t>
  </si>
  <si>
    <t>Margy Burger</t>
  </si>
  <si>
    <t>Mozzarella e Basilico</t>
  </si>
  <si>
    <t>Baia Chia</t>
  </si>
  <si>
    <t>Ugo Bar</t>
  </si>
  <si>
    <t>Inkanto - Autentica Cucina Peruviana</t>
  </si>
  <si>
    <t>['Peruvian', 'Seafood']</t>
  </si>
  <si>
    <t>Tongs</t>
  </si>
  <si>
    <t>Oasi Giapponese</t>
  </si>
  <si>
    <t>HANA Ristorante Coreano</t>
  </si>
  <si>
    <t>Lambiczoon</t>
  </si>
  <si>
    <t>['Italian', 'Bar', 'European', 'Pub', 'Vegetarian Friendly']</t>
  </si>
  <si>
    <t>Il Calabrone 2</t>
  </si>
  <si>
    <t>Pizzeria Partenopea</t>
  </si>
  <si>
    <t>Terrazza Triennale</t>
  </si>
  <si>
    <t>Antica Pizzeria Fiorentina</t>
  </si>
  <si>
    <t>Al Peck</t>
  </si>
  <si>
    <t>['Italian', 'European', 'Delicatessen', 'Mediterranean', 'Vegetarian Friendly', 'Gluten Free Options', 'Vegan Options']</t>
  </si>
  <si>
    <t>Sapori Della Persia</t>
  </si>
  <si>
    <t>Pepe e Sale</t>
  </si>
  <si>
    <t>Giardino Nuovo</t>
  </si>
  <si>
    <t>['Chinese', 'Seafood', 'Vegetarian Friendly']</t>
  </si>
  <si>
    <t>Bar Luce</t>
  </si>
  <si>
    <t>['Bar', 'Italian', 'Cafe', 'Vegetarian Friendly']</t>
  </si>
  <si>
    <t>Majestic Cafe</t>
  </si>
  <si>
    <t>Officina 12</t>
  </si>
  <si>
    <t>Lon Fon</t>
  </si>
  <si>
    <t>Blow Out</t>
  </si>
  <si>
    <t>Kobe 5</t>
  </si>
  <si>
    <t>['Chinese', 'Japanese', 'Sushi', 'Vegetarian Friendly', 'Vegan Options', 'Gluten Free Options']</t>
  </si>
  <si>
    <t>Antica Trattoria Toscana Il Borghetto</t>
  </si>
  <si>
    <t>La Scaletta</t>
  </si>
  <si>
    <t>Jolly Due</t>
  </si>
  <si>
    <t>Cucina del Toro</t>
  </si>
  <si>
    <t>Pizzeria Prato Centenaro</t>
  </si>
  <si>
    <t>La Darsena</t>
  </si>
  <si>
    <t>da Marcone - trattoria conviviale</t>
  </si>
  <si>
    <t>Jubin II</t>
  </si>
  <si>
    <t>Pizzeria L'Ortiga</t>
  </si>
  <si>
    <t>Spontini - Duomo Mazzini</t>
  </si>
  <si>
    <t>Ristorante &amp; Pizzeria La Barchetta</t>
  </si>
  <si>
    <t>['Pizza', 'Seafood', 'Italian', 'Vegetarian Friendly']</t>
  </si>
  <si>
    <t>Cocopazzo</t>
  </si>
  <si>
    <t>Riad Food Garden</t>
  </si>
  <si>
    <t>Terrazza Aperol</t>
  </si>
  <si>
    <t>Osteria Casa Tua</t>
  </si>
  <si>
    <t>Sun restaurant</t>
  </si>
  <si>
    <t>Roast Eat</t>
  </si>
  <si>
    <t>La Posteria di Nonna Papera</t>
  </si>
  <si>
    <t>['Mediterranean', 'Italian', 'Vegan Options', 'Gluten Free Options']</t>
  </si>
  <si>
    <t>Melaverde</t>
  </si>
  <si>
    <t>Cookbook</t>
  </si>
  <si>
    <t>Ristorante Bambu</t>
  </si>
  <si>
    <t>Osteria La Luna Piena</t>
  </si>
  <si>
    <t>['Seafood', 'Italian', 'Mediterranean', 'Vegetarian Friendly', 'Vegan Options']</t>
  </si>
  <si>
    <t>Ristorante Pizzeria La Ragazza</t>
  </si>
  <si>
    <t>['Seafood', 'Italian', 'Pizza', 'Mediterranean', 'European', 'Vegetarian Friendly', 'Vegan Options', 'Gluten Free Options']</t>
  </si>
  <si>
    <t>Woodstock 3</t>
  </si>
  <si>
    <t>Osteria La Carbonaia</t>
  </si>
  <si>
    <t>Ristorante Rembrandt</t>
  </si>
  <si>
    <t>Osteria Delizie del Mare</t>
  </si>
  <si>
    <t>Il Paiolo</t>
  </si>
  <si>
    <t>Osteria Naviglio Grande</t>
  </si>
  <si>
    <t>Al Pesciolino</t>
  </si>
  <si>
    <t>Osteria Dal Verme</t>
  </si>
  <si>
    <t>L'Isolotto</t>
  </si>
  <si>
    <t>Da Giacomo</t>
  </si>
  <si>
    <t>Yum - Taste of the Philippines</t>
  </si>
  <si>
    <t>['Filipino', 'International', 'Asian', 'Fusion', 'Vegetarian Friendly', 'Vegan Options', 'Gluten Free Options']</t>
  </si>
  <si>
    <t>Kamii</t>
  </si>
  <si>
    <t>BQ Birra Artigianale di Qualita</t>
  </si>
  <si>
    <t>Peck Italian Bar</t>
  </si>
  <si>
    <t>Architorta Caffe Bistrot</t>
  </si>
  <si>
    <t>Gennaro Esposito Milano</t>
  </si>
  <si>
    <t>['Seafood', 'Italian', 'Pizza', 'Vegetarian Friendly']</t>
  </si>
  <si>
    <t>Bebel</t>
  </si>
  <si>
    <t>SUSHIMI - Pirelli</t>
  </si>
  <si>
    <t>['Japanese', 'Seafood', 'Fast Food', 'Sushi', 'Asian', 'Vegetarian Friendly', 'Vegan Options']</t>
  </si>
  <si>
    <t>Trattoria La Colonna</t>
  </si>
  <si>
    <t>Cantinetta belle donne</t>
  </si>
  <si>
    <t>Gavroche</t>
  </si>
  <si>
    <t>Pizzeria Americ</t>
  </si>
  <si>
    <t>Paninoteca</t>
  </si>
  <si>
    <t>Al Pizzetta</t>
  </si>
  <si>
    <t>LA FETTUNTA</t>
  </si>
  <si>
    <t>Ristorante Cinese Di Jin Yun Fang</t>
  </si>
  <si>
    <t>Trattoria "Amici Miei"</t>
  </si>
  <si>
    <t>Harukasushi Milano</t>
  </si>
  <si>
    <t>['Japanese', 'Seafood', 'Sushi', 'Fusion', 'Vegetarian Friendly']</t>
  </si>
  <si>
    <t>Non Perdiamoci Di Vista - Caffe&amp;Bistro</t>
  </si>
  <si>
    <t>Retro' Gusto</t>
  </si>
  <si>
    <t>['Mediterranean', 'Italian', 'Seafood', 'Vegetarian Friendly', 'Vegan Options']</t>
  </si>
  <si>
    <t>Osteria del Treno</t>
  </si>
  <si>
    <t>Ciripizza</t>
  </si>
  <si>
    <t>['Italian', 'Mediterranean', 'European', 'Delicatessen', 'Vegetarian Friendly', 'Vegan Options', 'Gluten Free Options']</t>
  </si>
  <si>
    <t>BIOit</t>
  </si>
  <si>
    <t>Bon Wei</t>
  </si>
  <si>
    <t>Fuku Jima</t>
  </si>
  <si>
    <t>Ristorante SottoSopra</t>
  </si>
  <si>
    <t>Alla Cucina delle Langhe</t>
  </si>
  <si>
    <t>I Segreti di Pulcinella</t>
  </si>
  <si>
    <t>Wafu</t>
  </si>
  <si>
    <t>Mad Sandwich</t>
  </si>
  <si>
    <t>Bottega Mascadelli</t>
  </si>
  <si>
    <t>Cafe de Ville</t>
  </si>
  <si>
    <t>Trita</t>
  </si>
  <si>
    <t>Bellavista Cafe</t>
  </si>
  <si>
    <t>Niko Niko Ramen &amp; Sake</t>
  </si>
  <si>
    <t>['Japanese', 'Bar', 'Fast Food', 'Pub', 'Vegetarian Friendly']</t>
  </si>
  <si>
    <t>Pacifico</t>
  </si>
  <si>
    <t>Sushi B</t>
  </si>
  <si>
    <t>['Japanese', 'Seafood', 'Sushi', 'Asian', 'Fusion']</t>
  </si>
  <si>
    <t>['Russian', 'Soups', 'Eastern European', 'Ukrainian', 'Barbecue']</t>
  </si>
  <si>
    <t>Il Panino</t>
  </si>
  <si>
    <t>['Italian', 'Fast Food', 'Street Food', 'Vegetarian Friendly']</t>
  </si>
  <si>
    <t>Mercato Del Pesce</t>
  </si>
  <si>
    <t>Perla d'Oro - piazza grandi</t>
  </si>
  <si>
    <t>['Chinese', 'Japanese', 'Seafood', 'Sushi', 'Asian', 'Fusion']</t>
  </si>
  <si>
    <t>Piscinin</t>
  </si>
  <si>
    <t>Sophia's Restaurant</t>
  </si>
  <si>
    <t>Saketeca Go</t>
  </si>
  <si>
    <t>Jumping</t>
  </si>
  <si>
    <t>Gli Artigiani della Pizza</t>
  </si>
  <si>
    <t>Potafiori</t>
  </si>
  <si>
    <t>Impressione Chongqing</t>
  </si>
  <si>
    <t>Kapuziner</t>
  </si>
  <si>
    <t>['German', 'Austrian', 'Bar', 'Barbecue', 'European', 'Pub', 'Central European']</t>
  </si>
  <si>
    <t>Spoon</t>
  </si>
  <si>
    <t>['Japanese', 'Seafood', 'Sushi', 'Asian', 'Fusion', 'Vegetarian Friendly']</t>
  </si>
  <si>
    <t>Fuorimano OTBP</t>
  </si>
  <si>
    <t>['Bar', 'Pizza', 'European', 'Vegetarian Friendly', 'Vegan Options', 'Gluten Free Options']</t>
  </si>
  <si>
    <t>Ristorante Pizzeria Mio</t>
  </si>
  <si>
    <t>['Italian', 'Seafood', 'Argentinean']</t>
  </si>
  <si>
    <t>Endo</t>
  </si>
  <si>
    <t>Burbee - Artisanal burger &amp; beer</t>
  </si>
  <si>
    <t>Martini Bistrot Dolce&amp;Gabbana</t>
  </si>
  <si>
    <t>El Galet</t>
  </si>
  <si>
    <t>['Italian', 'Bar', 'Barbecue', 'Brew Pub']</t>
  </si>
  <si>
    <t>Acqua e Sale 2</t>
  </si>
  <si>
    <t>212 Hamburger &amp; Delicious</t>
  </si>
  <si>
    <t>MI - Cucina di Confine</t>
  </si>
  <si>
    <t>Osteria del Sognatore</t>
  </si>
  <si>
    <t>Hua Cheng</t>
  </si>
  <si>
    <t>Love It Real Italian Food</t>
  </si>
  <si>
    <t>Tagliabrodo</t>
  </si>
  <si>
    <t>['Italian', 'Mediterranean', 'Soups', 'Fusion', 'Vegetarian Friendly', 'Vegan Options', 'Gluten Free Options']</t>
  </si>
  <si>
    <t>Osteria Ma.Si.</t>
  </si>
  <si>
    <t>Pogue Mahone's</t>
  </si>
  <si>
    <t>Ristorante Acqua Pazza</t>
  </si>
  <si>
    <t>Il Faro Ristorante</t>
  </si>
  <si>
    <t>Thursday Pizza</t>
  </si>
  <si>
    <t>La Scalea</t>
  </si>
  <si>
    <t>Ristorante Bombay</t>
  </si>
  <si>
    <t>['Italian', 'Fast Food', 'Vegetarian Friendly', 'Vegan Options', 'Gluten Free Options']</t>
  </si>
  <si>
    <t>Ribs and Beer</t>
  </si>
  <si>
    <t>Erba Brusca</t>
  </si>
  <si>
    <t>MU Italian Finest Burger</t>
  </si>
  <si>
    <t>La Tienda de Juan</t>
  </si>
  <si>
    <t>Pizzeria del Ticinese</t>
  </si>
  <si>
    <t>Gin Rosa</t>
  </si>
  <si>
    <t>MilanCore</t>
  </si>
  <si>
    <t>['Korean', 'Contemporary', 'Diner', 'Vegetarian Friendly', 'Gluten Free Options']</t>
  </si>
  <si>
    <t>Dry</t>
  </si>
  <si>
    <t>La Tradizionale</t>
  </si>
  <si>
    <t>['Italian', 'Pizza', 'Seafood', 'Mediterranean', 'International', 'Vegetarian Friendly', 'Vegan Options', 'Gluten Free Options']</t>
  </si>
  <si>
    <t>Vertical</t>
  </si>
  <si>
    <t>Vinosfera</t>
  </si>
  <si>
    <t>L'Altro Luca e Andrea</t>
  </si>
  <si>
    <t>Sarla</t>
  </si>
  <si>
    <t>Rovello 18</t>
  </si>
  <si>
    <t>Maison Touareg</t>
  </si>
  <si>
    <t>['Moroccan', 'Mediterranean', 'Contemporary', 'Arabic', 'Vegetarian Friendly']</t>
  </si>
  <si>
    <t>Il Ciliegino</t>
  </si>
  <si>
    <t>Skuisito</t>
  </si>
  <si>
    <t>['Italian', 'American', 'Steakhouse', 'Mediterranean', 'European', 'Wine Bar', 'Gluten Free Options']</t>
  </si>
  <si>
    <t>['Italian', 'Pizza', 'Mediterranean', 'Middle Eastern', 'Israeli', 'Vegetarian Friendly', 'Vegan Options', 'Kosher']</t>
  </si>
  <si>
    <t>Ristorante Riviera</t>
  </si>
  <si>
    <t>Olmetto</t>
  </si>
  <si>
    <t>Mieru Mieru</t>
  </si>
  <si>
    <t>Meglio Puglia</t>
  </si>
  <si>
    <t>Ristorante Soho Milano</t>
  </si>
  <si>
    <t>Beershow</t>
  </si>
  <si>
    <t>['American', 'Brew Pub', 'Pub', 'Italian', 'Vegetarian Friendly']</t>
  </si>
  <si>
    <t>Pastai in Darsena</t>
  </si>
  <si>
    <t>Capra e Cavoli</t>
  </si>
  <si>
    <t>Orto - erbe e cucina</t>
  </si>
  <si>
    <t>mani in pasta</t>
  </si>
  <si>
    <t>Ristorante e Pizzeria Da Mimmo</t>
  </si>
  <si>
    <t>La Casa Iberica</t>
  </si>
  <si>
    <t>['Italian', 'Seafood', 'International', 'Mediterranean']</t>
  </si>
  <si>
    <t>Primo Gusto Milano</t>
  </si>
  <si>
    <t>deep gold milano</t>
  </si>
  <si>
    <t>['Italian', 'Cafe', 'Vegetarian Friendly', 'Vegan Options']</t>
  </si>
  <si>
    <t>Catalana</t>
  </si>
  <si>
    <t>Brutti di Mare</t>
  </si>
  <si>
    <t>America Graffiti Diner Restaurant Milano San Siro</t>
  </si>
  <si>
    <t>['Italian', 'American', 'Fast Food', 'Barbecue', 'Diner', 'Central American', 'Vegetarian Friendly', 'Vegan Options']</t>
  </si>
  <si>
    <t>La Tartina</t>
  </si>
  <si>
    <t>['Italian', 'Bar', 'European', 'Wine Bar', 'Mediterranean', 'Vegetarian Friendly', 'Vegan Options']</t>
  </si>
  <si>
    <t>Ristorante Da Berti</t>
  </si>
  <si>
    <t>Basara Milano Corso Italia</t>
  </si>
  <si>
    <t>Al Sale Grosso</t>
  </si>
  <si>
    <t>Osteria di Porta Cicca</t>
  </si>
  <si>
    <t>Cocotte Milano</t>
  </si>
  <si>
    <t>['Italian', 'French', 'Cafe', 'European', 'Mediterranean', 'Vegetarian Friendly', 'Vegan Options']</t>
  </si>
  <si>
    <t>B-floor</t>
  </si>
  <si>
    <t>Moscow Mule Bar</t>
  </si>
  <si>
    <t>Bacicha</t>
  </si>
  <si>
    <t>['Steakhouse', 'Italian', 'Pizza', 'Mediterranean', 'Barbecue', 'European', 'Argentinean', 'South American']</t>
  </si>
  <si>
    <t>NaBi Natura Biologica</t>
  </si>
  <si>
    <t>Dinky</t>
  </si>
  <si>
    <t>Belledonne Cafe</t>
  </si>
  <si>
    <t>PISCO</t>
  </si>
  <si>
    <t>['Italian', 'Mediterranean', 'European', 'Healthy', 'Seafood', 'Vegetarian Friendly', 'Vegan Options', 'Gluten Free Options']</t>
  </si>
  <si>
    <t>L’Ov Milano</t>
  </si>
  <si>
    <t>['Italian', 'American', 'Bar', 'European', 'Vegetarian Friendly']</t>
  </si>
  <si>
    <t>Pizzeria Cupido</t>
  </si>
  <si>
    <t>Osteria Mare in Pasta</t>
  </si>
  <si>
    <t>Malu Ristorante &amp; Winebar</t>
  </si>
  <si>
    <t>Zero Contemporary Food</t>
  </si>
  <si>
    <t>['Japanese', 'Seafood', 'Sushi', 'Asian', 'Contemporary']</t>
  </si>
  <si>
    <t>Volta Street</t>
  </si>
  <si>
    <t>La Locanda Dell Amore</t>
  </si>
  <si>
    <t>il Trullo</t>
  </si>
  <si>
    <t>La Foglia</t>
  </si>
  <si>
    <t>Ristorante Giannino</t>
  </si>
  <si>
    <t>Salad Me Cafe'</t>
  </si>
  <si>
    <t>La Cantina di Manuela</t>
  </si>
  <si>
    <t>Donna Titina</t>
  </si>
  <si>
    <t>['Italian', 'Pizza', 'Mediterranean', 'Seafood', 'Grill', 'Vegetarian Friendly', 'Vegan Options']</t>
  </si>
  <si>
    <t>Da Pino</t>
  </si>
  <si>
    <t>Spazio Sushi</t>
  </si>
  <si>
    <t>SlowSud Muciulerie</t>
  </si>
  <si>
    <t>Deus Cafe</t>
  </si>
  <si>
    <t>['Italian', 'American', 'Bar', 'Cafe', 'Mediterranean', 'European', 'Vegetarian Friendly', 'Vegan Options', 'Gluten Free Options']</t>
  </si>
  <si>
    <t>La Rinascente Food and Restaurant</t>
  </si>
  <si>
    <t>Ristorante Sushi Kiyo</t>
  </si>
  <si>
    <t>Pizzeria la Rustica</t>
  </si>
  <si>
    <t>Ye's Food San Gregorio</t>
  </si>
  <si>
    <t>Amor di Sicilia</t>
  </si>
  <si>
    <t>['Italian', 'Bar', 'Mediterranean', 'Pub']</t>
  </si>
  <si>
    <t>THUN Caffe</t>
  </si>
  <si>
    <t>La Cucina Di Gisella</t>
  </si>
  <si>
    <t>Indo Ceylon</t>
  </si>
  <si>
    <t>Re Salomone</t>
  </si>
  <si>
    <t>['Italian', 'Mediterranean', 'Middle Eastern', 'Israeli', 'Vegetarian Friendly', 'Vegan Options', 'Kosher']</t>
  </si>
  <si>
    <t>L'Anima - True Food &amp; Drinks</t>
  </si>
  <si>
    <t>Mimi Gourmet Di Giulio Facciolla</t>
  </si>
  <si>
    <t>Il Kiosko</t>
  </si>
  <si>
    <t>Ristorante Papa Francesco</t>
  </si>
  <si>
    <t>San Tomaso</t>
  </si>
  <si>
    <t>Ristorante Gente di Mare</t>
  </si>
  <si>
    <t>Osteria Pietre Cavate</t>
  </si>
  <si>
    <t>Da Jacopo</t>
  </si>
  <si>
    <t>La Creperie d'Auriane</t>
  </si>
  <si>
    <t>La Vineria</t>
  </si>
  <si>
    <t>Lievita Sottocorno Pizzeria Gourmet</t>
  </si>
  <si>
    <t>Osteria del Madrigale</t>
  </si>
  <si>
    <t>Frijenno e Magnanno</t>
  </si>
  <si>
    <t>Antica Trattoria della Pesa</t>
  </si>
  <si>
    <t>Swiss Corner</t>
  </si>
  <si>
    <t>['Italian', 'Bar', 'European', 'Vegetarian Friendly']</t>
  </si>
  <si>
    <t>Coke</t>
  </si>
  <si>
    <t>L'Imperiale</t>
  </si>
  <si>
    <t>Osteria del Sass' Milano</t>
  </si>
  <si>
    <t>La Caveja Piadineria</t>
  </si>
  <si>
    <t>Cream</t>
  </si>
  <si>
    <t>Da Abele</t>
  </si>
  <si>
    <t>La Taverna Dei Terroni</t>
  </si>
  <si>
    <t>Il Chiostro di Andrea</t>
  </si>
  <si>
    <t>Trattoria Il Quadrifoglio</t>
  </si>
  <si>
    <t>Restaurant Starrise</t>
  </si>
  <si>
    <t>La Caveja</t>
  </si>
  <si>
    <t>Pizzeria da Ciro</t>
  </si>
  <si>
    <t>Pizza Big</t>
  </si>
  <si>
    <t>Al Miga</t>
  </si>
  <si>
    <t>Mercalli 22</t>
  </si>
  <si>
    <t>['Italian', 'Pizza', 'Seafood', 'Mediterranean', 'European']</t>
  </si>
  <si>
    <t>RIGOLO</t>
  </si>
  <si>
    <t>Al Maggese</t>
  </si>
  <si>
    <t>Vetusta Insigna</t>
  </si>
  <si>
    <t>['Italian', 'Mediterranean', 'European', 'Wine Bar', 'Brew Pub', 'Vegetarian Friendly', 'Gluten Free Options']</t>
  </si>
  <si>
    <t>Lojer</t>
  </si>
  <si>
    <t>Pumma Milano</t>
  </si>
  <si>
    <t>Hegui Taste of Asia</t>
  </si>
  <si>
    <t>Shokuji Tei</t>
  </si>
  <si>
    <t>Carne e Dintorni</t>
  </si>
  <si>
    <t>['Steakhouse', 'Latin', 'Barbecue', 'Argentinean', 'Gluten Free Options']</t>
  </si>
  <si>
    <t>Latteria Maffucci - Trattoria Ristorante</t>
  </si>
  <si>
    <t>C.A.P.</t>
  </si>
  <si>
    <t>Mudec Bistrot</t>
  </si>
  <si>
    <t>['International', 'Italian', 'Seafood', 'Vegetarian Friendly']</t>
  </si>
  <si>
    <t>Wineria</t>
  </si>
  <si>
    <t>Bonadonna Hamburgers&amp;Kitchen</t>
  </si>
  <si>
    <t>['Italian', 'American', 'Vegetarian Friendly']</t>
  </si>
  <si>
    <t>Blu Marina</t>
  </si>
  <si>
    <t>Piedra del Sol</t>
  </si>
  <si>
    <t>['Mexican', 'Southwestern', 'Latin', 'Bar', 'Central American', 'Vegetarian Friendly']</t>
  </si>
  <si>
    <t>Grand Hotel L'Osteria</t>
  </si>
  <si>
    <t>Piccolo Principe</t>
  </si>
  <si>
    <t>Pizzeria da Giuliano</t>
  </si>
  <si>
    <t>Taiwan</t>
  </si>
  <si>
    <t>['Chinese', 'Asian', 'Taiwanese', 'Vegetarian Friendly', 'Vegan Options']</t>
  </si>
  <si>
    <t>Ten Grams</t>
  </si>
  <si>
    <t>Osteria Il Melograno</t>
  </si>
  <si>
    <t>La Sirenella</t>
  </si>
  <si>
    <t>Koine Bistro Milano</t>
  </si>
  <si>
    <t>['Italian', 'Brew Pub', 'Bar', 'Pizza', 'Pub', 'Wine Bar']</t>
  </si>
  <si>
    <t>Piccola Ischia</t>
  </si>
  <si>
    <t>Osteria Nuovo Convento</t>
  </si>
  <si>
    <t>Biif Burger Ham &amp; Pasta</t>
  </si>
  <si>
    <t>['Steakhouse', 'Fast Food', 'Mediterranean', 'Italian', 'American', 'Vegetarian Friendly', 'Gluten Free Options']</t>
  </si>
  <si>
    <t>Affori ristorante</t>
  </si>
  <si>
    <t>That's Vapore Largo Augusto</t>
  </si>
  <si>
    <t>Carlsberg Ol</t>
  </si>
  <si>
    <t>['Italian', 'American', 'Bar', 'Pizza', 'Mediterranean', 'European', 'Pub', 'Vegetarian Friendly']</t>
  </si>
  <si>
    <t>Ristorante Bell'Aria</t>
  </si>
  <si>
    <t>['Italian', 'Seafood', 'Mediterranean', 'Barbecue', 'Vegetarian Friendly']</t>
  </si>
  <si>
    <t>L'artista del gusto</t>
  </si>
  <si>
    <t>Ai 3 Fratelli</t>
  </si>
  <si>
    <t>Ghe Sem Milano</t>
  </si>
  <si>
    <t>['Italian', 'Chinese', 'Vegetarian Friendly', 'Vegan Options']</t>
  </si>
  <si>
    <t>Birrificio La Ribalta</t>
  </si>
  <si>
    <t>Paellami</t>
  </si>
  <si>
    <t>Muu House Steak &amp; Grill</t>
  </si>
  <si>
    <t>['Italian', 'Steakhouse', 'Barbecue', 'European', 'Gluten Free Options']</t>
  </si>
  <si>
    <t>40 Pizza e Cucina</t>
  </si>
  <si>
    <t>Osteria Ippodromo</t>
  </si>
  <si>
    <t>Ristorante Alle Colline Senesi</t>
  </si>
  <si>
    <t>['Italian', 'Seafood', 'Mediterranean', 'Barbecue', 'Soups']</t>
  </si>
  <si>
    <t>Ishi Restaurant Fusion</t>
  </si>
  <si>
    <t>Antica Osteria del Mare</t>
  </si>
  <si>
    <t>Aragosta D'Oro</t>
  </si>
  <si>
    <t>Ichimi 2</t>
  </si>
  <si>
    <t>NOBILE Bistro' de Milan</t>
  </si>
  <si>
    <t>Ristorante Saba</t>
  </si>
  <si>
    <t>Meydan ristorante gril kebap</t>
  </si>
  <si>
    <t>['Mediterranean', 'Barbecue', 'Turkish', 'Middle Eastern', 'Fast Food', 'Halal']</t>
  </si>
  <si>
    <t>Trattoria Non e Peccato</t>
  </si>
  <si>
    <t>Fa' Balla' l'Oeucc</t>
  </si>
  <si>
    <t>Giacomo Bistrot</t>
  </si>
  <si>
    <t>Grand Italia Le Cotolette</t>
  </si>
  <si>
    <t>Mido Ristorante Arabo</t>
  </si>
  <si>
    <t>Il Bucatino con Giardino</t>
  </si>
  <si>
    <t>Polleria Milano 2.0</t>
  </si>
  <si>
    <t>['Indian', 'Italian', 'Barbecue', 'Gluten Free Options']</t>
  </si>
  <si>
    <t>Shi's</t>
  </si>
  <si>
    <t>['Japanese', 'Seafood', 'Sushi', 'Fusion', 'Vegetarian Friendly', 'Vegan Options', 'Gluten Free Options']</t>
  </si>
  <si>
    <t>Cantina Piemontese</t>
  </si>
  <si>
    <t>Il Giusto Gusto</t>
  </si>
  <si>
    <t>El Cadreghin</t>
  </si>
  <si>
    <t>San Martino Bistrot</t>
  </si>
  <si>
    <t>['Italian', 'Seafood', 'Mediterranean', 'Contemporary']</t>
  </si>
  <si>
    <t>Qor</t>
  </si>
  <si>
    <t>Pepe Verde</t>
  </si>
  <si>
    <t>Pandemonium - pizza al taglio</t>
  </si>
  <si>
    <t>I Pesciolini</t>
  </si>
  <si>
    <t>Ristoro Agricolo</t>
  </si>
  <si>
    <t>['Grill', 'Italian', 'Pizza']</t>
  </si>
  <si>
    <t>['Italian', 'Bar', 'Fast Food', 'International', 'Pub', 'Vegetarian Friendly', 'Gluten Free Options']</t>
  </si>
  <si>
    <t>Bar Tom e Jerry</t>
  </si>
  <si>
    <t>Kanji Light</t>
  </si>
  <si>
    <t>['Japanese', 'Sushi', 'Fusion', 'Vegetarian Friendly', 'Gluten Free Options']</t>
  </si>
  <si>
    <t>Osteria della Conca Fallata</t>
  </si>
  <si>
    <t>Ristorante AD Sushi &amp; More</t>
  </si>
  <si>
    <t>La Granseola</t>
  </si>
  <si>
    <t>Shannara In Darsena</t>
  </si>
  <si>
    <t>La Caletta</t>
  </si>
  <si>
    <t>['Italian', 'Seafood', 'Pizza']</t>
  </si>
  <si>
    <t>Taverna dei Segreti</t>
  </si>
  <si>
    <t>Panino Giusto Colonne Di San Lorenzo</t>
  </si>
  <si>
    <t>Nobit Restaurant</t>
  </si>
  <si>
    <t>Prime Ristorante</t>
  </si>
  <si>
    <t>13 Giugno Goldoni</t>
  </si>
  <si>
    <t>Bianchi Cafe &amp; Cycles</t>
  </si>
  <si>
    <t>Senzatempo Ristoro</t>
  </si>
  <si>
    <t>Lars Burger</t>
  </si>
  <si>
    <t>Osteria del Tac</t>
  </si>
  <si>
    <t>Moe's Piadavino &amp; Cappucino</t>
  </si>
  <si>
    <t>Trattoria Toscana La Primula</t>
  </si>
  <si>
    <t>SempliceMente</t>
  </si>
  <si>
    <t>La Rivendita Alimentare</t>
  </si>
  <si>
    <t>Sara Indian Restaurant</t>
  </si>
  <si>
    <t>Rob de Matt</t>
  </si>
  <si>
    <t>['Italian', 'Fusion', 'Vegetarian Friendly']</t>
  </si>
  <si>
    <t>Al Mercato</t>
  </si>
  <si>
    <t>Il Marinaio</t>
  </si>
  <si>
    <t>Ristorante Chini</t>
  </si>
  <si>
    <t>['Korean', 'Vegetarian Friendly']</t>
  </si>
  <si>
    <t>Pegasus Sushi Restaurant</t>
  </si>
  <si>
    <t>Ristorante Shannara</t>
  </si>
  <si>
    <t>Valentina of Valentina's Table</t>
  </si>
  <si>
    <t>Kingyo</t>
  </si>
  <si>
    <t>Rocking Horse</t>
  </si>
  <si>
    <t>Fish restaurant</t>
  </si>
  <si>
    <t>Beato Te</t>
  </si>
  <si>
    <t>['Italian', 'Pizza', 'Seafood', 'Mediterranean', 'Grill', 'Vegetarian Friendly', 'Vegan Options', 'Gluten Free Options']</t>
  </si>
  <si>
    <t>Ristorante Pizzeria Garden</t>
  </si>
  <si>
    <t>Replay The Stage</t>
  </si>
  <si>
    <t>La Sardina Innamorata</t>
  </si>
  <si>
    <t>['Seafood', 'Healthy']</t>
  </si>
  <si>
    <t>Deseo</t>
  </si>
  <si>
    <t>Alzaia 26</t>
  </si>
  <si>
    <t>Parco Milano</t>
  </si>
  <si>
    <t>['Italian', 'Mediterranean', 'Fusion', 'Pizza']</t>
  </si>
  <si>
    <t>Willy's Burger</t>
  </si>
  <si>
    <t>Al Muleto</t>
  </si>
  <si>
    <t>Luca &amp; Andrea Mare</t>
  </si>
  <si>
    <t>Osteria Zio Nino</t>
  </si>
  <si>
    <t>['Italian', 'Seafood', 'Mediterranean', 'European', 'Eastern European']</t>
  </si>
  <si>
    <t>Lucky Seven</t>
  </si>
  <si>
    <t>Neta</t>
  </si>
  <si>
    <t>Ai Tre Ponti</t>
  </si>
  <si>
    <t>Tagiura</t>
  </si>
  <si>
    <t>Pizzeria del Sole</t>
  </si>
  <si>
    <t>Ghe sem borsieri</t>
  </si>
  <si>
    <t>Osteria della Via Appia 2</t>
  </si>
  <si>
    <t>Sfizio by Eataly</t>
  </si>
  <si>
    <t>Trattoria Montina</t>
  </si>
  <si>
    <t>Ristorante Pizzeria Il Portico Piazza Ovidio</t>
  </si>
  <si>
    <t>Giulio Pane e Ojo</t>
  </si>
  <si>
    <t>All'Origine</t>
  </si>
  <si>
    <t>Pescheria I Pesciolini</t>
  </si>
  <si>
    <t>Da Biagio</t>
  </si>
  <si>
    <t>Tokuyoshi</t>
  </si>
  <si>
    <t>['Japanese', 'Italian', 'Contemporary', 'Fusion', 'Vegetarian Friendly', 'Gluten Free Options']</t>
  </si>
  <si>
    <t>Strambio Sei</t>
  </si>
  <si>
    <t>['Italian', 'Pizza', 'Seafood', 'European', 'Vegetarian Friendly']</t>
  </si>
  <si>
    <t>Anadima</t>
  </si>
  <si>
    <t>I Valtellina</t>
  </si>
  <si>
    <t>Sapori di Casa</t>
  </si>
  <si>
    <t>STK</t>
  </si>
  <si>
    <t>['Italian', 'American', 'Steakhouse', 'Barbecue', 'European', 'Gluten Free Options']</t>
  </si>
  <si>
    <t>Ai Balestrari sul Naviglio Pavese</t>
  </si>
  <si>
    <t>Anche Ristorante</t>
  </si>
  <si>
    <t>Vecchio Aratro</t>
  </si>
  <si>
    <t>C'era Una Volta Una Piada</t>
  </si>
  <si>
    <t>Trattoria da Tomaso</t>
  </si>
  <si>
    <t>La Colubrina</t>
  </si>
  <si>
    <t>NOX Pub Griglieria Polentoteca</t>
  </si>
  <si>
    <t>['Italian', 'Bar', 'Pub', 'Vegetarian Friendly', 'Gluten Free Options']</t>
  </si>
  <si>
    <t>Trattoria La Rondine</t>
  </si>
  <si>
    <t>Zagara</t>
  </si>
  <si>
    <t>Jade Cafe</t>
  </si>
  <si>
    <t>['Japanese', 'Sushi', 'Asian', 'Thai', 'Chinese', 'Vegetarian Friendly', 'Vegan Options']</t>
  </si>
  <si>
    <t>Il Santa Bistro' Moderno</t>
  </si>
  <si>
    <t>Panini Durini</t>
  </si>
  <si>
    <t>['Italian', 'Fast Food', 'Cafe', 'Vegetarian Friendly', 'Vegan Options']</t>
  </si>
  <si>
    <t>Rubacuori</t>
  </si>
  <si>
    <t>Nassa Osteria di Mare</t>
  </si>
  <si>
    <t>K2 TRATTORIA TOSCANA</t>
  </si>
  <si>
    <t>Eatery</t>
  </si>
  <si>
    <t>Cous-Cous Restaurant</t>
  </si>
  <si>
    <t>Trattoria Pizzeria "Al Posto Giusto"</t>
  </si>
  <si>
    <t>Bottega Ghiotta Gourmet</t>
  </si>
  <si>
    <t>Ramen Station</t>
  </si>
  <si>
    <t>['Japanese', 'Asian', 'Chinese', 'Vegetarian Friendly']</t>
  </si>
  <si>
    <t>Deep Milano Cafe &amp; Food</t>
  </si>
  <si>
    <t>['Italian', 'Bar', 'Mediterranean', 'European', 'Pub', 'Vegetarian Friendly']</t>
  </si>
  <si>
    <t>Marcello &amp; Hana of la Bottega Del Mondo</t>
  </si>
  <si>
    <t>Bio Pizza</t>
  </si>
  <si>
    <t>MICS</t>
  </si>
  <si>
    <t>['Italian', 'Fusion', 'Mediterranean', 'European', 'Vegetarian Friendly', 'Vegan Options', 'Gluten Free Options']</t>
  </si>
  <si>
    <t>Citta del Drago</t>
  </si>
  <si>
    <t>['Chinese', 'Japanese', 'Sushi', 'Asian', 'Vietnamese', 'Fusion', 'Vegetarian Friendly']</t>
  </si>
  <si>
    <t>Empana</t>
  </si>
  <si>
    <t>Tommasi Milano</t>
  </si>
  <si>
    <t>Quei Due</t>
  </si>
  <si>
    <t>QQTea Taiwan Bubble Tea</t>
  </si>
  <si>
    <t>KD House</t>
  </si>
  <si>
    <t>['Italian', 'German', 'Bar', 'European', 'Pub', 'Central European', 'Brew Pub']</t>
  </si>
  <si>
    <t>La TrattOsteria de Milan</t>
  </si>
  <si>
    <t>Pizzeria Pappa &amp; Ciccia</t>
  </si>
  <si>
    <t>Little Italy Via Tadino</t>
  </si>
  <si>
    <t>Il Vinaio di Furio</t>
  </si>
  <si>
    <t>Sushi San</t>
  </si>
  <si>
    <t>Avgvsto Premiata Gelateria</t>
  </si>
  <si>
    <t>ytalo</t>
  </si>
  <si>
    <t>Belli Freschi</t>
  </si>
  <si>
    <t>Primopoi</t>
  </si>
  <si>
    <t>MOT Bistrot Restaurant</t>
  </si>
  <si>
    <t>A'Storia di Fresco &amp; Cimmino</t>
  </si>
  <si>
    <t>Pizzart Da Gimmy</t>
  </si>
  <si>
    <t>Ryu Sushi</t>
  </si>
  <si>
    <t>Sulle Nuvole</t>
  </si>
  <si>
    <t>Caffe Napoli - Ticinese</t>
  </si>
  <si>
    <t>Pisacco</t>
  </si>
  <si>
    <t>caffe Rocca</t>
  </si>
  <si>
    <t>['Italian', 'Bar', 'Cafe', 'Mediterranean', 'Pub', 'Wine Bar']</t>
  </si>
  <si>
    <t>SushiYo</t>
  </si>
  <si>
    <t>['Chinese', 'Sushi', 'Asian', 'Fusion', 'Vegetarian Friendly']</t>
  </si>
  <si>
    <t>Homu Ristorante</t>
  </si>
  <si>
    <t>Trattoria Toscana di Giovanni</t>
  </si>
  <si>
    <t>Sacrestia Farmacia Alcolica</t>
  </si>
  <si>
    <t>Pizzeria Dell'Angelo</t>
  </si>
  <si>
    <t>Different Burger</t>
  </si>
  <si>
    <t>Da Giannino L'angolo d'Abruzzo 2</t>
  </si>
  <si>
    <t>['Italian', 'Bar', 'Cafe', 'Mediterranean', 'European', 'Vegetarian Friendly', 'Gluten Free Options', 'Vegan Options']</t>
  </si>
  <si>
    <t>Chiu Gustosita Italiane</t>
  </si>
  <si>
    <t>Tony</t>
  </si>
  <si>
    <t>Redondo Iglesias</t>
  </si>
  <si>
    <t>Esco bistro mediterraneo</t>
  </si>
  <si>
    <t>['Mediterranean', 'Contemporary', 'Italian', 'European', 'Vegetarian Friendly']</t>
  </si>
  <si>
    <t>['Brew Pub', 'Fast Food', 'Spanish', 'Vegetarian Friendly']</t>
  </si>
  <si>
    <t>U Barba</t>
  </si>
  <si>
    <t>Panzerotti da Victoria</t>
  </si>
  <si>
    <t>Kilomangiaro</t>
  </si>
  <si>
    <t>['Italian', 'Street Food', 'Gastropub', 'Vegetarian Friendly']</t>
  </si>
  <si>
    <t>Taiyo Restaurant</t>
  </si>
  <si>
    <t>Stella di Juliette</t>
  </si>
  <si>
    <t>212 Rotisserie &amp; Delicious</t>
  </si>
  <si>
    <t>Trattoria al Toscanaccio</t>
  </si>
  <si>
    <t>Wine Road</t>
  </si>
  <si>
    <t>['Pub', 'Wine Bar', 'Italian', 'Bar', 'Mediterranean']</t>
  </si>
  <si>
    <t>Il Delfino</t>
  </si>
  <si>
    <t>Ristorante Singapore</t>
  </si>
  <si>
    <t>['Chinese', 'Asian', 'Singaporean', 'Vegetarian Friendly', 'Gluten Free Options']</t>
  </si>
  <si>
    <t>Ai 3 Caminetti</t>
  </si>
  <si>
    <t>['Italian', 'Seafood', 'Grill']</t>
  </si>
  <si>
    <t>Cafe Ambrosia Bistrot</t>
  </si>
  <si>
    <t>['Italian', 'Gastropub']</t>
  </si>
  <si>
    <t>Offside Sports Pub</t>
  </si>
  <si>
    <t>['Pub', 'Italian', 'Bar', 'European']</t>
  </si>
  <si>
    <t>Trattoria del Corso</t>
  </si>
  <si>
    <t>Cheers Pub</t>
  </si>
  <si>
    <t>Parbleu!</t>
  </si>
  <si>
    <t>Steak House Open Art Milano</t>
  </si>
  <si>
    <t>['Italian', 'Steakhouse', 'Barbecue', 'European']</t>
  </si>
  <si>
    <t>Calice DiVino</t>
  </si>
  <si>
    <t>['Chinese', 'Japanese', 'Sushi', 'Asian', 'Fusion', 'Vegetarian Friendly']</t>
  </si>
  <si>
    <t>Ciriboga</t>
  </si>
  <si>
    <t>Moon Sushi</t>
  </si>
  <si>
    <t>La Belle Alliance</t>
  </si>
  <si>
    <t>La Piada Di Una Volta</t>
  </si>
  <si>
    <t>Locanda Miro</t>
  </si>
  <si>
    <t>Trattoria A Casa Mia</t>
  </si>
  <si>
    <t>Ristoro Monterosso</t>
  </si>
  <si>
    <t>La Ternera</t>
  </si>
  <si>
    <t>Ifukazan</t>
  </si>
  <si>
    <t>['Chinese', 'Japanese', 'Seafood', 'Sushi']</t>
  </si>
  <si>
    <t>Pizzeria Sibilla</t>
  </si>
  <si>
    <t>Cafe Etniko</t>
  </si>
  <si>
    <t>Pub Bere Buona Birra</t>
  </si>
  <si>
    <t>Bottega Ghiotta</t>
  </si>
  <si>
    <t>BBQ</t>
  </si>
  <si>
    <t>Picanhas Churrascaria</t>
  </si>
  <si>
    <t>['Steakhouse', 'Brazilian', 'Barbecue', 'European', 'South American']</t>
  </si>
  <si>
    <t>Panino Giusto Turati</t>
  </si>
  <si>
    <t>['Italian', 'Bar', 'Pub', 'European', 'Vegetarian Friendly']</t>
  </si>
  <si>
    <t>Giardino di Giada</t>
  </si>
  <si>
    <t>Ristorante Pizzeria Il Faro</t>
  </si>
  <si>
    <t>Carta da Zucchero</t>
  </si>
  <si>
    <t>Officine Panino</t>
  </si>
  <si>
    <t>Cialdini Trattoria Urbana</t>
  </si>
  <si>
    <t>Ristorante San Telmo</t>
  </si>
  <si>
    <t>['Argentinean', 'South American', 'Gluten Free Options']</t>
  </si>
  <si>
    <t>Mariu Kebabberia Gastronomica</t>
  </si>
  <si>
    <t>Pizza Ok</t>
  </si>
  <si>
    <t>Osteria SPQ Milano</t>
  </si>
  <si>
    <t>Sumi</t>
  </si>
  <si>
    <t>Antares Self Restaurant e Cafe</t>
  </si>
  <si>
    <t>['Italian', 'Cafe', 'Seafood', 'European', 'Bar', 'International', 'Mediterranean', 'Vegetarian Friendly', 'Vegan Options']</t>
  </si>
  <si>
    <t>Ristorante IL TRABUCCO</t>
  </si>
  <si>
    <t>Ristorante Da Stefano Il Marchigiano</t>
  </si>
  <si>
    <t>L'Officina Del Pesce</t>
  </si>
  <si>
    <t>Le Biciclette</t>
  </si>
  <si>
    <t>Charmant</t>
  </si>
  <si>
    <t>Mood Factory</t>
  </si>
  <si>
    <t>Cita Bistrot</t>
  </si>
  <si>
    <t>LeccoMilano - Un Buco di Bar</t>
  </si>
  <si>
    <t>['Healthy', 'Italian', 'Bar', 'Vegetarian Friendly', 'Vegan Options']</t>
  </si>
  <si>
    <t>I Panini Della Befi</t>
  </si>
  <si>
    <t>['Italian', 'Bar', 'Cafe', 'European', 'Vegetarian Friendly']</t>
  </si>
  <si>
    <t>Rajput</t>
  </si>
  <si>
    <t>Al Ceppo Folle</t>
  </si>
  <si>
    <t>Sushi Mini Moo</t>
  </si>
  <si>
    <t>Vianson - La Focaccia al Formaggio</t>
  </si>
  <si>
    <t>['Italian', 'Fast Food', 'Street Food', 'Pizza']</t>
  </si>
  <si>
    <t>Taglio</t>
  </si>
  <si>
    <t>Trattoria Albero Fiorito</t>
  </si>
  <si>
    <t>Shanti Ristorante Indiano</t>
  </si>
  <si>
    <t>Equo Caffe</t>
  </si>
  <si>
    <t>['Italian', 'Cafe', 'European', 'Wine Bar', 'Vegan Options']</t>
  </si>
  <si>
    <t>Yguana</t>
  </si>
  <si>
    <t>Friarie</t>
  </si>
  <si>
    <t>['Italian', 'Mediterranean', 'Street Food', 'Gastropub', 'Vegetarian Friendly', 'Vegan Options']</t>
  </si>
  <si>
    <t>V3Raw</t>
  </si>
  <si>
    <t>Settimo Senso</t>
  </si>
  <si>
    <t>Osteria Angelino dal 1899</t>
  </si>
  <si>
    <t>Bottegone Cossa</t>
  </si>
  <si>
    <t>Ono Sushi Experience</t>
  </si>
  <si>
    <t>Puccia's Brothers</t>
  </si>
  <si>
    <t>Pizza e Sfizio</t>
  </si>
  <si>
    <t>Yihon Sushi</t>
  </si>
  <si>
    <t>Venice Ristorante Pizzeria</t>
  </si>
  <si>
    <t>['Italian', 'Pizza', 'Mediterranean', 'Seafood', 'Vegetarian Friendly']</t>
  </si>
  <si>
    <t>Garage Pizza &amp; Co</t>
  </si>
  <si>
    <t>Betto Dolceria Rosticceria Siciliana</t>
  </si>
  <si>
    <t>Quechua Ristorante</t>
  </si>
  <si>
    <t>['Peruvian', 'Vegetarian Friendly', 'Gluten Free Options']</t>
  </si>
  <si>
    <t>Trattoria Manfredi Amilcare</t>
  </si>
  <si>
    <t>Spoon Restaurant &amp; Lounge</t>
  </si>
  <si>
    <t>['Italian', 'Bar', 'Seafood', 'Mediterranean', 'European', 'Pub', 'Vegetarian Friendly']</t>
  </si>
  <si>
    <t>Podkova Ristorante Russo</t>
  </si>
  <si>
    <t>Villa Necchi Campiglio</t>
  </si>
  <si>
    <t>Dabass</t>
  </si>
  <si>
    <t>Gino Sorbillo - Lievito Madre al Duomo</t>
  </si>
  <si>
    <t>Soulgreen</t>
  </si>
  <si>
    <t>Agriturismo Ranza</t>
  </si>
  <si>
    <t>Antica Pizzeria Da Giulio</t>
  </si>
  <si>
    <t>Lo Smeraldo</t>
  </si>
  <si>
    <t>Pizzeria Naturale</t>
  </si>
  <si>
    <t>Sloan Square</t>
  </si>
  <si>
    <t>['Steakhouse', 'Italian', 'British', 'Pub']</t>
  </si>
  <si>
    <t>Locanda Chiaravalle</t>
  </si>
  <si>
    <t>['Italian', 'Mediterranean', 'European', 'Barbecue']</t>
  </si>
  <si>
    <t>La Piccola Ischia Di Marabini V.</t>
  </si>
  <si>
    <t>Osteria Della Carne Sedda &amp; Faedda</t>
  </si>
  <si>
    <t>Pizzeria Da Mimmo</t>
  </si>
  <si>
    <t>Scalo Farini</t>
  </si>
  <si>
    <t>Napule e</t>
  </si>
  <si>
    <t>Trattoria Toscana da Silvano</t>
  </si>
  <si>
    <t>['Italian', 'Pizza', 'Seafood', 'Mediterranean', 'Soups']</t>
  </si>
  <si>
    <t>Blenderino</t>
  </si>
  <si>
    <t>Delicatissimo</t>
  </si>
  <si>
    <t>La Martesana</t>
  </si>
  <si>
    <t>Vulkania</t>
  </si>
  <si>
    <t>Ristorante Osteria Al 29</t>
  </si>
  <si>
    <t>The Small</t>
  </si>
  <si>
    <t>il Postaccio</t>
  </si>
  <si>
    <t>L'Isola della Pizza</t>
  </si>
  <si>
    <t>Osteria Tizio e Caio</t>
  </si>
  <si>
    <t>Exotic</t>
  </si>
  <si>
    <t>Osteria da Salvo</t>
  </si>
  <si>
    <t>Tekei Sushi</t>
  </si>
  <si>
    <t>Trattoria Madonnina</t>
  </si>
  <si>
    <t>Osteria della Stazione</t>
  </si>
  <si>
    <t>Dai Due Fratelli</t>
  </si>
  <si>
    <t>Mekan Kebap</t>
  </si>
  <si>
    <t>Sant Ambroeus Milano</t>
  </si>
  <si>
    <t>Demus</t>
  </si>
  <si>
    <t>Seafood Bar Milano - Porta Vittoria Battistotti Sassi</t>
  </si>
  <si>
    <t>Do You Fusion?</t>
  </si>
  <si>
    <t>['Japanese', 'American', 'Sushi', 'Fusion', 'Vegetarian Friendly', 'Vegan Options']</t>
  </si>
  <si>
    <t>Banco</t>
  </si>
  <si>
    <t>Papa Orso</t>
  </si>
  <si>
    <t>Principe Bar</t>
  </si>
  <si>
    <t>Al Matarel</t>
  </si>
  <si>
    <t>Tra Le Righe</t>
  </si>
  <si>
    <t>Manuelina Focacceria Milano</t>
  </si>
  <si>
    <t>['Bar', 'Italian', 'Mediterranean', 'Street Food', 'Vegetarian Friendly']</t>
  </si>
  <si>
    <t>Mamma Lina</t>
  </si>
  <si>
    <t>Da Bruno</t>
  </si>
  <si>
    <t>Soho Cafe</t>
  </si>
  <si>
    <t>['Japanese', 'Seafood', 'Sushi', 'Asian', 'Soups']</t>
  </si>
  <si>
    <t>L'Infinito</t>
  </si>
  <si>
    <t>['Italian', 'Seafood', 'Mediterranean', 'Barbecue', 'European', 'Soups']</t>
  </si>
  <si>
    <t>Wave Cocktail Bar</t>
  </si>
  <si>
    <t>Al Grigliaro</t>
  </si>
  <si>
    <t>Milleluci SNC</t>
  </si>
  <si>
    <t>Osteria con Pescheria Acqua e Sale</t>
  </si>
  <si>
    <t>Pinch - Spirits &amp; Kitchen</t>
  </si>
  <si>
    <t>['Italian', 'Bar', 'European', 'Pub']</t>
  </si>
  <si>
    <t>Il consolare</t>
  </si>
  <si>
    <t>Carlsberg Barrio Alto</t>
  </si>
  <si>
    <t>Burger Wave Isola</t>
  </si>
  <si>
    <t>Al'Less</t>
  </si>
  <si>
    <t>Il Postino</t>
  </si>
  <si>
    <t>Ristorante Jazz Cafe</t>
  </si>
  <si>
    <t>['Italian', 'Bar', 'Mediterranean', 'Contemporary', 'Vegetarian Friendly']</t>
  </si>
  <si>
    <t>Pizzando Grigliando</t>
  </si>
  <si>
    <t>Teatro alla Scala Il Marchesino</t>
  </si>
  <si>
    <t>Trattoria Milanese</t>
  </si>
  <si>
    <t>Fonderie Milanesi</t>
  </si>
  <si>
    <t>['Italian', 'Bar', 'Mediterranean', 'European']</t>
  </si>
  <si>
    <t>Pizzeria Ristorante Salernitano</t>
  </si>
  <si>
    <t>Tokyo Table Milano</t>
  </si>
  <si>
    <t>Mogamo Milano</t>
  </si>
  <si>
    <t>Pasta a Gogo</t>
  </si>
  <si>
    <t>Il Muretto</t>
  </si>
  <si>
    <t>Asso di Fiori</t>
  </si>
  <si>
    <t>Farinella</t>
  </si>
  <si>
    <t>B2 Burger &amp; Beer</t>
  </si>
  <si>
    <t>['Italian', 'Brew Pub', 'Fast Food', 'Pub', 'Wine Bar']</t>
  </si>
  <si>
    <t>Panificio Danelli</t>
  </si>
  <si>
    <t>['Italian', 'Pizza', 'Seafood', 'Mediterranean', 'European', 'Soups', 'Vegetarian Friendly']</t>
  </si>
  <si>
    <t>Il Pinguino blu</t>
  </si>
  <si>
    <t>Onionsoup75 Factory Cafe</t>
  </si>
  <si>
    <t>Sancio Pancia</t>
  </si>
  <si>
    <t>Al Desiderio</t>
  </si>
  <si>
    <t>['Italian', 'Japanese', 'Pizza', 'Seafood', 'Mediterranean', 'Sushi', 'Asian', 'Vegetarian Friendly', 'Vegan Options']</t>
  </si>
  <si>
    <t>Panini Tosti</t>
  </si>
  <si>
    <t>La Porcheria Milano</t>
  </si>
  <si>
    <t>['Italian', 'American', 'Spanish', 'Cuban', 'Gluten Free Options']</t>
  </si>
  <si>
    <t>Carlotta Cafe</t>
  </si>
  <si>
    <t>Amo Pizza</t>
  </si>
  <si>
    <t>Tang Gourmet</t>
  </si>
  <si>
    <t>Piccolo Birrificio Brioschi</t>
  </si>
  <si>
    <t>Restaurant Sakura Sushi &amp; House</t>
  </si>
  <si>
    <t>Cervin</t>
  </si>
  <si>
    <t>['Italian', 'Mediterranean', 'Delicatessen', 'European']</t>
  </si>
  <si>
    <t>Fratelli Ravioli</t>
  </si>
  <si>
    <t>Ristorante Salefino</t>
  </si>
  <si>
    <t>Trattoria Emilia e Carlo</t>
  </si>
  <si>
    <t>Rossopomodoro Milano Molino delle Armi</t>
  </si>
  <si>
    <t>Iume Sushi Ristorante</t>
  </si>
  <si>
    <t>Vecchia Osteria &amp; Antigua Posada</t>
  </si>
  <si>
    <t>Konami</t>
  </si>
  <si>
    <t>Nami Sushi &amp; Asian Cucine</t>
  </si>
  <si>
    <t>['Japanese', 'Seafood', 'Sushi', 'Soups', 'Vegetarian Friendly']</t>
  </si>
  <si>
    <t>Midao Restaurant</t>
  </si>
  <si>
    <t>['Seafood', 'Sushi', 'Asian', 'Fusion']</t>
  </si>
  <si>
    <t>Ristorante Wu</t>
  </si>
  <si>
    <t>La Griglia</t>
  </si>
  <si>
    <t>Bharat</t>
  </si>
  <si>
    <t>Upcycle Milano bike cafe</t>
  </si>
  <si>
    <t>['Italian', 'Cafe', 'European', 'Swedish', 'Scandinavian', 'Contemporary', 'Vegetarian Friendly', 'Vegan Options', 'Gluten Free Options']</t>
  </si>
  <si>
    <t>Skuisito Osteria del Pesce</t>
  </si>
  <si>
    <t>Ristorante Piero e Pia</t>
  </si>
  <si>
    <t>Zio Provolone</t>
  </si>
  <si>
    <t>AltaGuardia17</t>
  </si>
  <si>
    <t>La Cieca Enoteca</t>
  </si>
  <si>
    <t>['Italian', 'Fast Food', 'Pub', 'Wine Bar']</t>
  </si>
  <si>
    <t>Kyo Fusion Restaurant</t>
  </si>
  <si>
    <t>Ristorante Asmara</t>
  </si>
  <si>
    <t>Original Pizza</t>
  </si>
  <si>
    <t>Panigacci</t>
  </si>
  <si>
    <t>My Kimchi</t>
  </si>
  <si>
    <t>Bacaro del Sambuco</t>
  </si>
  <si>
    <t>Hora Feliz</t>
  </si>
  <si>
    <t>Aoyama</t>
  </si>
  <si>
    <t>['Japanese', 'Sushi', 'Soups', 'Vegetarian Friendly']</t>
  </si>
  <si>
    <t>Panino Giusto Porta Venezia</t>
  </si>
  <si>
    <t>Sosushi Shop</t>
  </si>
  <si>
    <t>El Caminante</t>
  </si>
  <si>
    <t>La Cuccuma</t>
  </si>
  <si>
    <t>Panino Giusto Corso Vercelli</t>
  </si>
  <si>
    <t>La Baia</t>
  </si>
  <si>
    <t>['Chinese', 'Japanese', 'Seafood', 'Sushi', 'Asian', 'Soups', 'Fusion', 'Vegetarian Friendly', 'Gluten Free Options']</t>
  </si>
  <si>
    <t>Usaghi</t>
  </si>
  <si>
    <t>Castello d'Oro</t>
  </si>
  <si>
    <t>Musubi</t>
  </si>
  <si>
    <t>MAM Milano amore mio</t>
  </si>
  <si>
    <t>Acquacheta</t>
  </si>
  <si>
    <t>Denzel</t>
  </si>
  <si>
    <t>['American', 'Israeli', 'Vegetarian Friendly', 'Kosher']</t>
  </si>
  <si>
    <t>Osteria Ovino</t>
  </si>
  <si>
    <t>5 Terre</t>
  </si>
  <si>
    <t>Ichimi</t>
  </si>
  <si>
    <t>Buona Forchetta</t>
  </si>
  <si>
    <t>A Casa Eatery</t>
  </si>
  <si>
    <t>Dulcis in fundo</t>
  </si>
  <si>
    <t>Pastamadre</t>
  </si>
  <si>
    <t>Castello nuovo</t>
  </si>
  <si>
    <t>['Italian', 'Chinese', 'Japanese']</t>
  </si>
  <si>
    <t>Papas &amp; Beer</t>
  </si>
  <si>
    <t>Nu-Cube</t>
  </si>
  <si>
    <t>IGPizza</t>
  </si>
  <si>
    <t>Salsedine - Osteria di Mare</t>
  </si>
  <si>
    <t>La Trattoria Cucina di Mare</t>
  </si>
  <si>
    <t>Ristorante Osso Macelleria e Fornelli</t>
  </si>
  <si>
    <t>Momus</t>
  </si>
  <si>
    <t>Vinoir</t>
  </si>
  <si>
    <t>Bison Steak House</t>
  </si>
  <si>
    <t>Il Pomodorino</t>
  </si>
  <si>
    <t>La Trattoria Km1</t>
  </si>
  <si>
    <t>Ristorante Rugantino</t>
  </si>
  <si>
    <t>Locanda Macconago</t>
  </si>
  <si>
    <t>Mei Lin</t>
  </si>
  <si>
    <t>['Chinese', 'Asian', 'Malaysian', 'Singaporean', 'Vegetarian Friendly', 'Vegan Options']</t>
  </si>
  <si>
    <t>Bond</t>
  </si>
  <si>
    <t>['Italian', 'Bar', 'International', 'European']</t>
  </si>
  <si>
    <t>Ristorante Namaste Nepal</t>
  </si>
  <si>
    <t>['Indian', 'Pizza', 'Asian', 'Nepali', 'Vegetarian Friendly', 'Vegan Options']</t>
  </si>
  <si>
    <t>Zio Provolone Milano Moscova</t>
  </si>
  <si>
    <t>Casa Del Pane</t>
  </si>
  <si>
    <t>Mozzarella e Basilico - Viale Papiniano</t>
  </si>
  <si>
    <t>The Ghost Pub</t>
  </si>
  <si>
    <t>Pizzeria A'Tarantella</t>
  </si>
  <si>
    <t>Sutto Wine</t>
  </si>
  <si>
    <t>SignorVino Duomo</t>
  </si>
  <si>
    <t>['Italian', 'Mediterranean', 'Wine Bar', 'Vegetarian Friendly', 'Vegan Options']</t>
  </si>
  <si>
    <t>Ristorante Gatto</t>
  </si>
  <si>
    <t>Gelatonatura</t>
  </si>
  <si>
    <t>Planet</t>
  </si>
  <si>
    <t>Mani in Pasta</t>
  </si>
  <si>
    <t>Kota Radja</t>
  </si>
  <si>
    <t>['Chinese', 'Japanese', 'Asian', 'Vegetarian Friendly', 'Gluten Free Options']</t>
  </si>
  <si>
    <t>L'Approdo</t>
  </si>
  <si>
    <t>L'orto di Brera</t>
  </si>
  <si>
    <t>Mugs &amp; Co Cozy Cafe &amp; Bakery</t>
  </si>
  <si>
    <t>J'S Hiro</t>
  </si>
  <si>
    <t>Nu Italian Restaurant</t>
  </si>
  <si>
    <t>['Italian', 'Seafood', 'Contemporary']</t>
  </si>
  <si>
    <t>Terra e Mare</t>
  </si>
  <si>
    <t>Union Club</t>
  </si>
  <si>
    <t>Trattoria Pizzeria Quadrifoglio</t>
  </si>
  <si>
    <t>Ecrudo</t>
  </si>
  <si>
    <t>Madison Milano</t>
  </si>
  <si>
    <t>Dolce amaro caffe</t>
  </si>
  <si>
    <t>Palazzo Parigi Restaurant</t>
  </si>
  <si>
    <t>Corallo Lobster Bar</t>
  </si>
  <si>
    <t>Canne al Vento</t>
  </si>
  <si>
    <t>Osteria Del Batti Batti</t>
  </si>
  <si>
    <t>['Italian', 'Mediterranean', 'Seafood', 'European', 'Gluten Free Options']</t>
  </si>
  <si>
    <t>Ristorante Cinese Yu Zhou</t>
  </si>
  <si>
    <t>['Chinese', 'Thai', 'Vegetarian Friendly']</t>
  </si>
  <si>
    <t>Gino 12</t>
  </si>
  <si>
    <t>Ramen Misoya</t>
  </si>
  <si>
    <t>Pasta Fresca Bistrot</t>
  </si>
  <si>
    <t>Wine Bar Giglio</t>
  </si>
  <si>
    <t>Osterialnove</t>
  </si>
  <si>
    <t>Mib</t>
  </si>
  <si>
    <t>La Pizza Biscottata Gourmet</t>
  </si>
  <si>
    <t>Ristorante La Giarra</t>
  </si>
  <si>
    <t>Xier Restaurant</t>
  </si>
  <si>
    <t>['Italian', 'Chinese', 'Japanese', 'Seafood', 'Sushi', 'Asian', 'Vegetarian Friendly', 'Vegan Options']</t>
  </si>
  <si>
    <t>Lile in cucina</t>
  </si>
  <si>
    <t>Giglio Rosso</t>
  </si>
  <si>
    <t>Rakki Sushi 2</t>
  </si>
  <si>
    <t>Osteria il Gran Burrone</t>
  </si>
  <si>
    <t>Crank</t>
  </si>
  <si>
    <t>Miscusi (Stazione Centrale)</t>
  </si>
  <si>
    <t>CIN CIN Bar</t>
  </si>
  <si>
    <t>Michetta portagenova</t>
  </si>
  <si>
    <t>Consorzio Stoppani</t>
  </si>
  <si>
    <t>GURU Pub</t>
  </si>
  <si>
    <t>Ravizza dal 1871</t>
  </si>
  <si>
    <t>['Italian', 'Bar', 'Cafe', 'Mediterranean', 'European', 'Vegetarian Friendly', 'Vegan Options']</t>
  </si>
  <si>
    <t>Cinema Teatro Trieste</t>
  </si>
  <si>
    <t>['Italian', 'Bar', 'Pizza', 'Mediterranean', 'Pub', 'European', 'Vegetarian Friendly']</t>
  </si>
  <si>
    <t>Squisitezze</t>
  </si>
  <si>
    <t>Sushi Kasai</t>
  </si>
  <si>
    <t>Blu Blu Blu Restaurant</t>
  </si>
  <si>
    <t>Milano Centro Restaurant</t>
  </si>
  <si>
    <t>['Italian', 'Bar', 'Cafe', 'European', 'Pub', 'Mediterranean', 'Vegetarian Friendly', 'Vegan Options']</t>
  </si>
  <si>
    <t>Trattoria Siciliana Gattopardo</t>
  </si>
  <si>
    <t>Antica Osteria Del Progresso</t>
  </si>
  <si>
    <t>Shibuya Milano - Sushi Fusion Cuisine</t>
  </si>
  <si>
    <t>['Chinese', 'Japanese', 'Sushi', 'Asian', 'Fusion']</t>
  </si>
  <si>
    <t>In Veranda</t>
  </si>
  <si>
    <t>Oliver Bar</t>
  </si>
  <si>
    <t>['Italian', 'Fusion', 'Vegetarian Friendly', 'Vegan Options', 'Gluten Free Options']</t>
  </si>
  <si>
    <t>L'Odi</t>
  </si>
  <si>
    <t>['Italian', 'Brew Pub', 'Mediterranean', 'Wine Bar']</t>
  </si>
  <si>
    <t>Llevataps</t>
  </si>
  <si>
    <t>['Latin', 'Seafood', 'Mediterranean', 'European', 'Spanish', 'Vegetarian Friendly']</t>
  </si>
  <si>
    <t>La Guardiola Pizzeria Napoletana</t>
  </si>
  <si>
    <t>Pizzeria La Vela</t>
  </si>
  <si>
    <t>['Chinese', 'Japanese', 'Fusion']</t>
  </si>
  <si>
    <t>Osteria Dei Mosaici</t>
  </si>
  <si>
    <t>I Capatosta Conchetta</t>
  </si>
  <si>
    <t>Enoteca "Il Cinghiale Rosso"</t>
  </si>
  <si>
    <t>Panino Giusto Stazione Centrale</t>
  </si>
  <si>
    <t>Pizza OK 2</t>
  </si>
  <si>
    <t>Twain</t>
  </si>
  <si>
    <t>Riso</t>
  </si>
  <si>
    <t>Ya Ho</t>
  </si>
  <si>
    <t>['Chinese', 'Soups', 'Fujian', 'Minority Chinese', 'Vegetarian Friendly']</t>
  </si>
  <si>
    <t>Il Brutto Anatroccolo</t>
  </si>
  <si>
    <t>Pace</t>
  </si>
  <si>
    <t>El Carnicero Garibaldi</t>
  </si>
  <si>
    <t>['Latin', 'Barbecue', 'Spanish', 'South American', 'Steakhouse', 'Gluten Free Options']</t>
  </si>
  <si>
    <t>Sushi Etc.</t>
  </si>
  <si>
    <t>Pacific Family Restaurant</t>
  </si>
  <si>
    <t>['Italian', 'Chinese', 'Vegetarian Friendly']</t>
  </si>
  <si>
    <t>Mama Burger</t>
  </si>
  <si>
    <t>Yoshinobu</t>
  </si>
  <si>
    <t>La Baia Del Cilento</t>
  </si>
  <si>
    <t>Birreria Paninoteca " Ripamonti 130 "</t>
  </si>
  <si>
    <t>['Italian', 'Brew Pub']</t>
  </si>
  <si>
    <t>Aldente</t>
  </si>
  <si>
    <t>Pizzeria del King</t>
  </si>
  <si>
    <t>The Botanical Club</t>
  </si>
  <si>
    <t>Le Petit Jardin</t>
  </si>
  <si>
    <t>Berbere</t>
  </si>
  <si>
    <t>Boscogrosso Enoteca</t>
  </si>
  <si>
    <t>['Italian', 'Pizza', 'Cafe', 'Seafood', 'Vegetarian Friendly']</t>
  </si>
  <si>
    <t>Roqus</t>
  </si>
  <si>
    <t>Piadina Carletto</t>
  </si>
  <si>
    <t>JARIT</t>
  </si>
  <si>
    <t>Ristorante Youke</t>
  </si>
  <si>
    <t>Osteria Del Generale</t>
  </si>
  <si>
    <t>Bar Ristorante Commenda 33</t>
  </si>
  <si>
    <t>The Club 1</t>
  </si>
  <si>
    <t>Istanbul Ayasofya</t>
  </si>
  <si>
    <t>Ristorante Aquarius</t>
  </si>
  <si>
    <t>Ristorante Pizzeria Sant'Ambrogio</t>
  </si>
  <si>
    <t>Trattoria Torre Di Pisa</t>
  </si>
  <si>
    <t>La Fondue des Sans Culottes - MILANO</t>
  </si>
  <si>
    <t>La Ciribiciaccola</t>
  </si>
  <si>
    <t>Shiro</t>
  </si>
  <si>
    <t>La Libera</t>
  </si>
  <si>
    <t>Al Capriccio</t>
  </si>
  <si>
    <t>Coffice Milano</t>
  </si>
  <si>
    <t>Big Sandwich</t>
  </si>
  <si>
    <t>['Italian', 'American', 'Fast Food', 'International', 'Vegetarian Friendly', 'Vegan Options']</t>
  </si>
  <si>
    <t>Ristorante Yuan</t>
  </si>
  <si>
    <t>El Buscia</t>
  </si>
  <si>
    <t>La Carrettiera</t>
  </si>
  <si>
    <t>Kitchen Society</t>
  </si>
  <si>
    <t>['Japanese', 'Seafood', 'Sushi', 'International']</t>
  </si>
  <si>
    <t>Decanter</t>
  </si>
  <si>
    <t>['Italian', 'Wine Bar', 'Mediterranean', 'European']</t>
  </si>
  <si>
    <t>Baladin</t>
  </si>
  <si>
    <t>['Italian', 'American', 'Bar', 'Pub', 'Brew Pub']</t>
  </si>
  <si>
    <t>Bagels Italy S.r.l</t>
  </si>
  <si>
    <t>['American', 'Cafe', 'Fast Food', 'Vegetarian Friendly', 'Vegan Options', 'Kosher']</t>
  </si>
  <si>
    <t>Larte</t>
  </si>
  <si>
    <t>SHiNy</t>
  </si>
  <si>
    <t>Mamma Orsa</t>
  </si>
  <si>
    <t>The White Flag</t>
  </si>
  <si>
    <t>Grand Visconti Palace</t>
  </si>
  <si>
    <t>['Italian', 'International', 'European', 'Vegetarian Friendly']</t>
  </si>
  <si>
    <t>Paninoteca Unione</t>
  </si>
  <si>
    <t>La Confraternita Della Barbera Osteria Piemontese</t>
  </si>
  <si>
    <t>Osteria della Concordia</t>
  </si>
  <si>
    <t>Parma &amp; Co.</t>
  </si>
  <si>
    <t>Giardinetto</t>
  </si>
  <si>
    <t>Come una Volta</t>
  </si>
  <si>
    <t>Sweet</t>
  </si>
  <si>
    <t>Nisida verace</t>
  </si>
  <si>
    <t>Brace E Risotti Di Massare</t>
  </si>
  <si>
    <t>Piadart</t>
  </si>
  <si>
    <t>['Italian', 'Bar', 'Fast Food', 'Contemporary', 'Vegetarian Friendly']</t>
  </si>
  <si>
    <t>Bistrot Centrale</t>
  </si>
  <si>
    <t>['Italian', 'Cafe', 'Fast Food', 'European', 'International', 'Delicatessen', 'Contemporary', 'Vegetarian Friendly', 'Vegan Options', 'Gluten Free Options']</t>
  </si>
  <si>
    <t>Pasto Laboratorio di Pasta Con Cucina</t>
  </si>
  <si>
    <t>['Italian', 'Cafe', 'European', 'Soups', 'Vegan Options', 'Vegetarian Friendly']</t>
  </si>
  <si>
    <t>Cantissimo</t>
  </si>
  <si>
    <t>Golfo di Policastro</t>
  </si>
  <si>
    <t>Mind The Step</t>
  </si>
  <si>
    <t>La Porta Rossa</t>
  </si>
  <si>
    <t>Noyi Restaurant Japanese</t>
  </si>
  <si>
    <t>Nhow Milano Restaurant</t>
  </si>
  <si>
    <t>Bar BAH</t>
  </si>
  <si>
    <t>Calafuria Unione</t>
  </si>
  <si>
    <t>La Birreria Italiana</t>
  </si>
  <si>
    <t>['Steakhouse', 'Pizza', 'Pub', 'Brew Pub', 'Vegetarian Friendly', 'Vegan Options', 'Gluten Free Options']</t>
  </si>
  <si>
    <t>Ferrelli</t>
  </si>
  <si>
    <t>Mong Kok</t>
  </si>
  <si>
    <t>Timeout 3</t>
  </si>
  <si>
    <t>BE-Steak</t>
  </si>
  <si>
    <t>Rosticceria Pizzeria Golfo di Mondello</t>
  </si>
  <si>
    <t>Gruoss</t>
  </si>
  <si>
    <t>['Pizza', 'European', 'Brew Pub']</t>
  </si>
  <si>
    <t>Trattoria Trinacria</t>
  </si>
  <si>
    <t>Samaritana Ripa's Cafe</t>
  </si>
  <si>
    <t>Ringa</t>
  </si>
  <si>
    <t>['Italian', 'Steakhouse', 'Mediterranean', 'Spanish']</t>
  </si>
  <si>
    <t>L'Arte del Panino di Pino</t>
  </si>
  <si>
    <t>Ristorante Borsieri Bistro</t>
  </si>
  <si>
    <t>Dalla Sciura Rosaria</t>
  </si>
  <si>
    <t>Timeout 5</t>
  </si>
  <si>
    <t>['Italian', 'Seafood', 'Mediterranean', 'International', 'Vegetarian Friendly', 'Gluten Free Options']</t>
  </si>
  <si>
    <t>Amor Y Pasion</t>
  </si>
  <si>
    <t>Korean Restaurant - Arirang plus</t>
  </si>
  <si>
    <t>Casa Milani</t>
  </si>
  <si>
    <t>Masquenada</t>
  </si>
  <si>
    <t>Bar 35 Food &amp; Drinks</t>
  </si>
  <si>
    <t>['Italian', 'Bar', 'Pub', 'Fusion']</t>
  </si>
  <si>
    <t>Wakaba</t>
  </si>
  <si>
    <t>Mito Italia</t>
  </si>
  <si>
    <t>['Italian', 'Bar', 'Pub', 'Wine Bar']</t>
  </si>
  <si>
    <t>Luka's Bar Trattoria</t>
  </si>
  <si>
    <t>Griso</t>
  </si>
  <si>
    <t>Kayama</t>
  </si>
  <si>
    <t>Fiori Chiari Plates</t>
  </si>
  <si>
    <t>Alice Pizza</t>
  </si>
  <si>
    <t>Trattoria Angolomilano</t>
  </si>
  <si>
    <t>Picasso Cafe</t>
  </si>
  <si>
    <t>Bel Paese</t>
  </si>
  <si>
    <t>Ristorante Crispi</t>
  </si>
  <si>
    <t>Vivo: dal Mare alla Padella</t>
  </si>
  <si>
    <t>L'isola Del Gusto</t>
  </si>
  <si>
    <t>Flavors Milano</t>
  </si>
  <si>
    <t>Rosso Mattone</t>
  </si>
  <si>
    <t>Mint Cafe</t>
  </si>
  <si>
    <t>['Japanese', 'Cafe', 'Sushi', 'Vegetarian Friendly']</t>
  </si>
  <si>
    <t>09 Cafe Nuova Milano</t>
  </si>
  <si>
    <t>Alle Colonne By Caputo</t>
  </si>
  <si>
    <t>Tipota</t>
  </si>
  <si>
    <t>Les Gitanes Bistrot</t>
  </si>
  <si>
    <t>Mangiaspaghetti</t>
  </si>
  <si>
    <t>Pizzeria La Costiera</t>
  </si>
  <si>
    <t>Acai Sisters</t>
  </si>
  <si>
    <t>['International', 'Italian', 'Vegetarian Friendly']</t>
  </si>
  <si>
    <t>MAS Milano</t>
  </si>
  <si>
    <t>['Italian', 'Bar', 'Mediterranean', 'European', 'Spanish', 'Vegetarian Friendly']</t>
  </si>
  <si>
    <t>Antica Focacceria San Francesco</t>
  </si>
  <si>
    <t>Ristorante pizzeria Autoclub</t>
  </si>
  <si>
    <t>['Italian', 'Pizza', 'Grill', 'Gluten Free Options']</t>
  </si>
  <si>
    <t>Ristorante Chekiang</t>
  </si>
  <si>
    <t>Capperi Che Pizza</t>
  </si>
  <si>
    <t>['Pizza', 'Vegetarian Friendly', 'Vegan Options', 'Gluten Free Options']</t>
  </si>
  <si>
    <t>Il Coriandolo</t>
  </si>
  <si>
    <t>Ristorante Indiano New Delhi</t>
  </si>
  <si>
    <t>La Teglia di Traiano</t>
  </si>
  <si>
    <t>Le Vigne</t>
  </si>
  <si>
    <t>Il Papiro</t>
  </si>
  <si>
    <t>['Italian', 'Pizza', 'Mediterranean', 'European', 'Egyptian', 'Vegetarian Friendly', 'Vegan Options', 'Gluten Free Options']</t>
  </si>
  <si>
    <t>Pizzeria Vecchia Napoli da Rino</t>
  </si>
  <si>
    <t>Il Saronnino</t>
  </si>
  <si>
    <t>['Argentinean', 'South American', 'Steakhouse']</t>
  </si>
  <si>
    <t>Nuovo Kyo Fusion Restaurant</t>
  </si>
  <si>
    <t>Cook Window</t>
  </si>
  <si>
    <t>Ristorante Shun</t>
  </si>
  <si>
    <t>Mini Sushi</t>
  </si>
  <si>
    <t>Trattoria Al Laghett</t>
  </si>
  <si>
    <t>Dumbo - Burger &amp; Lobster</t>
  </si>
  <si>
    <t>Le Vrai</t>
  </si>
  <si>
    <t>Taac</t>
  </si>
  <si>
    <t>Mind the Gap</t>
  </si>
  <si>
    <t>Cueva Maya</t>
  </si>
  <si>
    <t>Cugluf Il Tinello dei Buongustai</t>
  </si>
  <si>
    <t>Trattoria La Gerla</t>
  </si>
  <si>
    <t>Verde Luna</t>
  </si>
  <si>
    <t>['Brazilian', 'Barbecue', 'Sushi', 'South American']</t>
  </si>
  <si>
    <t>Anatolia Doner Kebab</t>
  </si>
  <si>
    <t>Masaccio 18</t>
  </si>
  <si>
    <t>Ristorante Il Gatto e La Volpe</t>
  </si>
  <si>
    <t>Ristorante Giapponese Wakaba</t>
  </si>
  <si>
    <t>Tutt A Tocc</t>
  </si>
  <si>
    <t>Radio Rooftop Milan</t>
  </si>
  <si>
    <t>['Italian', 'Bar', 'European', 'Central European']</t>
  </si>
  <si>
    <t>Donnarumma</t>
  </si>
  <si>
    <t>Ristorante Pizzeria Murales</t>
  </si>
  <si>
    <t>El Hornero</t>
  </si>
  <si>
    <t>Vineria San Giovanni</t>
  </si>
  <si>
    <t>Vinodromo Bistrot</t>
  </si>
  <si>
    <t>Osteria dei Poeti</t>
  </si>
  <si>
    <t>Cacau Temakeria</t>
  </si>
  <si>
    <t>['Japanese', 'Brazilian', 'Vegetarian Friendly']</t>
  </si>
  <si>
    <t>Long Island</t>
  </si>
  <si>
    <t>['Italian', 'Bar', 'Mediterranean', 'Pub', 'Vegetarian Friendly']</t>
  </si>
  <si>
    <t>Rotani Caffe</t>
  </si>
  <si>
    <t>['Cafe', 'Middle Eastern', 'Bar', 'Pub']</t>
  </si>
  <si>
    <t>Ristorante Pizzeria Hobby</t>
  </si>
  <si>
    <t>['Italian', 'Bar', 'Pizza', 'European', 'Pub']</t>
  </si>
  <si>
    <t>PANTOSTATO</t>
  </si>
  <si>
    <t>Arcadia Cafe</t>
  </si>
  <si>
    <t>Boatta Milano</t>
  </si>
  <si>
    <t>['Seafood', 'Mediterranean', 'Wine Bar', 'Vegetarian Friendly', 'Vegan Options']</t>
  </si>
  <si>
    <t>Spontini - Marghera</t>
  </si>
  <si>
    <t>Pescheria De Angeli</t>
  </si>
  <si>
    <t>Ristorante Pizzeria San Giorgio</t>
  </si>
  <si>
    <t>King of Salads</t>
  </si>
  <si>
    <t>Corsia del Giardino</t>
  </si>
  <si>
    <t>nuova arena</t>
  </si>
  <si>
    <t>Kama</t>
  </si>
  <si>
    <t>Cittamani</t>
  </si>
  <si>
    <t>Rebelot del Pont</t>
  </si>
  <si>
    <t>['Italian', 'Mediterranean', 'Wine Bar', 'International', 'Gluten Free Options']</t>
  </si>
  <si>
    <t>Polpa Burger Trattoria (Porta Romana)</t>
  </si>
  <si>
    <t>Komenn</t>
  </si>
  <si>
    <t>['Seafood', 'Asian', 'Thai', 'Vegetarian Friendly', 'Vegan Options']</t>
  </si>
  <si>
    <t>Da Rita ed Antonio</t>
  </si>
  <si>
    <t>Caffe Vecchia Brera</t>
  </si>
  <si>
    <t>['Italian', 'Bar', 'Cafe', 'International', 'Vegetarian Friendly']</t>
  </si>
  <si>
    <t>M'Amo Ristorante</t>
  </si>
  <si>
    <t>Birrerie Kofler</t>
  </si>
  <si>
    <t>['Italian', 'German', 'Bar', 'Pizza', 'Barbecue', 'European', 'Pub', 'Central European', 'Brew Pub']</t>
  </si>
  <si>
    <t>Ostarie Vecjo Friul</t>
  </si>
  <si>
    <t>Barba</t>
  </si>
  <si>
    <t>['Italian', 'Cafe', 'Seafood', 'Fusion', 'Vegetarian Friendly']</t>
  </si>
  <si>
    <t>L'Oasi con Giardino</t>
  </si>
  <si>
    <t>Cinc</t>
  </si>
  <si>
    <t>['International', 'Italian', 'Bar', 'Cafe', 'Mediterranean', 'European']</t>
  </si>
  <si>
    <t>Sushi-koboo</t>
  </si>
  <si>
    <t>['Japanese', 'Seafood', 'Sushi', 'Asian', 'Soups', 'Fusion', 'Vegetarian Friendly']</t>
  </si>
  <si>
    <t>Pizzeria San Giorgio</t>
  </si>
  <si>
    <t>Bruschetteria Grill</t>
  </si>
  <si>
    <t>['Italian', 'Barbecue', 'Mediterranean']</t>
  </si>
  <si>
    <t>Orti di Leonardo</t>
  </si>
  <si>
    <t>Pino Focaccia di Tateo Giuseppe</t>
  </si>
  <si>
    <t>Alla Toscana...Pizza al Trancio</t>
  </si>
  <si>
    <t>Petrus 1935</t>
  </si>
  <si>
    <t>Ottimomassimo</t>
  </si>
  <si>
    <t>['Italian', 'Cafe', 'European', 'Soups', 'Vegetarian Friendly', 'Vegan Options']</t>
  </si>
  <si>
    <t>Trap of Taste</t>
  </si>
  <si>
    <t>Pita Concept</t>
  </si>
  <si>
    <t>Giro' 18 Restaurant Cafe</t>
  </si>
  <si>
    <t>['Pizza', 'Seafood', 'Mediterranean']</t>
  </si>
  <si>
    <t>Mint Garden Cafe</t>
  </si>
  <si>
    <t>Ristorante Yao Isola</t>
  </si>
  <si>
    <t>Folk Wine Bar</t>
  </si>
  <si>
    <t>['Wine Bar', 'Italian', 'Diner', 'Vegetarian Friendly']</t>
  </si>
  <si>
    <t>Gambarotta</t>
  </si>
  <si>
    <t>Rosso Rubino</t>
  </si>
  <si>
    <t>La Magolfa</t>
  </si>
  <si>
    <t>Hygge</t>
  </si>
  <si>
    <t>Pizzeria Da Michele I Condurro</t>
  </si>
  <si>
    <t>Biffi</t>
  </si>
  <si>
    <t>['International', 'Asian', 'Vegetarian Friendly', 'Vegan Options']</t>
  </si>
  <si>
    <t>La Nuova Tavernetta</t>
  </si>
  <si>
    <t>Kobe2</t>
  </si>
  <si>
    <t>Ristorante Carmen</t>
  </si>
  <si>
    <t>The Dhaba</t>
  </si>
  <si>
    <t>Chic &amp; Go Milano</t>
  </si>
  <si>
    <t>Pescheria Ravizza</t>
  </si>
  <si>
    <t>B Cafe</t>
  </si>
  <si>
    <t>['Italian', 'Cafe', 'Bar', 'Pub', 'Vegetarian Friendly']</t>
  </si>
  <si>
    <t>Fuorifusto Urban Brewery</t>
  </si>
  <si>
    <t>Taccas</t>
  </si>
  <si>
    <t>Noi Due</t>
  </si>
  <si>
    <t>Restaurant Shanji</t>
  </si>
  <si>
    <t>Ristorante Il Molo</t>
  </si>
  <si>
    <t>Al Buon Convento Bistrot Caffetteria</t>
  </si>
  <si>
    <t>Santeria</t>
  </si>
  <si>
    <t>['Italian', 'American', 'Bar', 'Cafe', 'Mediterranean', 'European', 'Pub', 'International', 'Vegetarian Friendly', 'Vegan Options', 'Gluten Free Options']</t>
  </si>
  <si>
    <t>Mexicali</t>
  </si>
  <si>
    <t>['Mexican', 'American', 'Latin', 'Barbecue', 'Vegetarian Friendly']</t>
  </si>
  <si>
    <t>Licata</t>
  </si>
  <si>
    <t>Montenapoleone 19 - Restaurant&amp;Lounge Bar</t>
  </si>
  <si>
    <t>Acqua e Sale - La Paranza Imperiale</t>
  </si>
  <si>
    <t>Pizzeria de Curtis</t>
  </si>
  <si>
    <t>Foresta Woodbar</t>
  </si>
  <si>
    <t>ThaiSquare</t>
  </si>
  <si>
    <t>Il Piccolo Padre</t>
  </si>
  <si>
    <t>Soprattutto</t>
  </si>
  <si>
    <t>La Sirenetta</t>
  </si>
  <si>
    <t>Hashi Fusion Restaurant</t>
  </si>
  <si>
    <t>Nudo &amp; Crudo Bistro</t>
  </si>
  <si>
    <t>Ilia</t>
  </si>
  <si>
    <t>Mandarin Asian Restaurant</t>
  </si>
  <si>
    <t>['Chinese', 'Thai', 'Japanese', 'Sushi', 'Asian', 'Vegetarian Friendly']</t>
  </si>
  <si>
    <t>Ristorante - Pizzeria del Drago</t>
  </si>
  <si>
    <t>Enoteca Max's Wine</t>
  </si>
  <si>
    <t>Trattoria Famiglia Conconi</t>
  </si>
  <si>
    <t>Osteria del Lazzaretto</t>
  </si>
  <si>
    <t>CIBO...eNO' Enosteria</t>
  </si>
  <si>
    <t>Panino Giusto Navigli</t>
  </si>
  <si>
    <t>La Terrazza di Via Palestro</t>
  </si>
  <si>
    <t>Ristorante da Giulia</t>
  </si>
  <si>
    <t>Furment E Fumeri</t>
  </si>
  <si>
    <t>Venti136</t>
  </si>
  <si>
    <t>Tel Chi</t>
  </si>
  <si>
    <t>Ristorante Monte Stella</t>
  </si>
  <si>
    <t>Osteria del Comune Antico</t>
  </si>
  <si>
    <t>La Playa di Taormina</t>
  </si>
  <si>
    <t>Aromando Bistrot</t>
  </si>
  <si>
    <t>Ristorante X&amp;C</t>
  </si>
  <si>
    <t>Arcobaleno Vegetariano</t>
  </si>
  <si>
    <t>['Vegan Options', 'Gluten Free Options', 'Vegetarian Friendly']</t>
  </si>
  <si>
    <t>Mauro</t>
  </si>
  <si>
    <t>Crudo Milano</t>
  </si>
  <si>
    <t>['Seafood', 'Vegetarian Friendly', 'Vegan Options']</t>
  </si>
  <si>
    <t>La Padellaccia</t>
  </si>
  <si>
    <t>['Pizza', 'Mediterranean', 'Italian', 'Vegetarian Friendly']</t>
  </si>
  <si>
    <t>Ristorante Cinese Xing Long</t>
  </si>
  <si>
    <t>Groove Bistrot</t>
  </si>
  <si>
    <t>['Italian', 'French', 'Spanish', 'Vegetarian Friendly']</t>
  </si>
  <si>
    <t>Spontini - Papiniano</t>
  </si>
  <si>
    <t>Pizzeria Hakim</t>
  </si>
  <si>
    <t>Ristorante Stradivari</t>
  </si>
  <si>
    <t>Ristorante Pizzeria Uno Piu</t>
  </si>
  <si>
    <t>Glitter Bar Tabaccheria</t>
  </si>
  <si>
    <t>Trattoria 18/28</t>
  </si>
  <si>
    <t>Santorini Gyreria</t>
  </si>
  <si>
    <t>Cantina Scoffone</t>
  </si>
  <si>
    <t>Pizzeria Trattoria S. Maria</t>
  </si>
  <si>
    <t>Ex Mauri Osteria di tradizione</t>
  </si>
  <si>
    <t>Sio Cafe</t>
  </si>
  <si>
    <t>['Italian', 'Brazilian', 'Latin', 'Sushi', 'European', 'Spanish', 'South American']</t>
  </si>
  <si>
    <t>A Modo Tuo</t>
  </si>
  <si>
    <t>['Pizza', 'Seafood']</t>
  </si>
  <si>
    <t>Mi-To</t>
  </si>
  <si>
    <t>Pigato - Clubhouse Sandwich</t>
  </si>
  <si>
    <t>Rosticceria Palazzi</t>
  </si>
  <si>
    <t>Camillo Benso di Fresco &amp; Cimmino</t>
  </si>
  <si>
    <t>Misushi restaurant</t>
  </si>
  <si>
    <t>Brigitte Sushi Corner</t>
  </si>
  <si>
    <t>Bistrot isola</t>
  </si>
  <si>
    <t>Dolce Emilia Milano</t>
  </si>
  <si>
    <t>Morgante Cocktail &amp; Soul</t>
  </si>
  <si>
    <t>God Save the Food</t>
  </si>
  <si>
    <t>['Italian', 'American', 'Mediterranean', 'European', 'International', 'Vegetarian Friendly', 'Vegan Options', 'Gluten Free Options']</t>
  </si>
  <si>
    <t>Viva BuonoFrescoNaturale</t>
  </si>
  <si>
    <t>['Italian', 'Cafe', 'Soups', 'International', 'Vegetarian Friendly', 'Vegan Options']</t>
  </si>
  <si>
    <t>Morso</t>
  </si>
  <si>
    <t>['American', 'Italian', 'Barbecue', 'Vegetarian Friendly']</t>
  </si>
  <si>
    <t>Trattoria Al Capolinea</t>
  </si>
  <si>
    <t>Il Panzerotto del Senatore</t>
  </si>
  <si>
    <t>['Italian', 'Street Food', 'Vegetarian Friendly']</t>
  </si>
  <si>
    <t>gnam</t>
  </si>
  <si>
    <t>['Italian', 'Healthy', 'Vegetarian Friendly']</t>
  </si>
  <si>
    <t>Pirelli Nove</t>
  </si>
  <si>
    <t>Trattoria Pugliese Sapori Di Casa</t>
  </si>
  <si>
    <t>Dialogo nel buio</t>
  </si>
  <si>
    <t>Bocconi Giusti</t>
  </si>
  <si>
    <t>Al Gargano</t>
  </si>
  <si>
    <t>Sofia Chinesebistro</t>
  </si>
  <si>
    <t>['Chinese', 'Japanese', 'Seafood', 'Asian', 'Vegetarian Friendly']</t>
  </si>
  <si>
    <t>Ristorante Kilimangiaro</t>
  </si>
  <si>
    <t>Mangiari di Strada</t>
  </si>
  <si>
    <t>StrEat</t>
  </si>
  <si>
    <t>['American', 'Brew Pub', 'Grill', 'Pub']</t>
  </si>
  <si>
    <t>Ajo Blanco Isola</t>
  </si>
  <si>
    <t>Al Mercato Noodle Bar</t>
  </si>
  <si>
    <t>Pizzeria Ristorante Il Moro</t>
  </si>
  <si>
    <t>Crazy Hop</t>
  </si>
  <si>
    <t>Al Basilico Fresco</t>
  </si>
  <si>
    <t>Pizzeria al 50 Da Geggio</t>
  </si>
  <si>
    <t>Blu Istanbul</t>
  </si>
  <si>
    <t>zakuro</t>
  </si>
  <si>
    <t>Trattoria Ottimofiore</t>
  </si>
  <si>
    <t>La Mandorla</t>
  </si>
  <si>
    <t>['Italian', 'Bar', 'Cafe', 'Seafood', 'Mediterranean']</t>
  </si>
  <si>
    <t>MamaStrEat</t>
  </si>
  <si>
    <t>This is Not a Sushibar</t>
  </si>
  <si>
    <t>Il Carasino</t>
  </si>
  <si>
    <t>Casa Ramen Super</t>
  </si>
  <si>
    <t>Mimmo Milano</t>
  </si>
  <si>
    <t>New Friday Ristorante Pizzeria</t>
  </si>
  <si>
    <t>Pianeta Verde</t>
  </si>
  <si>
    <t>Dal Bolognese</t>
  </si>
  <si>
    <t>Taste boutique by novotel</t>
  </si>
  <si>
    <t>Cost Lounge Bar &amp; Restaurant</t>
  </si>
  <si>
    <t>Cup cafe</t>
  </si>
  <si>
    <t>Xu &amp; Xu</t>
  </si>
  <si>
    <t>Cucca - Cucina e Caffe</t>
  </si>
  <si>
    <t>Princi - Via Ponte Vetero</t>
  </si>
  <si>
    <t>Gattopardo Due</t>
  </si>
  <si>
    <t>Dal Vinattiere</t>
  </si>
  <si>
    <t>Ristorante Pizzeria al 115</t>
  </si>
  <si>
    <t>Locanda alla mano</t>
  </si>
  <si>
    <t>Antica Trattoria Ambrosiana</t>
  </si>
  <si>
    <t>Madama Bistrot</t>
  </si>
  <si>
    <t>Kanji</t>
  </si>
  <si>
    <t>La Risacca 6</t>
  </si>
  <si>
    <t>La Forchetta Verde</t>
  </si>
  <si>
    <t>Rovagnati Bistro Italiano</t>
  </si>
  <si>
    <t>Asian Wok Box</t>
  </si>
  <si>
    <t>['Chinese', 'Japanese', 'Asian', 'Thai', 'Korean']</t>
  </si>
  <si>
    <t>Pizzeria da Geppo</t>
  </si>
  <si>
    <t>Ristorante Pizzeria Al Delicato</t>
  </si>
  <si>
    <t>L'Altro Tramezzino</t>
  </si>
  <si>
    <t>Shannara 5</t>
  </si>
  <si>
    <t>['Seafood', 'Vegetarian Friendly', 'Gluten Free Options']</t>
  </si>
  <si>
    <t>Ristorante Shangri-La</t>
  </si>
  <si>
    <t>I nusc laboratorio di pasta</t>
  </si>
  <si>
    <t>['Seafood', 'Mediterranean', 'Italian']</t>
  </si>
  <si>
    <t>Calu' Bistrot</t>
  </si>
  <si>
    <t>Pils Pub</t>
  </si>
  <si>
    <t>Vinello a Milano</t>
  </si>
  <si>
    <t>['Chinese', 'Japanese', 'Sushi', 'Asian', 'Thai', 'Vegetarian Friendly', 'Vegan Options']</t>
  </si>
  <si>
    <t>Bioesseri Milano Brera</t>
  </si>
  <si>
    <t>Lorini</t>
  </si>
  <si>
    <t>ZioGelato</t>
  </si>
  <si>
    <t>['Italian', 'Mediterranean', 'Delicatessen', 'Healthy', 'Vegetarian Friendly']</t>
  </si>
  <si>
    <t>Gastronomia Comotti</t>
  </si>
  <si>
    <t>Ristorante La Bomboniera</t>
  </si>
  <si>
    <t>['Italian', 'Bar', 'Cafe', 'European', 'Pub', 'Healthy']</t>
  </si>
  <si>
    <t>Imone Ristorante Coreano</t>
  </si>
  <si>
    <t>['Asian', 'Korean', 'Italian', 'Barbecue']</t>
  </si>
  <si>
    <t>442 Sports Pub</t>
  </si>
  <si>
    <t>Sushi II</t>
  </si>
  <si>
    <t>Combattenti e Reduci</t>
  </si>
  <si>
    <t>O Peperino e Milano</t>
  </si>
  <si>
    <t>La Filetteria Italiana</t>
  </si>
  <si>
    <t>['Italian', 'Steakhouse', 'Barbecue', 'European', 'Fusion', 'Gluten Free Options']</t>
  </si>
  <si>
    <t>Ristorante Bioriso</t>
  </si>
  <si>
    <t>['Italian', 'Healthy', 'Vegan Options', 'Vegetarian Friendly']</t>
  </si>
  <si>
    <t>Piadiniamo</t>
  </si>
  <si>
    <t>Shalimar Indian Take Away &amp; Sweet House</t>
  </si>
  <si>
    <t>L'Anima del Gusto</t>
  </si>
  <si>
    <t>Ristorante Liu</t>
  </si>
  <si>
    <t>Brasserie Bruxelles</t>
  </si>
  <si>
    <t>Izakaya ristorante</t>
  </si>
  <si>
    <t>Enoteca Bibendum</t>
  </si>
  <si>
    <t>['Italian', 'Bar', 'Mediterranean', 'Pub', 'Wine Bar']</t>
  </si>
  <si>
    <t>La Pulperia</t>
  </si>
  <si>
    <t>Bellini Brothers dal 1963</t>
  </si>
  <si>
    <t>Restaurant Youshi</t>
  </si>
  <si>
    <t>['Italian', 'Japanese', 'Chinese', 'Sushi']</t>
  </si>
  <si>
    <t>['Latin', 'Spanish', 'Caribbean', 'Cuban', 'South American', 'Central American']</t>
  </si>
  <si>
    <t>Ristorante Al Dragone</t>
  </si>
  <si>
    <t>Bio Bistrot</t>
  </si>
  <si>
    <t>Starhotels Ritz Milano</t>
  </si>
  <si>
    <t>Crono Ristorante Bar</t>
  </si>
  <si>
    <t>Brek</t>
  </si>
  <si>
    <t>Barabba Pizza Bistrot</t>
  </si>
  <si>
    <t>Fabbrica Pizzeria</t>
  </si>
  <si>
    <t>Forno Antico</t>
  </si>
  <si>
    <t>Ristorante Sciue</t>
  </si>
  <si>
    <t>Bonaventura</t>
  </si>
  <si>
    <t>['Pub', 'Fusion', 'Bar', 'Mediterranean']</t>
  </si>
  <si>
    <t>Ristorante Cecco</t>
  </si>
  <si>
    <t>Gino Sorbillo - Olio a Crudo</t>
  </si>
  <si>
    <t>['Pizza', 'Mediterranean', 'Vegetarian Friendly']</t>
  </si>
  <si>
    <t>Pop Up Cafe</t>
  </si>
  <si>
    <t>Hamerica's - Milano Terraggio</t>
  </si>
  <si>
    <t>Il sidro</t>
  </si>
  <si>
    <t>Pepe</t>
  </si>
  <si>
    <t>Osteria La Voliera</t>
  </si>
  <si>
    <t>Osteria Borgese</t>
  </si>
  <si>
    <t>Hohoch</t>
  </si>
  <si>
    <t>Morelli</t>
  </si>
  <si>
    <t>['Italian', 'Seafood', 'International', 'European', 'Vegetarian Friendly', 'Gluten Free Options']</t>
  </si>
  <si>
    <t>Il Faraone</t>
  </si>
  <si>
    <t>['Italian', 'Mediterranean', 'Egyptian']</t>
  </si>
  <si>
    <t>Vale Sushi</t>
  </si>
  <si>
    <t>['Japanese', 'Seafood', 'Sushi', 'Diner', 'Vegetarian Friendly']</t>
  </si>
  <si>
    <t>La Pizza Dal 1964</t>
  </si>
  <si>
    <t>La Strada - Vino Letterario</t>
  </si>
  <si>
    <t>['Italian', 'Brew Pub', 'Wine Bar']</t>
  </si>
  <si>
    <t>Ristorante Desiderio</t>
  </si>
  <si>
    <t>Flagship Store Lavazza</t>
  </si>
  <si>
    <t>Tomoyoshi</t>
  </si>
  <si>
    <t>Scriptorium Cafe</t>
  </si>
  <si>
    <t>Rugol</t>
  </si>
  <si>
    <t>La Ricetta</t>
  </si>
  <si>
    <t>GIanGusto</t>
  </si>
  <si>
    <t>Enoteca Duomo 21</t>
  </si>
  <si>
    <t>We Uaglio</t>
  </si>
  <si>
    <t>Carminio</t>
  </si>
  <si>
    <t>Dino e Cristina</t>
  </si>
  <si>
    <t>Bootleg Pub &amp; Kitchen</t>
  </si>
  <si>
    <t>['Italian', 'American', 'German', 'International', 'British']</t>
  </si>
  <si>
    <t>La Bottega Del Vino</t>
  </si>
  <si>
    <t>Montmartre Cafe - In Brera Dal 1952</t>
  </si>
  <si>
    <t>['Italian', 'Bar', 'European', 'Pub', 'Cafe']</t>
  </si>
  <si>
    <t>Ristorante da Gaspare</t>
  </si>
  <si>
    <t>Caffe' Trattoria Ambrosiana</t>
  </si>
  <si>
    <t>Al Galeone</t>
  </si>
  <si>
    <t>['Japanese', 'Sushi', 'Chinese', 'Gluten Free Options']</t>
  </si>
  <si>
    <t>Be&amp;at's</t>
  </si>
  <si>
    <t>Moscova50</t>
  </si>
  <si>
    <t>['Italian', 'Seafood', 'Mediterranean', 'Barbecue', 'Fusion']</t>
  </si>
  <si>
    <t>Ral8022</t>
  </si>
  <si>
    <t>Una Hotel Tocq</t>
  </si>
  <si>
    <t>Gaina Cafe'</t>
  </si>
  <si>
    <t>Lo Scarabeo</t>
  </si>
  <si>
    <t>Ristorante Pizzeria Notre Dame</t>
  </si>
  <si>
    <t>Tokyo Grill</t>
  </si>
  <si>
    <t>['Japanese', 'Gluten Free Options']</t>
  </si>
  <si>
    <t>Memo</t>
  </si>
  <si>
    <t>Ristorante Replay</t>
  </si>
  <si>
    <t>Ottagono Restaurant</t>
  </si>
  <si>
    <t>['Italian', 'Cafe', 'Fast Food', 'European']</t>
  </si>
  <si>
    <t>Cafe Midi</t>
  </si>
  <si>
    <t>Trattoria Brasera Meneghina</t>
  </si>
  <si>
    <t>PanEVO Restaurant</t>
  </si>
  <si>
    <t>Eolian Milano</t>
  </si>
  <si>
    <t>KIOSKO sushi and more</t>
  </si>
  <si>
    <t>Sushi Edo Yu</t>
  </si>
  <si>
    <t>['Chinese', 'Japanese', 'Sushi', 'Fusion']</t>
  </si>
  <si>
    <t>Taverna Visconti</t>
  </si>
  <si>
    <t>Procacci Milano</t>
  </si>
  <si>
    <t>Fizz Bar</t>
  </si>
  <si>
    <t>Al Tempio D'Oro</t>
  </si>
  <si>
    <t>['Italian', 'Seafood', 'Mediterranean', 'Middle Eastern', 'International', 'Vegetarian Friendly']</t>
  </si>
  <si>
    <t>Posta Cucina Espressa</t>
  </si>
  <si>
    <t>Konami Evo</t>
  </si>
  <si>
    <t>Harp Pub Guinness</t>
  </si>
  <si>
    <t>Burger Wave Arco</t>
  </si>
  <si>
    <t>Mexicali di via Valtellina</t>
  </si>
  <si>
    <t>['American', 'Mexican', 'Grill', 'Vegetarian Friendly']</t>
  </si>
  <si>
    <t>Ristorante Terraferma</t>
  </si>
  <si>
    <t>Mayflower Pub</t>
  </si>
  <si>
    <t>['Italian', 'Pub', 'Mediterranean']</t>
  </si>
  <si>
    <t>OvoSodo Cucina Toscana</t>
  </si>
  <si>
    <t>Cavoli a Merenda!</t>
  </si>
  <si>
    <t>Droit De Bouchon</t>
  </si>
  <si>
    <t>['French', 'European', 'Italian', 'Seafood']</t>
  </si>
  <si>
    <t>93gradi</t>
  </si>
  <si>
    <t>Bar Meraviglia by Bibite Sanpellegrino</t>
  </si>
  <si>
    <t>Taverna Calabiana</t>
  </si>
  <si>
    <t>['Italian', 'Pizza', 'Mediterranean', 'Barbecue', 'Vegetarian Friendly']</t>
  </si>
  <si>
    <t>Tavernetta Rasori</t>
  </si>
  <si>
    <t>Osteria dell'Utopia</t>
  </si>
  <si>
    <t>['Soups', 'Italian', 'Brew Pub', 'Pub', 'Vegetarian Friendly']</t>
  </si>
  <si>
    <t>Pizzeria La Gargote</t>
  </si>
  <si>
    <t>Ristorante Le Refuge</t>
  </si>
  <si>
    <t>Gnulot</t>
  </si>
  <si>
    <t>Ristorante Accademia Libanese</t>
  </si>
  <si>
    <t>Dal Baffo</t>
  </si>
  <si>
    <t>Pizza Ok &amp; Fish</t>
  </si>
  <si>
    <t>Ristorante Amarcord</t>
  </si>
  <si>
    <t>Ristorante Vietnamita Ha Long Bay Stazione Centrale</t>
  </si>
  <si>
    <t>['Vietnamese', 'Asian', 'Seafood', 'Vegetarian Friendly', 'Vegan Options']</t>
  </si>
  <si>
    <t>Just Love</t>
  </si>
  <si>
    <t>Ristorante La Terrazza</t>
  </si>
  <si>
    <t>Antica Osteria Del Laghetto</t>
  </si>
  <si>
    <t>Ristorante Manhattan</t>
  </si>
  <si>
    <t>['Italian', 'Fast Food', 'Delicatessen']</t>
  </si>
  <si>
    <t>Street Burger</t>
  </si>
  <si>
    <t>['Street Food', 'Bar', 'Fast Food', 'Pub', 'Vegetarian Friendly']</t>
  </si>
  <si>
    <t>Altravia Bistrot</t>
  </si>
  <si>
    <t>La Piadinera</t>
  </si>
  <si>
    <t>Casa Capitano</t>
  </si>
  <si>
    <t>L'Isola della Piadina</t>
  </si>
  <si>
    <t>['Street Food', 'Fast Food', 'Vegetarian Friendly', 'Vegan Options']</t>
  </si>
  <si>
    <t>Ganas</t>
  </si>
  <si>
    <t>Saluti da Modena</t>
  </si>
  <si>
    <t>Versilia</t>
  </si>
  <si>
    <t>La Masseria</t>
  </si>
  <si>
    <t>['Italian', 'Bar', 'Pizza', 'Mediterranean', 'European', 'Pub', 'Vegetarian Friendly']</t>
  </si>
  <si>
    <t>Rakki sushi</t>
  </si>
  <si>
    <t>Atypical Ristorante Bar Milano</t>
  </si>
  <si>
    <t>Osteria Borsieri</t>
  </si>
  <si>
    <t>Premiata Pizzeria</t>
  </si>
  <si>
    <t>Ristorante Borromeo</t>
  </si>
  <si>
    <t>Viola Cafe'</t>
  </si>
  <si>
    <t>Il Bue e la Patata</t>
  </si>
  <si>
    <t>Il Giorno Bistrot</t>
  </si>
  <si>
    <t>L'Altra Isola</t>
  </si>
  <si>
    <t>'A Pazziella</t>
  </si>
  <si>
    <t>La Vineria 2</t>
  </si>
  <si>
    <t>La Fontanella</t>
  </si>
  <si>
    <t>Mercato del Suffragio</t>
  </si>
  <si>
    <t>Sakura Sushi Restaurant</t>
  </si>
  <si>
    <t>La Piadineria</t>
  </si>
  <si>
    <t>Lost In Town</t>
  </si>
  <si>
    <t>Bellariva</t>
  </si>
  <si>
    <t>Castelli Gourmet</t>
  </si>
  <si>
    <t>Boom Milano</t>
  </si>
  <si>
    <t>Delicious Baobing</t>
  </si>
  <si>
    <t>Leccentrico</t>
  </si>
  <si>
    <t>De Santis - La Rinascente</t>
  </si>
  <si>
    <t>['Italian', 'Bar', 'Cafe', 'European']</t>
  </si>
  <si>
    <t>Pupirichiello</t>
  </si>
  <si>
    <t>Cantina Concordia</t>
  </si>
  <si>
    <t>['Italian', 'Bar', 'Mediterranean', 'European', 'Wine Bar']</t>
  </si>
  <si>
    <t>My Puglia</t>
  </si>
  <si>
    <t>Ted One</t>
  </si>
  <si>
    <t>Ristorante Pizzeria Mari e Monti</t>
  </si>
  <si>
    <t>Petit Paradis</t>
  </si>
  <si>
    <t>La Ciccia</t>
  </si>
  <si>
    <t>Star Zagros 22 Marzo</t>
  </si>
  <si>
    <t>['Pizza', 'Cafe', 'Fast Food', 'Brew Pub']</t>
  </si>
  <si>
    <t>L'Incoronata</t>
  </si>
  <si>
    <t>Cambio</t>
  </si>
  <si>
    <t>Curry Bowl</t>
  </si>
  <si>
    <t>Pizzeria Bufalina</t>
  </si>
  <si>
    <t>Bar Free Time</t>
  </si>
  <si>
    <t>Di Gennaro</t>
  </si>
  <si>
    <t>Gui Shu</t>
  </si>
  <si>
    <t>Casati 19</t>
  </si>
  <si>
    <t>Batong</t>
  </si>
  <si>
    <t>['Chinese', 'Barbecue']</t>
  </si>
  <si>
    <t>Allo Spaccio del Pesce</t>
  </si>
  <si>
    <t>['Italian', 'Mexican', 'Bar', 'Mediterranean', 'Vegetarian Friendly', 'Vegan Options']</t>
  </si>
  <si>
    <t>Jasmin Orange</t>
  </si>
  <si>
    <t>La Polena</t>
  </si>
  <si>
    <t>El Tekkia</t>
  </si>
  <si>
    <t>['Moroccan', 'Mediterranean', 'Egyptian', 'Barbecue', 'Vegetarian Friendly', 'Vegan Options']</t>
  </si>
  <si>
    <t>Original Pizza Vespucci</t>
  </si>
  <si>
    <t>['Pizza', 'Italian', 'American', 'Mediterranean']</t>
  </si>
  <si>
    <t>Fatto Bene Borsieri</t>
  </si>
  <si>
    <t>Morna</t>
  </si>
  <si>
    <t>['Bar', 'Italian', 'Cafe', 'European']</t>
  </si>
  <si>
    <t>Doriani Solferino Restaurant</t>
  </si>
  <si>
    <t>['Pizza', 'Italian', 'Seafood', 'European', 'Vegetarian Friendly', 'Vegan Options', 'Gluten Free Options']</t>
  </si>
  <si>
    <t>Mamma Oliva</t>
  </si>
  <si>
    <t>I Salentini</t>
  </si>
  <si>
    <t>Hopduvel</t>
  </si>
  <si>
    <t>['Brew Pub', 'Gastropub']</t>
  </si>
  <si>
    <t>Ristorante Wan-Hao</t>
  </si>
  <si>
    <t>'A livella</t>
  </si>
  <si>
    <t>Blond Cafe</t>
  </si>
  <si>
    <t>Drogheria Parini</t>
  </si>
  <si>
    <t>Sicilian Brera</t>
  </si>
  <si>
    <t>['Italian', 'Bar', 'Mediterranean', 'Wine Bar', 'Delicatessen']</t>
  </si>
  <si>
    <t>Ristorante 13 Giugno Brera</t>
  </si>
  <si>
    <t>Bar Virgilio</t>
  </si>
  <si>
    <t>Rong Lai</t>
  </si>
  <si>
    <t>Osteria Al Fuoco Di Brace</t>
  </si>
  <si>
    <t>Osteria Milanese Oss Bus</t>
  </si>
  <si>
    <t>Tutti Fritti</t>
  </si>
  <si>
    <t>['Italian', 'Brew Pub', 'Seafood', 'Pub', 'Vegetarian Friendly']</t>
  </si>
  <si>
    <t>Eat Milano</t>
  </si>
  <si>
    <t>Hotel Maison Borella Restaurant</t>
  </si>
  <si>
    <t>Four B</t>
  </si>
  <si>
    <t>['Italian', 'Seafood', 'Mediterranean', 'European', 'Contemporary']</t>
  </si>
  <si>
    <t>Galli Take Away Pizza</t>
  </si>
  <si>
    <t>Gemelli Diversi</t>
  </si>
  <si>
    <t>['Italian', 'Pizza', 'Seafood', 'Mediterranean', 'Barbecue', 'Vegetarian Friendly']</t>
  </si>
  <si>
    <t>Bistrot del Teatro</t>
  </si>
  <si>
    <t>Molto Yin</t>
  </si>
  <si>
    <t>Trattoria C'era una volta</t>
  </si>
  <si>
    <t>Pizzeria da Gino</t>
  </si>
  <si>
    <t>Carbonaia Mare</t>
  </si>
  <si>
    <t>Concept45</t>
  </si>
  <si>
    <t>Square Bar</t>
  </si>
  <si>
    <t>10 Corso Como Cafe</t>
  </si>
  <si>
    <t>Ristorante Santa Marta</t>
  </si>
  <si>
    <t>Trattoria Atipica</t>
  </si>
  <si>
    <t>Tavernacolo Milano Biancospini</t>
  </si>
  <si>
    <t>Cape Town</t>
  </si>
  <si>
    <t>Alchimia</t>
  </si>
  <si>
    <t>Next</t>
  </si>
  <si>
    <t>Ross &amp; Bianch</t>
  </si>
  <si>
    <t>Escobrillo</t>
  </si>
  <si>
    <t>Qui Si Mangia</t>
  </si>
  <si>
    <t>Chic&amp;Go Piazza Virgilio</t>
  </si>
  <si>
    <t>Rosmarino</t>
  </si>
  <si>
    <t>El Idolo 2</t>
  </si>
  <si>
    <t>Antica Trattoria Lampugnano</t>
  </si>
  <si>
    <t>Kiki</t>
  </si>
  <si>
    <t>['French', 'Seafood', 'Mediterranean', 'Italian']</t>
  </si>
  <si>
    <t>404 e-Sport Lounge Bar</t>
  </si>
  <si>
    <t>Trattoria Cinese Long Chang Di Zhou Yuelong</t>
  </si>
  <si>
    <t>Rebelot</t>
  </si>
  <si>
    <t>Crota Piemunteisala</t>
  </si>
  <si>
    <t>Catmint Cat Cafe</t>
  </si>
  <si>
    <t>Tra di Noi</t>
  </si>
  <si>
    <t>Ristorante Shorai</t>
  </si>
  <si>
    <t>Fatto Bene</t>
  </si>
  <si>
    <t>['Italian', 'Bar', 'Fast Food', 'Barbecue', 'Vegetarian Friendly', 'Vegan Options']</t>
  </si>
  <si>
    <t>Sky Terrace Bar Milano Scala</t>
  </si>
  <si>
    <t>['International', 'Italian', 'Mediterranean', 'Vegetarian Friendly']</t>
  </si>
  <si>
    <t>Kitchen Amore</t>
  </si>
  <si>
    <t>Nera sushi milano</t>
  </si>
  <si>
    <t>Senju Japanese Restaurant</t>
  </si>
  <si>
    <t>Zimei Sushi Venini</t>
  </si>
  <si>
    <t>EL JADIDA</t>
  </si>
  <si>
    <t>Farini</t>
  </si>
  <si>
    <t>['Italian', 'Bar', 'Pizza', 'Mediterranean', 'Pub', 'Vegetarian Friendly', 'Vegan Options']</t>
  </si>
  <si>
    <t>Andrea's Place</t>
  </si>
  <si>
    <t>['Italian', 'Bar', 'International', 'Mediterranean']</t>
  </si>
  <si>
    <t>Il Nodo</t>
  </si>
  <si>
    <t>Savini Caffe</t>
  </si>
  <si>
    <t>['Italian', 'International', 'Vegetarian Friendly', 'Vegan Options']</t>
  </si>
  <si>
    <t>Chiesa Vecchia</t>
  </si>
  <si>
    <t>Ristorante Moscara Terra d'Otranto</t>
  </si>
  <si>
    <t>Al faro 2</t>
  </si>
  <si>
    <t>Megik Land</t>
  </si>
  <si>
    <t>AL Bacio</t>
  </si>
  <si>
    <t>['Italian', 'Seafood', 'Mediterranean', 'Healthy']</t>
  </si>
  <si>
    <t>Trattoria Burla Gio</t>
  </si>
  <si>
    <t>Cucina Mi</t>
  </si>
  <si>
    <t>Saka Bar 2038</t>
  </si>
  <si>
    <t>Panzerotto Mio Baggio</t>
  </si>
  <si>
    <t>John Barleycorn</t>
  </si>
  <si>
    <t>['Italian', 'Brew Pub', 'Pub', 'Vegetarian Friendly']</t>
  </si>
  <si>
    <t>Piadineria Artigianale</t>
  </si>
  <si>
    <t>Ristorante al Passeggero</t>
  </si>
  <si>
    <t>Blues Bikers Pub</t>
  </si>
  <si>
    <t>Fa-bio</t>
  </si>
  <si>
    <t>Boba Bubble Tea And Coffee</t>
  </si>
  <si>
    <t>['Italian', 'Asian']</t>
  </si>
  <si>
    <t>El Pastee de Milan</t>
  </si>
  <si>
    <t>El Tombon de San Marc</t>
  </si>
  <si>
    <t>7's Gio Farini</t>
  </si>
  <si>
    <t>['Cafe', 'Italian', 'Gastropub', 'Vegetarian Friendly', 'Vegan Options']</t>
  </si>
  <si>
    <t>Mamusca - Caffe, libri e piccole cose</t>
  </si>
  <si>
    <t>Hops Beer Shop Milano</t>
  </si>
  <si>
    <t>Ristorante Al Ficodindia</t>
  </si>
  <si>
    <t>Lo Stuzzichino</t>
  </si>
  <si>
    <t>Jin Sushi Experience</t>
  </si>
  <si>
    <t>El Chorillano</t>
  </si>
  <si>
    <t>Bar Gatto</t>
  </si>
  <si>
    <t>Sole d'Oriente</t>
  </si>
  <si>
    <t>Calabianca</t>
  </si>
  <si>
    <t>['Italian', 'Bar', 'European', 'Pub', 'Vegetarian Friendly', 'Vegan Options', 'Gluten Free Options']</t>
  </si>
  <si>
    <t>['Italian', 'Cafe', 'Gastropub']</t>
  </si>
  <si>
    <t>Just Cafe</t>
  </si>
  <si>
    <t>You Sushi</t>
  </si>
  <si>
    <t>Rossopomodoro Milano Largo La Foppa</t>
  </si>
  <si>
    <t>Xinfuji</t>
  </si>
  <si>
    <t>Latteria San Marco</t>
  </si>
  <si>
    <t>Lodi Kebab &amp; Pizza SAS</t>
  </si>
  <si>
    <t>Yu restaurant</t>
  </si>
  <si>
    <t>Trattoria Russa Tre Orsi</t>
  </si>
  <si>
    <t>['Russian', 'Eastern European', 'Ukrainian']</t>
  </si>
  <si>
    <t>La Piadina Felice</t>
  </si>
  <si>
    <t>Ralph's Milano</t>
  </si>
  <si>
    <t>Meat Grill Food</t>
  </si>
  <si>
    <t>['Italian', 'Steakhouse', 'Mediterranean', 'Vegetarian Friendly']</t>
  </si>
  <si>
    <t>Latteria La Cicala</t>
  </si>
  <si>
    <t>Atmosphere Pub</t>
  </si>
  <si>
    <t>La Magolfa Milano</t>
  </si>
  <si>
    <t>Ristorante Al Tronco</t>
  </si>
  <si>
    <t>Bu\gu</t>
  </si>
  <si>
    <t>Doner Kebap Pasa</t>
  </si>
  <si>
    <t>Sushi Lounge 88</t>
  </si>
  <si>
    <t>My Kafe</t>
  </si>
  <si>
    <t>Cascina Corba</t>
  </si>
  <si>
    <t>Ritual Cafe</t>
  </si>
  <si>
    <t>Ciro Pomodorino</t>
  </si>
  <si>
    <t>Gustavo</t>
  </si>
  <si>
    <t>['Italian', 'Bar', 'Contemporary', 'Pub', 'Wine Bar']</t>
  </si>
  <si>
    <t>Amicosushi</t>
  </si>
  <si>
    <t>Rosee</t>
  </si>
  <si>
    <t>Cascina Martesana Chiosco</t>
  </si>
  <si>
    <t>Barbruto</t>
  </si>
  <si>
    <t>['Italian', 'Brew Pub', 'Contemporary', 'Pub', 'Gastropub', 'Vegetarian Friendly']</t>
  </si>
  <si>
    <t>Missori Cafe</t>
  </si>
  <si>
    <t>BebelMilano</t>
  </si>
  <si>
    <t>Ristorante Pizzeria Emmanuele</t>
  </si>
  <si>
    <t>['Italian', 'Chinese', 'Seafood', 'Fusion', 'Soups']</t>
  </si>
  <si>
    <t>La Padaria</t>
  </si>
  <si>
    <t>Il Fortino</t>
  </si>
  <si>
    <t>Bistro Milano</t>
  </si>
  <si>
    <t>Bloody Mary Burger &amp; Drink</t>
  </si>
  <si>
    <t>['Bar', 'International', 'Pub', 'Gastropub', 'Fast Food']</t>
  </si>
  <si>
    <t>La Villetta</t>
  </si>
  <si>
    <t>Fruteiro</t>
  </si>
  <si>
    <t>Ristorante Pizzeria Il Binario</t>
  </si>
  <si>
    <t>Ristorante Alla Collina Pistoiese</t>
  </si>
  <si>
    <t>Ristorante Naviglio</t>
  </si>
  <si>
    <t>['Chinese', 'Japanese', 'Pizza']</t>
  </si>
  <si>
    <t>Pizzeria Griglieria Flash</t>
  </si>
  <si>
    <t>Shion Camperio</t>
  </si>
  <si>
    <t>Pizzeria Malastrana</t>
  </si>
  <si>
    <t>Tre Anelli</t>
  </si>
  <si>
    <t>TestaMi</t>
  </si>
  <si>
    <t>Mamma Lievito</t>
  </si>
  <si>
    <t>Dallapagnotta</t>
  </si>
  <si>
    <t>Ristorante Pizzeria Rossana</t>
  </si>
  <si>
    <t>Trattoria la Fattoria da Raimondo</t>
  </si>
  <si>
    <t>Vecchia Arena</t>
  </si>
  <si>
    <t>Panta Rei</t>
  </si>
  <si>
    <t>Ristorante Pizzeria Il Gabbiano</t>
  </si>
  <si>
    <t>Fioraio Bianchi Caffe</t>
  </si>
  <si>
    <t>Delicatessen Milano</t>
  </si>
  <si>
    <t>['European', 'Austrian']</t>
  </si>
  <si>
    <t>Mezza Libbra Burger and Bakery</t>
  </si>
  <si>
    <t>Cerro Ardente</t>
  </si>
  <si>
    <t>Il Piccolo Bistro</t>
  </si>
  <si>
    <t>Akwaba</t>
  </si>
  <si>
    <t>Musikahan</t>
  </si>
  <si>
    <t>Ristorante Da Angelo</t>
  </si>
  <si>
    <t>Souper Natural</t>
  </si>
  <si>
    <t>Ristorante Pizzeria Dogana</t>
  </si>
  <si>
    <t>Maravea</t>
  </si>
  <si>
    <t>['Italian', 'French', 'American', 'Pub', 'Wine Bar']</t>
  </si>
  <si>
    <t>DICOCIBO</t>
  </si>
  <si>
    <t>Bulk</t>
  </si>
  <si>
    <t>['Italian', 'European', 'Fusion', 'Mediterranean']</t>
  </si>
  <si>
    <t>Parsifal Bar con Cucina</t>
  </si>
  <si>
    <t>Panika</t>
  </si>
  <si>
    <t>Kam</t>
  </si>
  <si>
    <t>Le Botteghe di Leonardo</t>
  </si>
  <si>
    <t>Bianca Mela</t>
  </si>
  <si>
    <t>['Brazilian', 'Barbecue', 'Grill', 'Argentinean', 'South American', 'Pizza']</t>
  </si>
  <si>
    <t>Shen Hu</t>
  </si>
  <si>
    <t>Sushi Plus Bar</t>
  </si>
  <si>
    <t>Il David Bar e Ristorante</t>
  </si>
  <si>
    <t>Al Piccolo Borgo</t>
  </si>
  <si>
    <t>Al Nuovo Ristorante Al Mercato Del Pesce</t>
  </si>
  <si>
    <t>Miyoshi</t>
  </si>
  <si>
    <t>Punto Pizza Di Pignoli Giorgio</t>
  </si>
  <si>
    <t>Queen's Chips</t>
  </si>
  <si>
    <t>['American', 'Brew Pub', 'Fast Food', 'Grill']</t>
  </si>
  <si>
    <t>Tibi Bistrot Provencal</t>
  </si>
  <si>
    <t>Blitz all'Osteria</t>
  </si>
  <si>
    <t>This is not a sushibar</t>
  </si>
  <si>
    <t>Al Portico</t>
  </si>
  <si>
    <t>Pizzeria Gennari</t>
  </si>
  <si>
    <t>L'Entita'</t>
  </si>
  <si>
    <t>Pizzeria Calafuria</t>
  </si>
  <si>
    <t>Lo's Chinese Take Away</t>
  </si>
  <si>
    <t>Acai Frullateria</t>
  </si>
  <si>
    <t>FofoMattozzi</t>
  </si>
  <si>
    <t>Al Rifugio Pugliese da Muciaccia</t>
  </si>
  <si>
    <t>Romagna &amp; Co</t>
  </si>
  <si>
    <t>['Italian', 'Brew Pub', 'Fast Food']</t>
  </si>
  <si>
    <t>Hambistro</t>
  </si>
  <si>
    <t>Officine Analfabeta Motociclette Milano</t>
  </si>
  <si>
    <t>['Italian', 'Brew Pub', 'Mediterranean', 'Barbecue', 'Pub']</t>
  </si>
  <si>
    <t>Bubu Fiaschetteria Toscana</t>
  </si>
  <si>
    <t>Puglia Bakery &amp; Bistrot</t>
  </si>
  <si>
    <t>Roses by Eataly</t>
  </si>
  <si>
    <t>['Italian', 'International', 'Mediterranean', 'European']</t>
  </si>
  <si>
    <t>Il Mercato del Duomo</t>
  </si>
  <si>
    <t>Squisini</t>
  </si>
  <si>
    <t>Nuovo Mitsui 2 Viale Brenta</t>
  </si>
  <si>
    <t>Da Willy</t>
  </si>
  <si>
    <t>Boulangerie &amp; Fruit</t>
  </si>
  <si>
    <t>Osteria di via Pre</t>
  </si>
  <si>
    <t>Noor Brera milano</t>
  </si>
  <si>
    <t>['Lebanese', 'Vegan Options', 'Halal', 'Vegetarian Friendly']</t>
  </si>
  <si>
    <t>Panino Giusto Garibaldi</t>
  </si>
  <si>
    <t>Dom Station</t>
  </si>
  <si>
    <t>Twist on Classic</t>
  </si>
  <si>
    <t>Millelire 1913</t>
  </si>
  <si>
    <t>Macelleria Popolare</t>
  </si>
  <si>
    <t>['Italian', 'Fast Food', 'Barbecue']</t>
  </si>
  <si>
    <t>Chez Panin</t>
  </si>
  <si>
    <t>['Italian', 'European', 'Delicatessen', 'Vegetarian Friendly']</t>
  </si>
  <si>
    <t>Sporting Pub</t>
  </si>
  <si>
    <t>['Brew Pub', 'Pizza', 'Pub', 'Gluten Free Options']</t>
  </si>
  <si>
    <t>Ricette Tricolori</t>
  </si>
  <si>
    <t>Hanabi Restaurant</t>
  </si>
  <si>
    <t>Il Basilico</t>
  </si>
  <si>
    <t>Garconne milano</t>
  </si>
  <si>
    <t>Rosticceria Leoncino</t>
  </si>
  <si>
    <t>Meravigli 13</t>
  </si>
  <si>
    <t>laz 61</t>
  </si>
  <si>
    <t>La Caveja Piadinerie</t>
  </si>
  <si>
    <t>Al Vecchio Porco</t>
  </si>
  <si>
    <t>Roadhouse Grill</t>
  </si>
  <si>
    <t>Abbottega</t>
  </si>
  <si>
    <t>Qpizza</t>
  </si>
  <si>
    <t>Il Nuovo Secolo</t>
  </si>
  <si>
    <t>20</t>
  </si>
  <si>
    <t>Ya Xiang Lou</t>
  </si>
  <si>
    <t>Pizzeria Trattoria Anthony</t>
  </si>
  <si>
    <t>['Italian', 'Pizza', 'Seafood', 'Mediterranean', 'Soups', 'Vegetarian Friendly']</t>
  </si>
  <si>
    <t>Joryoku</t>
  </si>
  <si>
    <t>Sofa Cafe</t>
  </si>
  <si>
    <t>['Bar', 'Cafe', 'Italian', 'Mediterranean', 'Wine Bar']</t>
  </si>
  <si>
    <t>La Pena de Pocho</t>
  </si>
  <si>
    <t>L'officina del Pane</t>
  </si>
  <si>
    <t>Miga - Korean Restaurant</t>
  </si>
  <si>
    <t>Arrigo Ristorante Toscano</t>
  </si>
  <si>
    <t>Ristorante la Scogliera 2 Sorelle</t>
  </si>
  <si>
    <t>['Italian', 'Seafood', 'Mediterranean', 'Pizza']</t>
  </si>
  <si>
    <t>Santamarta Bistrot</t>
  </si>
  <si>
    <t>Giovanni Galli</t>
  </si>
  <si>
    <t>Renzini Norcinarte</t>
  </si>
  <si>
    <t>Ci vuole un Drink</t>
  </si>
  <si>
    <t>Ristorante New Tentacoli da Gege</t>
  </si>
  <si>
    <t>Hasu Sushi Restaurant</t>
  </si>
  <si>
    <t>['Seafood', 'Italian', 'Pizza', 'Gluten Free Options']</t>
  </si>
  <si>
    <t>Quore Italiano</t>
  </si>
  <si>
    <t>Primacotta</t>
  </si>
  <si>
    <t>Mr Car Restaurant</t>
  </si>
  <si>
    <t>['Chinese', 'Bar', 'Cafe', 'Asian']</t>
  </si>
  <si>
    <t>Lord</t>
  </si>
  <si>
    <t>Le Dolci Tradizioni</t>
  </si>
  <si>
    <t>Ottolina Cafe</t>
  </si>
  <si>
    <t>['Bar', 'Pub', 'Cafe', 'Italian', 'Healthy', 'Vegetarian Friendly']</t>
  </si>
  <si>
    <t>Pizzeria Malibu</t>
  </si>
  <si>
    <t>Il Casolino</t>
  </si>
  <si>
    <t>Auum</t>
  </si>
  <si>
    <t>ama.mi</t>
  </si>
  <si>
    <t>Due Chef</t>
  </si>
  <si>
    <t>La Cometa</t>
  </si>
  <si>
    <t>Re Fosco Bar</t>
  </si>
  <si>
    <t>['Street Food', 'Italian', 'Bar', 'Mediterranean', 'Vegetarian Friendly']</t>
  </si>
  <si>
    <t>Ristorante Vany Milano</t>
  </si>
  <si>
    <t>La Salumeria della Commenda</t>
  </si>
  <si>
    <t>Pizzeria da Michele</t>
  </si>
  <si>
    <t>Tipo 00</t>
  </si>
  <si>
    <t>Il Caminetto</t>
  </si>
  <si>
    <t>terrazza 12</t>
  </si>
  <si>
    <t>['Italian', 'Bar', 'European']</t>
  </si>
  <si>
    <t>Sciura Michetta</t>
  </si>
  <si>
    <t>La Brasserie di Greco</t>
  </si>
  <si>
    <t>Sheen</t>
  </si>
  <si>
    <t>Ristorante Indiano Aangan</t>
  </si>
  <si>
    <t>Ristorante Pizzeria Toto</t>
  </si>
  <si>
    <t>Ristorante Romani</t>
  </si>
  <si>
    <t>Good Asian Food</t>
  </si>
  <si>
    <t>['Chinese', 'Japanese', 'Sushi', 'Asian', 'Soups']</t>
  </si>
  <si>
    <t>Pizza Haus</t>
  </si>
  <si>
    <t>Antica Salumeria Crescenzago</t>
  </si>
  <si>
    <t>La Tradizionale con Cucina di Pesce</t>
  </si>
  <si>
    <t>Ristorante Pizzeria Antica Marina</t>
  </si>
  <si>
    <t>Bottiglieria Bulloni</t>
  </si>
  <si>
    <t>Ristorante Friends</t>
  </si>
  <si>
    <t>Ristorante Sette Orti</t>
  </si>
  <si>
    <t>Al Trancio</t>
  </si>
  <si>
    <t>Jin</t>
  </si>
  <si>
    <t>PQ Pizza Gourmet a Spicchi</t>
  </si>
  <si>
    <t>Brando Bistrot</t>
  </si>
  <si>
    <t>La Gintoneria di Davide Bistro</t>
  </si>
  <si>
    <t>['Italian', 'Brew Pub', 'Seafood']</t>
  </si>
  <si>
    <t>ABnormal Gallery</t>
  </si>
  <si>
    <t>Ecooking</t>
  </si>
  <si>
    <t>Insaluteria</t>
  </si>
  <si>
    <t>Ristorante Pizzeria Il Molo</t>
  </si>
  <si>
    <t>Il Bistrot Tennis Club Lombardo</t>
  </si>
  <si>
    <t>Bar Pizzeria Barbagia</t>
  </si>
  <si>
    <t>Matricola Pub</t>
  </si>
  <si>
    <t>Trattoria Amadeo 14</t>
  </si>
  <si>
    <t>Antica Fabbrica dell'Arancina</t>
  </si>
  <si>
    <t>Subway Cafe</t>
  </si>
  <si>
    <t>['Italian', 'International', 'Mediterranean', 'Vegetarian Friendly']</t>
  </si>
  <si>
    <t>Mati Bistrot</t>
  </si>
  <si>
    <t>Antica Forneria 1901</t>
  </si>
  <si>
    <t>Ristorante La Brioschina</t>
  </si>
  <si>
    <t>LaGare Bistrot</t>
  </si>
  <si>
    <t>Le jia Asian Cuisine</t>
  </si>
  <si>
    <t>['Chinese', 'Minority Chinese', 'Central Asian']</t>
  </si>
  <si>
    <t>Vasiliki Kouzina</t>
  </si>
  <si>
    <t>Trattoria Jubin</t>
  </si>
  <si>
    <t>['Chinese', 'Japanese', 'Sushi', 'Asian', 'Thai', 'Soups', 'Vegetarian Friendly']</t>
  </si>
  <si>
    <t>Hallbar</t>
  </si>
  <si>
    <t>Carmen 2</t>
  </si>
  <si>
    <t>403030 Healthy Kitchen</t>
  </si>
  <si>
    <t>Naturalmente</t>
  </si>
  <si>
    <t>Ristorante turco Turkuaz</t>
  </si>
  <si>
    <t>Sapuri</t>
  </si>
  <si>
    <t>Sand Cafe</t>
  </si>
  <si>
    <t>Nova, Bar Trattoria</t>
  </si>
  <si>
    <t>Torrefazione Ambrosiana</t>
  </si>
  <si>
    <t>Da Leo</t>
  </si>
  <si>
    <t>YouPizza</t>
  </si>
  <si>
    <t>Au Vieux Strasbourg</t>
  </si>
  <si>
    <t>Trattoria All'Antica</t>
  </si>
  <si>
    <t>Ratatouille Bistrot</t>
  </si>
  <si>
    <t>Konoka</t>
  </si>
  <si>
    <t>Lissana Milano</t>
  </si>
  <si>
    <t>Ristorante L'uovo di Colombo</t>
  </si>
  <si>
    <t>Magentino</t>
  </si>
  <si>
    <t>Ristorante Pin Asian Fusion</t>
  </si>
  <si>
    <t>Den Ristorante Asiafusion</t>
  </si>
  <si>
    <t>Sfizi E Delizie</t>
  </si>
  <si>
    <t>Cibus 104</t>
  </si>
  <si>
    <t>['Italian', 'Mediterranean', 'Barbecue', 'Pizza']</t>
  </si>
  <si>
    <t>Il Corbello</t>
  </si>
  <si>
    <t>Amati</t>
  </si>
  <si>
    <t>Al Faro 64 Via Novara</t>
  </si>
  <si>
    <t>La Fabbrica del Gusto</t>
  </si>
  <si>
    <t>Julian Bistro ,Pizzeria e Cucina Mediterranea</t>
  </si>
  <si>
    <t>Giardino d'oro</t>
  </si>
  <si>
    <t>['Chinese', 'Pizza']</t>
  </si>
  <si>
    <t>Ittolittos</t>
  </si>
  <si>
    <t>['Brew Pub', 'Italian', 'Pub']</t>
  </si>
  <si>
    <t>Sax Food &amp; Drinks</t>
  </si>
  <si>
    <t>La Basilicata</t>
  </si>
  <si>
    <t>Il Borsieri</t>
  </si>
  <si>
    <t>Signor Vino</t>
  </si>
  <si>
    <t>Trattoria Emanuela</t>
  </si>
  <si>
    <t>Pizzeria Albani</t>
  </si>
  <si>
    <t>La Siciliana</t>
  </si>
  <si>
    <t>Ristorante L.a. Torre del Mangia...mi</t>
  </si>
  <si>
    <t>All Isola</t>
  </si>
  <si>
    <t>Ristorante Pizzeria L'Atmosfera</t>
  </si>
  <si>
    <t>Ristorante Cinese Felice Di Chen Suijian</t>
  </si>
  <si>
    <t>O Twist &amp; Taste</t>
  </si>
  <si>
    <t>Vegamore</t>
  </si>
  <si>
    <t>Glory</t>
  </si>
  <si>
    <t>Spontini - Cinque Giornate</t>
  </si>
  <si>
    <t>Parco Sushi</t>
  </si>
  <si>
    <t>Frank Pummarola</t>
  </si>
  <si>
    <t>Kronos Caffe</t>
  </si>
  <si>
    <t>Infinito x 2 Da Flavia</t>
  </si>
  <si>
    <t>['Italian', 'International', 'Vegan Options']</t>
  </si>
  <si>
    <t>trattoria pizzeria napoli e</t>
  </si>
  <si>
    <t>Pizzeria gemelli di Massimo</t>
  </si>
  <si>
    <t>Trieste Pizza Milano</t>
  </si>
  <si>
    <t>Wok of Milan</t>
  </si>
  <si>
    <t>['Italian', 'Chinese', 'Seafood', 'Sushi', 'Fusion']</t>
  </si>
  <si>
    <t>Il bar di Marco</t>
  </si>
  <si>
    <t>La Conchiglia</t>
  </si>
  <si>
    <t>New Tredes Caffe e Bistrot</t>
  </si>
  <si>
    <t>Ristorante Il Pavone</t>
  </si>
  <si>
    <t>Taverna Parioli</t>
  </si>
  <si>
    <t>Atsuki Grill</t>
  </si>
  <si>
    <t>Art factory</t>
  </si>
  <si>
    <t>Babaco</t>
  </si>
  <si>
    <t>Bench</t>
  </si>
  <si>
    <t>Same Restaurant</t>
  </si>
  <si>
    <t>Hall of Fame Sport Bistrot</t>
  </si>
  <si>
    <t>PQuattordici</t>
  </si>
  <si>
    <t>Trattoria Casottel</t>
  </si>
  <si>
    <t>Cantina Carducci</t>
  </si>
  <si>
    <t>Noodles</t>
  </si>
  <si>
    <t>['Sushi', 'Asian', 'Thai', 'Fusion', 'Vegetarian Friendly']</t>
  </si>
  <si>
    <t>Tortatelier</t>
  </si>
  <si>
    <t>['Italian', 'French', 'American', 'German', 'South American']</t>
  </si>
  <si>
    <t>Enci Ristorante Giapponese</t>
  </si>
  <si>
    <t>Cafe' Marulli</t>
  </si>
  <si>
    <t>Pesciolinomio</t>
  </si>
  <si>
    <t>Civelli Gastronomia</t>
  </si>
  <si>
    <t>Caffe Picchio</t>
  </si>
  <si>
    <t>La Piadineria - Bottega Artigiana</t>
  </si>
  <si>
    <t>Pizzeria Marina</t>
  </si>
  <si>
    <t>Ti Amo PIzza</t>
  </si>
  <si>
    <t>La Vecchia Latteria</t>
  </si>
  <si>
    <t>DesinoLento</t>
  </si>
  <si>
    <t>Caffe Spadari</t>
  </si>
  <si>
    <t>Y-NOT</t>
  </si>
  <si>
    <t>VeroGusto</t>
  </si>
  <si>
    <t>Ristorante Wakou</t>
  </si>
  <si>
    <t>Pizzeria Grand'Italia</t>
  </si>
  <si>
    <t>Nook Restaurant</t>
  </si>
  <si>
    <t>Le Castellet</t>
  </si>
  <si>
    <t>Ristorante da Renzo e Lucia</t>
  </si>
  <si>
    <t>Dee Dee</t>
  </si>
  <si>
    <t>Ghenza</t>
  </si>
  <si>
    <t>La Schiscetta Mangi Bene e in Fretta</t>
  </si>
  <si>
    <t>['Italian', 'Mexican', 'American', 'Fast Food', 'International']</t>
  </si>
  <si>
    <t>Borj Al Arab</t>
  </si>
  <si>
    <t>['Italian', 'German', 'Cafe', 'Russian', 'Arabic']</t>
  </si>
  <si>
    <t>Juicebar</t>
  </si>
  <si>
    <t>['Italian', 'Cafe', 'European', 'Healthy', 'Vegetarian Friendly', 'Vegan Options', 'Gluten Free Options']</t>
  </si>
  <si>
    <t>7sgio</t>
  </si>
  <si>
    <t>Mammalena</t>
  </si>
  <si>
    <t>Ristorante Marta</t>
  </si>
  <si>
    <t>Shanti Take Away Indiano</t>
  </si>
  <si>
    <t>Koro</t>
  </si>
  <si>
    <t>Pizzeria da Romano</t>
  </si>
  <si>
    <t>Vecchia Trattoria Ticinese Di Giuntoli Elio C. SAS</t>
  </si>
  <si>
    <t>Jindalai</t>
  </si>
  <si>
    <t>['Chinese', 'Japanese', 'Sushi', 'Vegetarian Friendly']</t>
  </si>
  <si>
    <t>Igiban</t>
  </si>
  <si>
    <t>['Chinese', 'Japanese', 'Seafood', 'Sushi', 'Asian', 'Soups', 'Vegetarian Friendly']</t>
  </si>
  <si>
    <t>Niks&amp;Co</t>
  </si>
  <si>
    <t>AROUND restaurant</t>
  </si>
  <si>
    <t>Ristorante Pizzeria Stella Marina</t>
  </si>
  <si>
    <t>Ristorante Peppino</t>
  </si>
  <si>
    <t>New Art Cafe</t>
  </si>
  <si>
    <t>Nonna Domenica</t>
  </si>
  <si>
    <t>Sanya Ayce</t>
  </si>
  <si>
    <t>Noodle Soup</t>
  </si>
  <si>
    <t>Cesare</t>
  </si>
  <si>
    <t>['Italian', 'Seafood', 'International']</t>
  </si>
  <si>
    <t>Al Pozzo</t>
  </si>
  <si>
    <t>duomo dal 1952</t>
  </si>
  <si>
    <t>Fratelli Diversi</t>
  </si>
  <si>
    <t>Black Restaurant by Eataly</t>
  </si>
  <si>
    <t>Pizzeria Trattoria AL Bronzetti</t>
  </si>
  <si>
    <t>Stelline Caffe&amp;Gourmandises</t>
  </si>
  <si>
    <t>I Due Leccesi</t>
  </si>
  <si>
    <t>Drago d'oro</t>
  </si>
  <si>
    <t>['Chinese', 'Japanese', 'Sushi', 'Seafood']</t>
  </si>
  <si>
    <t>The Wood Bar</t>
  </si>
  <si>
    <t>['American', 'Sushi']</t>
  </si>
  <si>
    <t>Al Mercante in Fiera</t>
  </si>
  <si>
    <t>Basement</t>
  </si>
  <si>
    <t>Quattro Mori</t>
  </si>
  <si>
    <t>La Sana Gola</t>
  </si>
  <si>
    <t>Bar Principe</t>
  </si>
  <si>
    <t>Il Moro 3</t>
  </si>
  <si>
    <t>['Italian', 'Pizza', 'Mediterranean', 'Egyptian']</t>
  </si>
  <si>
    <t>Il Verziere</t>
  </si>
  <si>
    <t>['Mediterranean', 'Italian', 'International']</t>
  </si>
  <si>
    <t>La Baita del Formaggio</t>
  </si>
  <si>
    <t>Tirovino</t>
  </si>
  <si>
    <t>Grand Lounge &amp; Bar by Eataly</t>
  </si>
  <si>
    <t>Filzi Milano Cafe &amp; Restaurant</t>
  </si>
  <si>
    <t>La Bottega dell'antico Gusto</t>
  </si>
  <si>
    <t>Kebab Amir</t>
  </si>
  <si>
    <t>Kaprikorn</t>
  </si>
  <si>
    <t>['Italian', 'Pub']</t>
  </si>
  <si>
    <t>Trattoria Allo Scalino</t>
  </si>
  <si>
    <t>Twin's Cafe</t>
  </si>
  <si>
    <t>['Italian', 'Cafe', 'European', 'Vegan Options']</t>
  </si>
  <si>
    <t>Donna sophia dal 1931</t>
  </si>
  <si>
    <t>['Italian', 'Pizza', 'Mediterranean', 'Seafood', 'European', 'Vegetarian Friendly']</t>
  </si>
  <si>
    <t>La Nicchia dei Sapori</t>
  </si>
  <si>
    <t>That's Vapore Buonarroti</t>
  </si>
  <si>
    <t>Vegan Fruttariano</t>
  </si>
  <si>
    <t>Selzbar</t>
  </si>
  <si>
    <t>Riad Yacout</t>
  </si>
  <si>
    <t>['Moroccan', 'Vegetarian Friendly', 'Halal']</t>
  </si>
  <si>
    <t>Nuova Viscontea</t>
  </si>
  <si>
    <t>Ristorante cucina giapponese Satokina</t>
  </si>
  <si>
    <t>La Cappa</t>
  </si>
  <si>
    <t>La Cuccagnina</t>
  </si>
  <si>
    <t>Fabbrica Pizzeria con Cucina</t>
  </si>
  <si>
    <t>Vino al Vino</t>
  </si>
  <si>
    <t>Sciarada Caffe</t>
  </si>
  <si>
    <t>Alfresco</t>
  </si>
  <si>
    <t>BINARIO 11</t>
  </si>
  <si>
    <t>Moby Dick 3</t>
  </si>
  <si>
    <t>Moscova 7</t>
  </si>
  <si>
    <t>Foodstock Truck</t>
  </si>
  <si>
    <t>['Italian', 'Fast Food', 'Street Food', 'Vegetarian Friendly', 'Vegan Options']</t>
  </si>
  <si>
    <t>BioSolaire</t>
  </si>
  <si>
    <t>Mi-Ramen Bistro</t>
  </si>
  <si>
    <t>En</t>
  </si>
  <si>
    <t>Kobe Sushi</t>
  </si>
  <si>
    <t>['Chinese', 'Japanese', 'Seafood', 'Sushi', 'Soups', 'Vegetarian Friendly']</t>
  </si>
  <si>
    <t>Paolo e Antonella</t>
  </si>
  <si>
    <t>Il Tettuccio</t>
  </si>
  <si>
    <t>Caffineria</t>
  </si>
  <si>
    <t>Gulp</t>
  </si>
  <si>
    <t>Fabregas Bistrot Cafe</t>
  </si>
  <si>
    <t>Ristorante Pizzeria Grill Acquazzurra Di Santoro Carmine</t>
  </si>
  <si>
    <t>L'Albero del Pepe</t>
  </si>
  <si>
    <t>La Piazzetta Pizzeria Griglieria</t>
  </si>
  <si>
    <t>['Italian', 'Pizza', 'Steakhouse']</t>
  </si>
  <si>
    <t>Giard...In</t>
  </si>
  <si>
    <t>Japanese Ice</t>
  </si>
  <si>
    <t>Pizza Party</t>
  </si>
  <si>
    <t>Ristorante - Pizzeria San Marco</t>
  </si>
  <si>
    <t>Fang Jong</t>
  </si>
  <si>
    <t>['Chinese', 'Seafood', 'Sushi']</t>
  </si>
  <si>
    <t>Bodega Del Tasca</t>
  </si>
  <si>
    <t>Il nuovo principe</t>
  </si>
  <si>
    <t>La rosa blu</t>
  </si>
  <si>
    <t>Bonnie Prince Charlie</t>
  </si>
  <si>
    <t>Chidori Fusion Restaurant</t>
  </si>
  <si>
    <t>['Chinese', 'Japanese', 'Fusion', 'Sushi']</t>
  </si>
  <si>
    <t>La Vera Pizza Di Ceku Shkelqim</t>
  </si>
  <si>
    <t>Blue Note Milano</t>
  </si>
  <si>
    <t>['Italian', 'Bar', 'Mediterranean']</t>
  </si>
  <si>
    <t>Restaurant One</t>
  </si>
  <si>
    <t>EXKi Beltrade</t>
  </si>
  <si>
    <t>La Pagnotta</t>
  </si>
  <si>
    <t>Blender Bar</t>
  </si>
  <si>
    <t>Trattoria Milano La Fornasetta</t>
  </si>
  <si>
    <t>Polpa Burger Trattoria</t>
  </si>
  <si>
    <t>Pizzeria La Smorfia</t>
  </si>
  <si>
    <t>Garage Italia</t>
  </si>
  <si>
    <t>Johnny's</t>
  </si>
  <si>
    <t>['Italian', 'Pizza', 'Fast Food', 'South American']</t>
  </si>
  <si>
    <t>Charles'Bar</t>
  </si>
  <si>
    <t>['Italian', 'International', 'Fusion']</t>
  </si>
  <si>
    <t>L'isola della Birra</t>
  </si>
  <si>
    <t>Hao Nippon Cuisine</t>
  </si>
  <si>
    <t>Interior Design Cafe</t>
  </si>
  <si>
    <t>Ristorante La Guinguette</t>
  </si>
  <si>
    <t>La Cantina dei Sapori</t>
  </si>
  <si>
    <t>Hinata Sushi</t>
  </si>
  <si>
    <t>Chinmi Asian Fusion</t>
  </si>
  <si>
    <t>['Chinese', 'Japanese', 'Seafood', 'Sushi', 'Asian', 'Soups']</t>
  </si>
  <si>
    <t>Marcellino Pane e Vino</t>
  </si>
  <si>
    <t>El Cafe del Genoeucc</t>
  </si>
  <si>
    <t>Gelateria Il Mio Sogno..il Tuo Gusto</t>
  </si>
  <si>
    <t>['Vegan Options', 'Gluten Free Options']</t>
  </si>
  <si>
    <t>Al Panino 900</t>
  </si>
  <si>
    <t>STRAF restaurant</t>
  </si>
  <si>
    <t>['Italian', 'Mediterranean', 'Fusion', 'International']</t>
  </si>
  <si>
    <t>L'Opera</t>
  </si>
  <si>
    <t>Riad Marrakech</t>
  </si>
  <si>
    <t>Bar Venus</t>
  </si>
  <si>
    <t>Carlsberg Platz</t>
  </si>
  <si>
    <t>['Pizza', 'Brew Pub']</t>
  </si>
  <si>
    <t>Trattoria Pizzeria San Basilio</t>
  </si>
  <si>
    <t>Pizzeria Ben Ti Voglio</t>
  </si>
  <si>
    <t>Hama</t>
  </si>
  <si>
    <t>le capannelle</t>
  </si>
  <si>
    <t>Saien</t>
  </si>
  <si>
    <t>['Italian', 'Pizza', 'Seafood', 'Gluten Free Options']</t>
  </si>
  <si>
    <t>Hosteria della Musica alla Ferrovia</t>
  </si>
  <si>
    <t>Wang Jiang</t>
  </si>
  <si>
    <t>['Chinese', 'Japanese', 'Sushi', 'Asian', 'Soups', 'Fusion']</t>
  </si>
  <si>
    <t>Maradona</t>
  </si>
  <si>
    <t>La Terrazza dei Cavalieri</t>
  </si>
  <si>
    <t>Pronto Sushi</t>
  </si>
  <si>
    <t>Taverna Gasparotto</t>
  </si>
  <si>
    <t>Iyu</t>
  </si>
  <si>
    <t>Al Confine</t>
  </si>
  <si>
    <t>['Italian', 'Bar', 'American', 'Brew Pub']</t>
  </si>
  <si>
    <t>Ristorante Pizzeria Le Bollicine</t>
  </si>
  <si>
    <t>Il Pescatore</t>
  </si>
  <si>
    <t>Commissary Kitchen</t>
  </si>
  <si>
    <t>La Perla Del Sud</t>
  </si>
  <si>
    <t>La Nuova Certosina DA Magda</t>
  </si>
  <si>
    <t>L'Arca</t>
  </si>
  <si>
    <t>Primadonna Restaurant &amp; Lounge Bar</t>
  </si>
  <si>
    <t>Juice Bar</t>
  </si>
  <si>
    <t>La Cantina di Franco</t>
  </si>
  <si>
    <t>Bar Internazionale</t>
  </si>
  <si>
    <t>Semprebio</t>
  </si>
  <si>
    <t>M89 Terrace</t>
  </si>
  <si>
    <t>['Italian', 'Seafood', 'Mediterranean', 'European', 'Healthy']</t>
  </si>
  <si>
    <t>Atlas Foyer</t>
  </si>
  <si>
    <t>['Italian', 'Seafood', 'Mediterranean', 'International']</t>
  </si>
  <si>
    <t>Bar Est - Bottiglieria</t>
  </si>
  <si>
    <t>Ikka milano</t>
  </si>
  <si>
    <t>Vetra - Cafe, Pub &amp; Wine bar</t>
  </si>
  <si>
    <t>Fratelli la Bufala Sempione Milano</t>
  </si>
  <si>
    <t>Best Cafe</t>
  </si>
  <si>
    <t>['Italian', 'Contemporary', 'Fusion', 'Vegetarian Friendly']</t>
  </si>
  <si>
    <t>Alessandro Bistrot della Pesa</t>
  </si>
  <si>
    <t>Gianat</t>
  </si>
  <si>
    <t>La Bottega del Capestrano</t>
  </si>
  <si>
    <t>['Italian', 'Mediterranean', 'Delicatessen', 'Street Food']</t>
  </si>
  <si>
    <t>Angelo's Bistrot</t>
  </si>
  <si>
    <t>The English Football Pub</t>
  </si>
  <si>
    <t>Pestalozzi Uno</t>
  </si>
  <si>
    <t>Ai Tre Gradini</t>
  </si>
  <si>
    <t>I Mangiapolenta</t>
  </si>
  <si>
    <t>Pizzeria Ristorante La Tellina</t>
  </si>
  <si>
    <t>PAPAVERI E PAPERE</t>
  </si>
  <si>
    <t>Timebrek</t>
  </si>
  <si>
    <t>['Seafood', 'Italian', 'Mediterranean', 'Chinese']</t>
  </si>
  <si>
    <t>Tap</t>
  </si>
  <si>
    <t>Happy Mood</t>
  </si>
  <si>
    <t>Antica Trattoria Bagutto</t>
  </si>
  <si>
    <t>Ristorante Jin</t>
  </si>
  <si>
    <t>Jj's corner pub</t>
  </si>
  <si>
    <t>Pizza Vuoi</t>
  </si>
  <si>
    <t>Sorelle Capitone</t>
  </si>
  <si>
    <t>Africa</t>
  </si>
  <si>
    <t>Bar Sempione 49</t>
  </si>
  <si>
    <t>Recreo Bar Sartoria</t>
  </si>
  <si>
    <t>Capital</t>
  </si>
  <si>
    <t>['Chinese', 'Sushi', 'Vegetarian Friendly']</t>
  </si>
  <si>
    <t>Easy Fruit</t>
  </si>
  <si>
    <t>Matilde</t>
  </si>
  <si>
    <t>CrudoCotto by Rovagnati 1943</t>
  </si>
  <si>
    <t>La Pasteria da Michela</t>
  </si>
  <si>
    <t>Bar Bianco</t>
  </si>
  <si>
    <t>DoEat</t>
  </si>
  <si>
    <t>Al Boschetto da Gabry e Figli</t>
  </si>
  <si>
    <t>Mascherpa</t>
  </si>
  <si>
    <t>Alkemia Lounge Cafe</t>
  </si>
  <si>
    <t>Meeting Cafe</t>
  </si>
  <si>
    <t>Juga</t>
  </si>
  <si>
    <t>Zanzarazan Cafe</t>
  </si>
  <si>
    <t>['Italian', 'Cafe', 'Mediterranean', 'Greek']</t>
  </si>
  <si>
    <t>Cigno nero</t>
  </si>
  <si>
    <t>Cafe Cheri</t>
  </si>
  <si>
    <t>Cumm C...Z Coce</t>
  </si>
  <si>
    <t>Buongiorno milano</t>
  </si>
  <si>
    <t>Cafe del Paseo</t>
  </si>
  <si>
    <t>La Volpe e il Vino</t>
  </si>
  <si>
    <t>Il Moro 2</t>
  </si>
  <si>
    <t>['Italian', 'Pizza', 'Mediterranean', 'Middle Eastern', 'Egyptian']</t>
  </si>
  <si>
    <t>Ristorante Self Service Chery</t>
  </si>
  <si>
    <t>['Italian', 'American', 'Nepali', 'Asian', 'Tibetan', 'Vegan Options']</t>
  </si>
  <si>
    <t>Ungaro 1956</t>
  </si>
  <si>
    <t>La Pineta</t>
  </si>
  <si>
    <t>ristorante cao</t>
  </si>
  <si>
    <t>Panetteria Pattini</t>
  </si>
  <si>
    <t>Girandola</t>
  </si>
  <si>
    <t>Italy Restaurant</t>
  </si>
  <si>
    <t>California Bakery</t>
  </si>
  <si>
    <t>Pizzeria Rosticceria Mimi</t>
  </si>
  <si>
    <t>Porter House</t>
  </si>
  <si>
    <t>['Italian', 'American', 'Steakhouse', 'Pizza']</t>
  </si>
  <si>
    <t>Ristorante Pizzeria da Sasa</t>
  </si>
  <si>
    <t>La Maracucha Ristorante &amp; Pub</t>
  </si>
  <si>
    <t>Acero Rosso</t>
  </si>
  <si>
    <t>Selam</t>
  </si>
  <si>
    <t>The Grill Missori</t>
  </si>
  <si>
    <t>['Fast Food', 'Street Food', 'Soups', 'American']</t>
  </si>
  <si>
    <t>Taverna Moriggi</t>
  </si>
  <si>
    <t>Ristorante Giapponese Akitaya</t>
  </si>
  <si>
    <t>Linearetta</t>
  </si>
  <si>
    <t>Morison Bistrot</t>
  </si>
  <si>
    <t>Outlet Dolciario Buenos Aires</t>
  </si>
  <si>
    <t>['Italian', 'International', 'European']</t>
  </si>
  <si>
    <t>DVerso</t>
  </si>
  <si>
    <t>Todos a Cuba</t>
  </si>
  <si>
    <t>A piedigrotta</t>
  </si>
  <si>
    <t>Al V Piano</t>
  </si>
  <si>
    <t>['Mediterranean', 'Italian', 'Seafood', 'International']</t>
  </si>
  <si>
    <t>Radetzky Cafe</t>
  </si>
  <si>
    <t>Emiliana Tortellini</t>
  </si>
  <si>
    <t>Pizzeria Ristorante Porto Venere</t>
  </si>
  <si>
    <t>Nassar</t>
  </si>
  <si>
    <t>Spiller Milano</t>
  </si>
  <si>
    <t>['Pizza', 'International', 'German', 'Bar', 'Pub', 'Vegetarian Friendly', 'Vegan Options', 'Gluten Free Options']</t>
  </si>
  <si>
    <t>Bar Mercurio</t>
  </si>
  <si>
    <t>['Italian', 'Bar', 'Cafe', 'Mediterranean', 'Vegetarian Friendly']</t>
  </si>
  <si>
    <t>Stalingrado</t>
  </si>
  <si>
    <t>['Italian', 'Pub', 'Brew Pub']</t>
  </si>
  <si>
    <t>Soliman Samir</t>
  </si>
  <si>
    <t>Fatto Bene Muratori</t>
  </si>
  <si>
    <t>Akkademia Pub</t>
  </si>
  <si>
    <t>['Italian', 'Bar', 'Pub', 'Mediterranean']</t>
  </si>
  <si>
    <t>Gourmand</t>
  </si>
  <si>
    <t>Bollicine Cafe</t>
  </si>
  <si>
    <t>['Italian', 'Brew Pub', 'Fast Food', 'Wine Bar']</t>
  </si>
  <si>
    <t>L'artigiano Della Vera Pizza Napoletana</t>
  </si>
  <si>
    <t>Hamerica's - Milano Camperio</t>
  </si>
  <si>
    <t>Baglioni Hotel Carlton</t>
  </si>
  <si>
    <t>Les Pommes</t>
  </si>
  <si>
    <t>['International', 'Italian', 'Cafe', 'European', 'Vegetarian Friendly', 'Vegan Options', 'Gluten Free Options']</t>
  </si>
  <si>
    <t>Chiosco Bar</t>
  </si>
  <si>
    <t>Melabevo</t>
  </si>
  <si>
    <t>House Cafe</t>
  </si>
  <si>
    <t>Kombu 4</t>
  </si>
  <si>
    <t>Il Trespolo</t>
  </si>
  <si>
    <t>['Italian', 'Chinese']</t>
  </si>
  <si>
    <t>Il Monello</t>
  </si>
  <si>
    <t>['Mexican', 'American', 'Italian']</t>
  </si>
  <si>
    <t>Panificio Fichera Salvatore</t>
  </si>
  <si>
    <t>Charleston Pub pizzeria</t>
  </si>
  <si>
    <t>Da Ale &amp; Gio</t>
  </si>
  <si>
    <t>Bottega Del Vino La Coloniale</t>
  </si>
  <si>
    <t>Non Solo Pizza</t>
  </si>
  <si>
    <t>Italiana Hotels Milan Rho Fair</t>
  </si>
  <si>
    <t>Dolcidelizie Artigianali</t>
  </si>
  <si>
    <t>Dall'oste 26</t>
  </si>
  <si>
    <t>A'Vucciria</t>
  </si>
  <si>
    <t>La Piccola Napoli</t>
  </si>
  <si>
    <t>['Fast Food', 'Italian', 'Soups', 'Vegetarian Friendly']</t>
  </si>
  <si>
    <t>El Beverin</t>
  </si>
  <si>
    <t>Mozzarella e Pomodoro</t>
  </si>
  <si>
    <t>Da Gino Il Bonaparte</t>
  </si>
  <si>
    <t>La Grande Puglia</t>
  </si>
  <si>
    <t>Fashion Bar</t>
  </si>
  <si>
    <t>Mama Cafe</t>
  </si>
  <si>
    <t>Ciclosfuso</t>
  </si>
  <si>
    <t>Salumeria Strada &amp; Zucca</t>
  </si>
  <si>
    <t>Orto Restaurant by Eataly</t>
  </si>
  <si>
    <t>Arabesco Bottega</t>
  </si>
  <si>
    <t>Sa Buttega</t>
  </si>
  <si>
    <t>La Stiva</t>
  </si>
  <si>
    <t>Le Banque</t>
  </si>
  <si>
    <t>Trattoria Davis</t>
  </si>
  <si>
    <t>SOBA Sushi &amp; More</t>
  </si>
  <si>
    <t>Da Ave</t>
  </si>
  <si>
    <t>H Club&gt;Diana</t>
  </si>
  <si>
    <t>Moschella - Bake, Create &amp; Love</t>
  </si>
  <si>
    <t>Centro Ittico Raw Fish Cafe</t>
  </si>
  <si>
    <t>Ristorante Steak House il Castello</t>
  </si>
  <si>
    <t>Bella Colombina</t>
  </si>
  <si>
    <t>Caffe Miani</t>
  </si>
  <si>
    <t>Bar Cin Cin Nato</t>
  </si>
  <si>
    <t>Swami Cafe'</t>
  </si>
  <si>
    <t>Feel Food</t>
  </si>
  <si>
    <t>['Italian', 'Delicatessen', 'Soups']</t>
  </si>
  <si>
    <t>Agra Indian take-away</t>
  </si>
  <si>
    <t>La Tavernetta da Elio</t>
  </si>
  <si>
    <t>E.Vent La Vida Y El Gusto</t>
  </si>
  <si>
    <t>Voglia di Pizza</t>
  </si>
  <si>
    <t>Pizzeria I Cesaroni</t>
  </si>
  <si>
    <t>Ristorante Pizzeria Taormina</t>
  </si>
  <si>
    <t>A' Vucciria</t>
  </si>
  <si>
    <t>Old Wild West</t>
  </si>
  <si>
    <t>['Mexican', 'American', 'Steakhouse', 'Barbecue']</t>
  </si>
  <si>
    <t>Boh!?</t>
  </si>
  <si>
    <t>La Spigola</t>
  </si>
  <si>
    <t>El Bistrot de Milan</t>
  </si>
  <si>
    <t>Trattoria Hong Ni</t>
  </si>
  <si>
    <t>Red and White Bar</t>
  </si>
  <si>
    <t>Ristorante Cinese DA Xin</t>
  </si>
  <si>
    <t>Romantic Cafe</t>
  </si>
  <si>
    <t>['Italian', 'Cafe', 'Bar', 'Mediterranean', 'European', 'Pub', 'Vegetarian Friendly']</t>
  </si>
  <si>
    <t>Chez Nous 29</t>
  </si>
  <si>
    <t>Cibo Vegetarian Vegan Restaurant</t>
  </si>
  <si>
    <t>Bar Tender</t>
  </si>
  <si>
    <t>Artis Coffee Milano</t>
  </si>
  <si>
    <t>Locanda Fuocolento</t>
  </si>
  <si>
    <t>DrinKasi</t>
  </si>
  <si>
    <t>La Salsamenteria</t>
  </si>
  <si>
    <t>Il Gatto e La Volpe</t>
  </si>
  <si>
    <t>Circle</t>
  </si>
  <si>
    <t>La Bussola di Colombo</t>
  </si>
  <si>
    <t>Adaga Bar Della Palestra</t>
  </si>
  <si>
    <t>Nabu Home Restaurant</t>
  </si>
  <si>
    <t>Snubar</t>
  </si>
  <si>
    <t>['Italian', 'Lebanese', 'Mediterranean', 'Middle Eastern', 'Kosher']</t>
  </si>
  <si>
    <t>Santa Polenta!</t>
  </si>
  <si>
    <t>Pizzeria da Peppino</t>
  </si>
  <si>
    <t>Bar Gelateria Dolce Amaro</t>
  </si>
  <si>
    <t>Barlady Cafe</t>
  </si>
  <si>
    <t>La Tavola della Felicita</t>
  </si>
  <si>
    <t>['Mediterranean', 'Italian', 'Vegetarian Friendly', 'Vegan Options']</t>
  </si>
  <si>
    <t>Metropolis</t>
  </si>
  <si>
    <t>Feel Bar</t>
  </si>
  <si>
    <t>Sbam</t>
  </si>
  <si>
    <t>Ristorante Karne</t>
  </si>
  <si>
    <t>['Italian', 'Steakhouse', 'Pizza', 'Wine Bar', 'Vegetarian Friendly', 'Vegan Options', 'Gluten Free Options']</t>
  </si>
  <si>
    <t>Borgonuovo 26</t>
  </si>
  <si>
    <t>Crocetta Panini d' autore 1982 - Piazza Diaz</t>
  </si>
  <si>
    <t>Caffetteria della Darsena</t>
  </si>
  <si>
    <t>Timeout Launch Cafe</t>
  </si>
  <si>
    <t>['Chinese', 'Italian']</t>
  </si>
  <si>
    <t>Pizzacoteca</t>
  </si>
  <si>
    <t>Tacontento</t>
  </si>
  <si>
    <t>Bar Malpighi</t>
  </si>
  <si>
    <t>Le Rosse</t>
  </si>
  <si>
    <t>Kami sushi bar</t>
  </si>
  <si>
    <t>Pazzeria</t>
  </si>
  <si>
    <t>Open Milano</t>
  </si>
  <si>
    <t>['Italian', 'Fast Food', 'International', 'Vegetarian Friendly']</t>
  </si>
  <si>
    <t>Spinny</t>
  </si>
  <si>
    <t>Girarrosti Santa Rita</t>
  </si>
  <si>
    <t>Bar Sole</t>
  </si>
  <si>
    <t>Sushi Restaurant Ming</t>
  </si>
  <si>
    <t>Rosticceria Fontana</t>
  </si>
  <si>
    <t>Scott Duff</t>
  </si>
  <si>
    <t>BICOCCA TURKISH KEBAP &amp; PIZZERIA</t>
  </si>
  <si>
    <t>Pizzeria Meucci</t>
  </si>
  <si>
    <t>La Brasserie de Milan Restaurant</t>
  </si>
  <si>
    <t>['Italian', 'European', 'French', 'Mediterranean']</t>
  </si>
  <si>
    <t>La Sfinge</t>
  </si>
  <si>
    <t>White Box Caffe'</t>
  </si>
  <si>
    <t>Aldila del Vino</t>
  </si>
  <si>
    <t>Al Laghetto</t>
  </si>
  <si>
    <t>Pollicino</t>
  </si>
  <si>
    <t>['Italian', 'Pizza', 'Barbecue', 'Mediterranean', 'Vegetarian Friendly']</t>
  </si>
  <si>
    <t>Asahi</t>
  </si>
  <si>
    <t>Saba &amp; Tu</t>
  </si>
  <si>
    <t>Mammaoliva</t>
  </si>
  <si>
    <t>Caffe Sawa</t>
  </si>
  <si>
    <t>Huaxia Enoteca</t>
  </si>
  <si>
    <t>Patat Original</t>
  </si>
  <si>
    <t>['Belgian', 'Dutch', 'Fast Food', 'European', 'Street Food']</t>
  </si>
  <si>
    <t>Queen's Bar Tabacchi</t>
  </si>
  <si>
    <t>Pizzeria Da Mimmo 3 Di Boktor Farida</t>
  </si>
  <si>
    <t>WAFU Restaurant</t>
  </si>
  <si>
    <t>['Seafood', 'Sushi', 'Chinese', 'Japanese']</t>
  </si>
  <si>
    <t>Wu Taiyo - Plinio</t>
  </si>
  <si>
    <t>Ricerca Vini</t>
  </si>
  <si>
    <t>['French', 'Spanish', 'Wine Bar', 'Italian']</t>
  </si>
  <si>
    <t>quattro mori</t>
  </si>
  <si>
    <t>La Felicita</t>
  </si>
  <si>
    <t>Red Read Eat Dream</t>
  </si>
  <si>
    <t>['Italian', 'Bar', 'Cafe', 'Mediterranean', 'European', 'Vegetarian Friendly']</t>
  </si>
  <si>
    <t>Marmara pizza kebab</t>
  </si>
  <si>
    <t>La Rocchetta Cafe Bistrot</t>
  </si>
  <si>
    <t>['Italian', 'Cafe', 'Fast Food', 'Mediterranean', 'Diner']</t>
  </si>
  <si>
    <t>Carlsberg Bistrot</t>
  </si>
  <si>
    <t>Nuovo Mitsui 1 Via San gregorio</t>
  </si>
  <si>
    <t>quikucina italiana</t>
  </si>
  <si>
    <t>Sunrise</t>
  </si>
  <si>
    <t>Kombu</t>
  </si>
  <si>
    <t>Mise en Place Milano</t>
  </si>
  <si>
    <t>Joe Pena's</t>
  </si>
  <si>
    <t>Al Coccio</t>
  </si>
  <si>
    <t>El Carajo 3</t>
  </si>
  <si>
    <t>Melabianca</t>
  </si>
  <si>
    <t>StraRipa Bar</t>
  </si>
  <si>
    <t>['Italian', 'Brew Pub', 'Bar', 'Pub', 'Vegetarian Friendly']</t>
  </si>
  <si>
    <t>Barcollando Cafe</t>
  </si>
  <si>
    <t>Mondadori</t>
  </si>
  <si>
    <t>Clash Restaurant</t>
  </si>
  <si>
    <t>Cantinetta del Ticinello</t>
  </si>
  <si>
    <t>Pizzeria Forlanini</t>
  </si>
  <si>
    <t>La Balena</t>
  </si>
  <si>
    <t>Ristorante Arya</t>
  </si>
  <si>
    <t>['Seafood', 'Italian', 'Vegetarian Friendly']</t>
  </si>
  <si>
    <t>E...brezza</t>
  </si>
  <si>
    <t>Caffe Panzera 1931</t>
  </si>
  <si>
    <t>['Italian', 'International', 'Mediterranean', 'Bar', 'Vegetarian Friendly']</t>
  </si>
  <si>
    <t>Cafe Pagano</t>
  </si>
  <si>
    <t>La Voglia</t>
  </si>
  <si>
    <t>La Fabbrica Dei Gusti Sas Di Zheng Jinliang &amp; C</t>
  </si>
  <si>
    <t>['Italian', 'Chinese', 'Japanese', 'Pizza']</t>
  </si>
  <si>
    <t>Ni Jia Restaurant BBQ</t>
  </si>
  <si>
    <t>Bar l'Oliva</t>
  </si>
  <si>
    <t>Da Noi 2</t>
  </si>
  <si>
    <t>Rosticceria Salumeria Gilardi Pierino</t>
  </si>
  <si>
    <t>Kapuziner Platz</t>
  </si>
  <si>
    <t>Pienza 11</t>
  </si>
  <si>
    <t>Gastronomia Menescaldi</t>
  </si>
  <si>
    <t>I Mori Milano</t>
  </si>
  <si>
    <t>Le Bollicine Milano</t>
  </si>
  <si>
    <t>['Wine Bar', 'Cafe', 'Gastropub']</t>
  </si>
  <si>
    <t>Officina Of Fish</t>
  </si>
  <si>
    <t>Da Charlie</t>
  </si>
  <si>
    <t>Ristorante Pizzeria Al Vesuvio</t>
  </si>
  <si>
    <t>['Italian', 'Pizza', 'Seafood', 'Mediterranean', 'International']</t>
  </si>
  <si>
    <t>Piadineria Ripamonti</t>
  </si>
  <si>
    <t>Trattoria Da Armando E Christian</t>
  </si>
  <si>
    <t>Shamo</t>
  </si>
  <si>
    <t>Koshin</t>
  </si>
  <si>
    <t>Sensei Fusion</t>
  </si>
  <si>
    <t>Asaka Sushi Restaurant</t>
  </si>
  <si>
    <t>Uscio &amp; Bottega</t>
  </si>
  <si>
    <t>il gastronomo siciliano</t>
  </si>
  <si>
    <t>['Italian', 'Gastropub', 'Vegan Options']</t>
  </si>
  <si>
    <t>Ostia dei formaggi</t>
  </si>
  <si>
    <t>Osteria la Carbonella</t>
  </si>
  <si>
    <t>['Italian', 'Steakhouse', 'Barbecue', 'Mediterranean']</t>
  </si>
  <si>
    <t>Xier</t>
  </si>
  <si>
    <t>['Chinese', 'Sushi', 'Asian', 'International']</t>
  </si>
  <si>
    <t>Piadineria Pappappero</t>
  </si>
  <si>
    <t>Dahlia Lab</t>
  </si>
  <si>
    <t>l'Ov Milano - Via Solari</t>
  </si>
  <si>
    <t>Cum Grano Salis</t>
  </si>
  <si>
    <t>Ristorante Pizzeria Mar Rosso</t>
  </si>
  <si>
    <t>['Italian', 'Pizza', 'Mediterranean', 'Seafood']</t>
  </si>
  <si>
    <t>Tempi Moderni</t>
  </si>
  <si>
    <t>['Bar', 'Pub', 'Steakhouse', 'Pizza']</t>
  </si>
  <si>
    <t>Ristorante Ranch Roberta</t>
  </si>
  <si>
    <t>Orti 16</t>
  </si>
  <si>
    <t>['Italian', 'Middle Eastern', 'Arabic']</t>
  </si>
  <si>
    <t>Sorrisi e Baci</t>
  </si>
  <si>
    <t>Lentini's Pizza &amp; Restaurant Grill</t>
  </si>
  <si>
    <t>['Italian', 'Pizza', 'Seafood', 'Mediterranean', 'European', 'American', 'Vegetarian Friendly', 'Gluten Free Options']</t>
  </si>
  <si>
    <t>La Pida Se Parsot Milan Revel</t>
  </si>
  <si>
    <t>['Italian', 'Delicatessen', 'Street Food', 'Vegetarian Friendly', 'Vegan Options']</t>
  </si>
  <si>
    <t>Il Bar</t>
  </si>
  <si>
    <t>Ristorante Junyue</t>
  </si>
  <si>
    <t>['Chinese', 'Japanese', 'Seafood', 'Sushi', 'Fusion', 'Vegetarian Friendly']</t>
  </si>
  <si>
    <t>Keyo</t>
  </si>
  <si>
    <t>La Maison des Delices</t>
  </si>
  <si>
    <t>['Italian', 'American', 'Fast Food', 'Healthy']</t>
  </si>
  <si>
    <t>Osteria da Francesca</t>
  </si>
  <si>
    <t>Rock'n'Roll</t>
  </si>
  <si>
    <t>Sushi Ume</t>
  </si>
  <si>
    <t>Tuttaltrosuono e il Vino</t>
  </si>
  <si>
    <t>Bar Turati</t>
  </si>
  <si>
    <t>Wooding Bar</t>
  </si>
  <si>
    <t>Pizzeria Santa Maria</t>
  </si>
  <si>
    <t>Ristorante Pizzeria la Regina</t>
  </si>
  <si>
    <t>Takai</t>
  </si>
  <si>
    <t>Spin Shot</t>
  </si>
  <si>
    <t>Toyama Ristorante Orientale</t>
  </si>
  <si>
    <t>Maki 567</t>
  </si>
  <si>
    <t>Brasserie</t>
  </si>
  <si>
    <t>Milano Cafe</t>
  </si>
  <si>
    <t>Panbriaco</t>
  </si>
  <si>
    <t>Novotel Milano Linate</t>
  </si>
  <si>
    <t>['Italian', 'International', 'Mediterranean', 'Gluten Free Options']</t>
  </si>
  <si>
    <t>Trattoria Pizzeria Via Vai</t>
  </si>
  <si>
    <t>Bar Carpe Diem</t>
  </si>
  <si>
    <t>Tortona 12</t>
  </si>
  <si>
    <t>Mr. Zuppa</t>
  </si>
  <si>
    <t>['Italian', 'Healthy', 'Soups', 'Vegetarian Friendly', 'Vegan Options']</t>
  </si>
  <si>
    <t>Casa Borella</t>
  </si>
  <si>
    <t>Trattoria da Mario &amp; Lory</t>
  </si>
  <si>
    <t>Joy Grill</t>
  </si>
  <si>
    <t>Rosticceria El Pollo Gordo</t>
  </si>
  <si>
    <t>['Latin', 'Caribbean', 'Peruvian', 'Seafood', 'Fast Food', 'South American']</t>
  </si>
  <si>
    <t>MiGoodi Cafe</t>
  </si>
  <si>
    <t>Piadineria Aldo dei Pieri</t>
  </si>
  <si>
    <t>Kubla Khan</t>
  </si>
  <si>
    <t>Punjab Restaurant</t>
  </si>
  <si>
    <t>The Burger Grill</t>
  </si>
  <si>
    <t>Pub 24</t>
  </si>
  <si>
    <t>['Pub', 'Italian']</t>
  </si>
  <si>
    <t>Al pozzo di Samaria</t>
  </si>
  <si>
    <t>Villa Gualdina</t>
  </si>
  <si>
    <t>Garden City</t>
  </si>
  <si>
    <t>Santo Stefano</t>
  </si>
  <si>
    <t>Vasiniko</t>
  </si>
  <si>
    <t>Su-Barrile</t>
  </si>
  <si>
    <t>La Quercia</t>
  </si>
  <si>
    <t>Grand Canyon</t>
  </si>
  <si>
    <t>Birreria Milanese</t>
  </si>
  <si>
    <t>Focacceria Ligure</t>
  </si>
  <si>
    <t>Ristorante Indiano</t>
  </si>
  <si>
    <t>Ristorante Dong Ya</t>
  </si>
  <si>
    <t>Canteen Milano</t>
  </si>
  <si>
    <t>['Mexican', 'Seafood', 'Vegetarian Friendly']</t>
  </si>
  <si>
    <t>Colorificio</t>
  </si>
  <si>
    <t>Puglia in Brera</t>
  </si>
  <si>
    <t>Panificio Pasticceria Amata</t>
  </si>
  <si>
    <t>['Street Food', 'Italian', 'Pizza', 'Gastropub']</t>
  </si>
  <si>
    <t>Spontini 6</t>
  </si>
  <si>
    <t>Marchesi alla Scala Restaurant by Gualtiero Marchesi</t>
  </si>
  <si>
    <t>LM'S Fusion Finest</t>
  </si>
  <si>
    <t>['Italian', 'Chinese', 'Fusion']</t>
  </si>
  <si>
    <t>Santeria Social Club</t>
  </si>
  <si>
    <t>Ristorante Pizzeria Cooking</t>
  </si>
  <si>
    <t>Cargo, Bio Food</t>
  </si>
  <si>
    <t>Mandara</t>
  </si>
  <si>
    <t>Sushibar Ye</t>
  </si>
  <si>
    <t>Bar Magenta</t>
  </si>
  <si>
    <t>['International', 'Pub', 'Vegetarian Friendly', 'Gluten Free Options']</t>
  </si>
  <si>
    <t>Bacco e Tabacco</t>
  </si>
  <si>
    <t>['Pizza', 'Wine Bar']</t>
  </si>
  <si>
    <t>Delizie Mediterranee</t>
  </si>
  <si>
    <t>Ombre Rosse</t>
  </si>
  <si>
    <t>Trattoria Riva</t>
  </si>
  <si>
    <t>Bar derby tabaccheria</t>
  </si>
  <si>
    <t>I Territori di Bottiglie Aperte</t>
  </si>
  <si>
    <t>['Italian', 'Delicatessen', 'Wine Bar']</t>
  </si>
  <si>
    <t>Tres Mezcaleria</t>
  </si>
  <si>
    <t>['Italian', 'Mexican', 'Fusion']</t>
  </si>
  <si>
    <t>Burger Wave Montenero</t>
  </si>
  <si>
    <t>['American', 'Australian']</t>
  </si>
  <si>
    <t>Tsukimi Ristorante Giapponese</t>
  </si>
  <si>
    <t>18 Solferino</t>
  </si>
  <si>
    <t>Tokyo Nomi</t>
  </si>
  <si>
    <t>Moonlight cafe</t>
  </si>
  <si>
    <t>L'antica osteria milanese</t>
  </si>
  <si>
    <t>Pacinocafe</t>
  </si>
  <si>
    <t>Ristorante Pizzeria Da Marco</t>
  </si>
  <si>
    <t>Wuming Restaurant</t>
  </si>
  <si>
    <t>Giovanni Rana Rozzano</t>
  </si>
  <si>
    <t>Epomeo Cafe</t>
  </si>
  <si>
    <t>Trattoria Da Lina</t>
  </si>
  <si>
    <t>Cinque Stelle</t>
  </si>
  <si>
    <t>['Italian', 'Chinese', 'Japanese', 'Pizza', 'Sushi']</t>
  </si>
  <si>
    <t>Little Devil</t>
  </si>
  <si>
    <t>Frie 'N' Fuie - Via Spontini</t>
  </si>
  <si>
    <t>['Italian', 'Fast Food', 'Delicatessen', 'Street Food']</t>
  </si>
  <si>
    <t>Refeel</t>
  </si>
  <si>
    <t>Yabadoo wine grill</t>
  </si>
  <si>
    <t>['Barbecue', 'Italian', 'Wine Bar']</t>
  </si>
  <si>
    <t>AL GALILEO Ristorante - Pizzeria</t>
  </si>
  <si>
    <t>Carnivore Union</t>
  </si>
  <si>
    <t>Ristorante Lyr</t>
  </si>
  <si>
    <t>+39zerodue</t>
  </si>
  <si>
    <t>HAYASHI</t>
  </si>
  <si>
    <t>Living Liqueurs &amp; Delights</t>
  </si>
  <si>
    <t>I Love Poke</t>
  </si>
  <si>
    <t>['Hawaiian', 'Fast Food', 'Sushi', 'Vegetarian Friendly']</t>
  </si>
  <si>
    <t>L’Hamburgheria di Eataly</t>
  </si>
  <si>
    <t>['Italian', 'American', 'Bar', 'Fast Food', 'Barbecue']</t>
  </si>
  <si>
    <t>N Restaurant</t>
  </si>
  <si>
    <t>Turne night bar</t>
  </si>
  <si>
    <t>Ristorante Desert Rose</t>
  </si>
  <si>
    <t>El Cicinin</t>
  </si>
  <si>
    <t>Enrico Rizzi</t>
  </si>
  <si>
    <t>Oopen pasta and grill</t>
  </si>
  <si>
    <t>1 Sorso in Piu</t>
  </si>
  <si>
    <t>La belle aurore</t>
  </si>
  <si>
    <t>Dixieland Cafe</t>
  </si>
  <si>
    <t>Borromeo Restaurant By Eataly</t>
  </si>
  <si>
    <t>Free Time Cafe</t>
  </si>
  <si>
    <t>Taste Your Food</t>
  </si>
  <si>
    <t>Ristorante Pizzeria Anema e Cozze Sempione Milano</t>
  </si>
  <si>
    <t>Il Limite Schianchi Food Hall</t>
  </si>
  <si>
    <t>Piade in Piazza</t>
  </si>
  <si>
    <t>Rosticceria Canonica</t>
  </si>
  <si>
    <t>La Casa del Pane di Marchese William</t>
  </si>
  <si>
    <t>Bar Olimpico Milano</t>
  </si>
  <si>
    <t>['Italian', 'Bar', 'Pub', 'Mediterranean', 'Wine Bar']</t>
  </si>
  <si>
    <t>Baretto 1957 Milano</t>
  </si>
  <si>
    <t>Obica</t>
  </si>
  <si>
    <t>Cookingarage Bistrot</t>
  </si>
  <si>
    <t>Nizza</t>
  </si>
  <si>
    <t>Mevlana Doner Kebab</t>
  </si>
  <si>
    <t>Street Burger - Italian Gourmet</t>
  </si>
  <si>
    <t>The Grill - American Finest Food</t>
  </si>
  <si>
    <t>4 EAT Visual &amp; Design Restaurant</t>
  </si>
  <si>
    <t>['Italian', 'International', 'Mediterranean', 'Contemporary']</t>
  </si>
  <si>
    <t>Ristorante Costa Smeralda</t>
  </si>
  <si>
    <t>Muu House - Steak &amp; Grill</t>
  </si>
  <si>
    <t>La Malmaison</t>
  </si>
  <si>
    <t>['Italian', 'Seafood', 'Mediterranean', 'French']</t>
  </si>
  <si>
    <t>FRUTTETO VIEL</t>
  </si>
  <si>
    <t>Jinzuan</t>
  </si>
  <si>
    <t>Sisili</t>
  </si>
  <si>
    <t>Ristorante-Pizzeria "I 2 Fratelli"</t>
  </si>
  <si>
    <t>Pizzeria D'Asporto Da Mina</t>
  </si>
  <si>
    <t>Mens @ Sana</t>
  </si>
  <si>
    <t>Centro Botanico</t>
  </si>
  <si>
    <t>Motta Milano 1928</t>
  </si>
  <si>
    <t>Dolly Bar</t>
  </si>
  <si>
    <t>Anche Forno</t>
  </si>
  <si>
    <t>L'osteria di Lambrate</t>
  </si>
  <si>
    <t>Goodfellas Cafe</t>
  </si>
  <si>
    <t>Maddai</t>
  </si>
  <si>
    <t>['Italian', 'Mediterranean', 'International', 'Street Food', 'Vegetarian Friendly']</t>
  </si>
  <si>
    <t>Base</t>
  </si>
  <si>
    <t>['Italian', 'Cafe', 'Delicatessen', 'Contemporary', 'Street Food']</t>
  </si>
  <si>
    <t>CHATULLE</t>
  </si>
  <si>
    <t>Madamadore Street Food Bar</t>
  </si>
  <si>
    <t>Da Sabatino</t>
  </si>
  <si>
    <t>Fleur Cafe</t>
  </si>
  <si>
    <t>['Italian', 'Mediterranean', 'Bar']</t>
  </si>
  <si>
    <t>Kaori</t>
  </si>
  <si>
    <t>Pizzeria Gli Angeli</t>
  </si>
  <si>
    <t>Braceria da Zio Nino</t>
  </si>
  <si>
    <t>168 Restaurant</t>
  </si>
  <si>
    <t>['Italian', 'Chinese', 'Japanese', 'Seafood', 'Barbecue', 'Sushi', 'Asian', 'Vegetarian Friendly']</t>
  </si>
  <si>
    <t>Daniel e il Caffe' Milano</t>
  </si>
  <si>
    <t>Il Tunnel</t>
  </si>
  <si>
    <t>Gino's 1928</t>
  </si>
  <si>
    <t>Tuyo Cafe'</t>
  </si>
  <si>
    <t>['Italian', 'Pizza', 'Cafe', 'Mediterranean', 'Vegetarian Friendly', 'Vegan Options']</t>
  </si>
  <si>
    <t>Tamandi Corso Garibaldi</t>
  </si>
  <si>
    <t>Isoladivina</t>
  </si>
  <si>
    <t>TOM</t>
  </si>
  <si>
    <t>['Italian', 'European', 'International', 'Vegan Options']</t>
  </si>
  <si>
    <t>La Mangiotteria</t>
  </si>
  <si>
    <t>China Box &amp; Sushi</t>
  </si>
  <si>
    <t>Solatium by Italian Makers Village</t>
  </si>
  <si>
    <t>Circoli Bocciofila Caccialanza</t>
  </si>
  <si>
    <t>Quality Beef</t>
  </si>
  <si>
    <t>Ai Fiori Chiari</t>
  </si>
  <si>
    <t>Mathara Ambula</t>
  </si>
  <si>
    <t>Ristorante Anna e Leo</t>
  </si>
  <si>
    <t>M'ama Milano</t>
  </si>
  <si>
    <t>Cafe Metropolis</t>
  </si>
  <si>
    <t>['Italian', 'Cafe', 'Mediterranean', 'European', 'Bar', 'Vegetarian Friendly']</t>
  </si>
  <si>
    <t>Ristorante al bimbo</t>
  </si>
  <si>
    <t>Superstudio Cafe</t>
  </si>
  <si>
    <t>Shion</t>
  </si>
  <si>
    <t>Mylife Cafe</t>
  </si>
  <si>
    <t>Farina &amp; Cucina</t>
  </si>
  <si>
    <t>['Italian', 'European', 'Bar', 'Cafe', 'Mediterranean', 'Vegetarian Friendly']</t>
  </si>
  <si>
    <t>Il Mago di Oz</t>
  </si>
  <si>
    <t>Istambul Kebab e pizza</t>
  </si>
  <si>
    <t>Gargantua</t>
  </si>
  <si>
    <t>Nisida</t>
  </si>
  <si>
    <t>Cambiogiro</t>
  </si>
  <si>
    <t>Madegra</t>
  </si>
  <si>
    <t>Primus</t>
  </si>
  <si>
    <t>['Cafe', 'Italian', 'Mediterranean', 'International']</t>
  </si>
  <si>
    <t>Club Deco'</t>
  </si>
  <si>
    <t>Ristorante Pizzeria Lepontina</t>
  </si>
  <si>
    <t>Il doge di Amalfi</t>
  </si>
  <si>
    <t>Why Not Cafe</t>
  </si>
  <si>
    <t>Momigi</t>
  </si>
  <si>
    <t>Trattoria da Vin</t>
  </si>
  <si>
    <t>Ristorante Pizzeria San Giovanni</t>
  </si>
  <si>
    <t>Ristorante Bande Nere</t>
  </si>
  <si>
    <t>Caffetteria Centoventuno</t>
  </si>
  <si>
    <t>['Italian', 'French', 'Bar', 'Cafe', 'Pub', 'Street Food']</t>
  </si>
  <si>
    <t>Ristorante Pizzeria Rovereto</t>
  </si>
  <si>
    <t>Siciliah</t>
  </si>
  <si>
    <t>L'Arte della Pizza</t>
  </si>
  <si>
    <t>IUTA Bistrot</t>
  </si>
  <si>
    <t>Il Mappamondo</t>
  </si>
  <si>
    <t>Grand Cafe &amp; Tre Marie</t>
  </si>
  <si>
    <t>Flapper's</t>
  </si>
  <si>
    <t>['Cafe', 'Italian', 'Wine Bar']</t>
  </si>
  <si>
    <t>Acquamarina</t>
  </si>
  <si>
    <t>Ristorante Cinese - La Felicita</t>
  </si>
  <si>
    <t>Osteria Pizzeria Bacco per Bacco</t>
  </si>
  <si>
    <t>Bollani Milano 1930</t>
  </si>
  <si>
    <t>La buca</t>
  </si>
  <si>
    <t>SMOOTH</t>
  </si>
  <si>
    <t>T9</t>
  </si>
  <si>
    <t>On The Grill</t>
  </si>
  <si>
    <t>Le Scimmiette</t>
  </si>
  <si>
    <t>Il Tasca</t>
  </si>
  <si>
    <t>Smart Kook Bar</t>
  </si>
  <si>
    <t>['Italian', 'Bar', 'Fast Food', 'Pub', 'Vegetarian Friendly']</t>
  </si>
  <si>
    <t>My Sushi - Rinascente</t>
  </si>
  <si>
    <t>Aspria Harbour Club</t>
  </si>
  <si>
    <t>Assaggino</t>
  </si>
  <si>
    <t>Panino Giusto Palestro</t>
  </si>
  <si>
    <t>Castle Rock Pub</t>
  </si>
  <si>
    <t>Bonta Fusion Restaurant</t>
  </si>
  <si>
    <t>Caffe de Amicis</t>
  </si>
  <si>
    <t>Trattoria Lo Scoglio</t>
  </si>
  <si>
    <t>Ristorante Pizzeria Piedigrotta</t>
  </si>
  <si>
    <t>Max &amp; Nix il Copto</t>
  </si>
  <si>
    <t>Tempio Di Bacco</t>
  </si>
  <si>
    <t>['Italian', 'Seafood', 'Delicatessen', 'Vegetarian Friendly']</t>
  </si>
  <si>
    <t>Bar Papa Giovanni</t>
  </si>
  <si>
    <t>La Posteria</t>
  </si>
  <si>
    <t>Strippoli Specialita Pugliesi</t>
  </si>
  <si>
    <t>Good Luck Cafe</t>
  </si>
  <si>
    <t>Ristorante della Balera dell'Ortica</t>
  </si>
  <si>
    <t>Butterfly Lounge Bar</t>
  </si>
  <si>
    <t>Trattoria Wang Jing</t>
  </si>
  <si>
    <t>['Chinese', 'Barbecue', 'Minority Chinese']</t>
  </si>
  <si>
    <t>Ristorante Giapponese Sushi Sashimi Take Away</t>
  </si>
  <si>
    <t>Sushimi</t>
  </si>
  <si>
    <t>Shut up</t>
  </si>
  <si>
    <t>Pandenus</t>
  </si>
  <si>
    <t>Il Regno di Napoli Srl</t>
  </si>
  <si>
    <t>Biribu</t>
  </si>
  <si>
    <t>Ci Penso Io</t>
  </si>
  <si>
    <t>Fagotteria</t>
  </si>
  <si>
    <t>Jiang Ristorante Sushi</t>
  </si>
  <si>
    <t>Samos Ristorante Greco</t>
  </si>
  <si>
    <t>City Life Caffe</t>
  </si>
  <si>
    <t>Milord Milano</t>
  </si>
  <si>
    <t>Bistrot58</t>
  </si>
  <si>
    <t>Bonta Piu Grill Restaurant - Lounge Bar</t>
  </si>
  <si>
    <t>Las Vegas Ristopub</t>
  </si>
  <si>
    <t>['Italian', 'German', 'Pub']</t>
  </si>
  <si>
    <t>Isola Dei Time Out 2</t>
  </si>
  <si>
    <t>Ristorante Sakae</t>
  </si>
  <si>
    <t>Antica Osteria di Via Gluck</t>
  </si>
  <si>
    <t>heat&gt;diana</t>
  </si>
  <si>
    <t>Pizzeria SAMA</t>
  </si>
  <si>
    <t>FnF Hamburger &amp; Fried Chicken</t>
  </si>
  <si>
    <t>Il Quarto di via Ravizza</t>
  </si>
  <si>
    <t>Rookies Sports Bar &amp; Grill</t>
  </si>
  <si>
    <t>Silver Bistrot</t>
  </si>
  <si>
    <t>The Good Life</t>
  </si>
  <si>
    <t>Convivendo</t>
  </si>
  <si>
    <t>Tathagata</t>
  </si>
  <si>
    <t>['Delicatessen', 'Gastropub', 'Vegetarian Friendly', 'Vegan Options']</t>
  </si>
  <si>
    <t>La Casa Dell'arancina</t>
  </si>
  <si>
    <t>Ristorante Pizzeria Simon's</t>
  </si>
  <si>
    <t>Just Corso Como</t>
  </si>
  <si>
    <t>KaiYou</t>
  </si>
  <si>
    <t>['Mexican', 'Steakhouse', 'American', 'Fast Food', 'Barbecue']</t>
  </si>
  <si>
    <t>Piadinasi Regina</t>
  </si>
  <si>
    <t>['Brew Pub', 'Cafe']</t>
  </si>
  <si>
    <t>Pizzeria Le Piramidi</t>
  </si>
  <si>
    <t>Miro' Bistrot Cafe</t>
  </si>
  <si>
    <t>['Italian', 'Cafe', 'Bar']</t>
  </si>
  <si>
    <t>Ejao Bistrot</t>
  </si>
  <si>
    <t>['Italian', 'American', 'Mediterranean', 'Asian', 'Sri Lankan']</t>
  </si>
  <si>
    <t>Oishi Tistorante Giapponese</t>
  </si>
  <si>
    <t>Ri Zhong</t>
  </si>
  <si>
    <t>Zagara Bar Ristorante</t>
  </si>
  <si>
    <t>Fratelli La Bufala San Babila Milano</t>
  </si>
  <si>
    <t>Baccanale</t>
  </si>
  <si>
    <t>Crocetta Panini d'Autore 1982 - Porta Romana</t>
  </si>
  <si>
    <t>Raj Ristorante Indiano</t>
  </si>
  <si>
    <t>Decanter Ramada</t>
  </si>
  <si>
    <t>Mise en Place Food</t>
  </si>
  <si>
    <t>Il Pontaccio</t>
  </si>
  <si>
    <t>La Susina frutta e verdura da bere</t>
  </si>
  <si>
    <t>['Italian', 'Healthy', 'Vegetarian Friendly', 'Vegan Options']</t>
  </si>
  <si>
    <t>L'Artista Toscano</t>
  </si>
  <si>
    <t>Impronta Birraia Sciesa</t>
  </si>
  <si>
    <t>Orawin Thai Bar</t>
  </si>
  <si>
    <t>Home La Casa Dei sapori</t>
  </si>
  <si>
    <t>PIZZA AL TAGLIO DA TOTO</t>
  </si>
  <si>
    <t>Ristorante Da Giovanni Rana</t>
  </si>
  <si>
    <t>Paolo &amp; Stefania</t>
  </si>
  <si>
    <t>Ristorante Speciale Royal</t>
  </si>
  <si>
    <t>Nuovo Mitsui</t>
  </si>
  <si>
    <t>Centrale Turkish Kebap Dorbubir</t>
  </si>
  <si>
    <t>['Pizza', 'Turkish', 'Middle Eastern', 'Mediterranean', 'Halal']</t>
  </si>
  <si>
    <t>Becco Fino</t>
  </si>
  <si>
    <t>Trattoria La Cuccagna Di Hu Wei</t>
  </si>
  <si>
    <t>Gusto e Tradizione</t>
  </si>
  <si>
    <t>Caffe Piola</t>
  </si>
  <si>
    <t>Sei. It</t>
  </si>
  <si>
    <t>Time Out 2</t>
  </si>
  <si>
    <t>Torrefazione Caffe Ambrosiano</t>
  </si>
  <si>
    <t>Mad'Son</t>
  </si>
  <si>
    <t>Pizzeria Bella Italia</t>
  </si>
  <si>
    <t>Slice Cafe</t>
  </si>
  <si>
    <t>Grand'Italia</t>
  </si>
  <si>
    <t>Trattoria da Bruna e Sandro</t>
  </si>
  <si>
    <t>Nico Quick Bite</t>
  </si>
  <si>
    <t>Piccolo Medi</t>
  </si>
  <si>
    <t>Calicantus Sforzesco</t>
  </si>
  <si>
    <t>Meeting Lounge Bar</t>
  </si>
  <si>
    <t>['Italian', 'African', 'Fast Food']</t>
  </si>
  <si>
    <t>Grani &amp; Braci</t>
  </si>
  <si>
    <t>['Italian', 'Pizza', 'Mediterranean', 'Barbecue', 'European', 'Vegetarian Friendly', 'Vegan Options', 'Gluten Free Options']</t>
  </si>
  <si>
    <t>Ristorante Giglio Rosso da Ermo Sas</t>
  </si>
  <si>
    <t>Di Gennaro Ristorante Pizzeria</t>
  </si>
  <si>
    <t>Boccone Divino Ristorante</t>
  </si>
  <si>
    <t>Osteria del Cinema</t>
  </si>
  <si>
    <t>Excelsior Food Milano</t>
  </si>
  <si>
    <t>Organic Pizza and Food</t>
  </si>
  <si>
    <t>LA CAPAGIRA 2</t>
  </si>
  <si>
    <t>Jinfu</t>
  </si>
  <si>
    <t>['Chinese', 'Japanese', 'Sushi', 'Soups', 'Fusion']</t>
  </si>
  <si>
    <t>Asian Mood</t>
  </si>
  <si>
    <t>Lo Stacco</t>
  </si>
  <si>
    <t>Golfo Di Mondello e Sferracavallo</t>
  </si>
  <si>
    <t>Cucina Fusetti</t>
  </si>
  <si>
    <t>['Mediterranean', 'Fusion', 'Italian', 'Seafood', 'Vegetarian Friendly']</t>
  </si>
  <si>
    <t>Welovepuro</t>
  </si>
  <si>
    <t>Osteria La Combriccola</t>
  </si>
  <si>
    <t>Padre Pio 3</t>
  </si>
  <si>
    <t>Taberna Vasca</t>
  </si>
  <si>
    <t>Da Pinny</t>
  </si>
  <si>
    <t>Le Trottoir alla Darsena</t>
  </si>
  <si>
    <t>Farinami</t>
  </si>
  <si>
    <t>Rosso Fuoco</t>
  </si>
  <si>
    <t>Bebel's</t>
  </si>
  <si>
    <t>Polpetta D.O.C.</t>
  </si>
  <si>
    <t>Klima</t>
  </si>
  <si>
    <t>La Lanterna</t>
  </si>
  <si>
    <t>Piazzetta Bossi</t>
  </si>
  <si>
    <t>Ebram</t>
  </si>
  <si>
    <t>La Bottega Moscatelli</t>
  </si>
  <si>
    <t>Mangialandia</t>
  </si>
  <si>
    <t>Ristorante Remi Berton</t>
  </si>
  <si>
    <t>New Q Beer</t>
  </si>
  <si>
    <t>Synbiofood</t>
  </si>
  <si>
    <t>Taverna Visconti Antica Trattoria dal 1994</t>
  </si>
  <si>
    <t>Moulin Rouge</t>
  </si>
  <si>
    <t>Tyson cafe'</t>
  </si>
  <si>
    <t>Green Restaurant</t>
  </si>
  <si>
    <t>Indiana Post</t>
  </si>
  <si>
    <t>['American', 'Bar', 'Pub', 'Italian', 'Vegetarian Friendly']</t>
  </si>
  <si>
    <t>L'Angelo Azzurro</t>
  </si>
  <si>
    <t>Victum</t>
  </si>
  <si>
    <t>Sapori Siciliani</t>
  </si>
  <si>
    <t>That's Vapore</t>
  </si>
  <si>
    <t>Pizzamente pizza</t>
  </si>
  <si>
    <t>Caffe Ambrosiano Bar tavola fredda</t>
  </si>
  <si>
    <t>Totum cafe'</t>
  </si>
  <si>
    <t>['Italian', 'Brew Pub', 'Cafe']</t>
  </si>
  <si>
    <t>"SPECIAL" Hamburger &amp; Italian Fast Food</t>
  </si>
  <si>
    <t>Huangji Dessert - 1212 Bubble Tea</t>
  </si>
  <si>
    <t>['Italian', 'Chinese', 'Bar', 'Cafe', 'Pub']</t>
  </si>
  <si>
    <t>Koshi Koba</t>
  </si>
  <si>
    <t>Badaboom</t>
  </si>
  <si>
    <t>Ristorante Monte Oro Ex Keio</t>
  </si>
  <si>
    <t>['Italian', 'Chinese', 'Pizza', 'Asian', 'Vegetarian Friendly']</t>
  </si>
  <si>
    <t>Bar Duomo</t>
  </si>
  <si>
    <t>Brera Milano</t>
  </si>
  <si>
    <t>Foglie rosse</t>
  </si>
  <si>
    <t>Ca' Pelletti Milano</t>
  </si>
  <si>
    <t>['Italian', 'Cafe', 'Street Food', 'Vegetarian Friendly']</t>
  </si>
  <si>
    <t>Bonta Piu - Lippi</t>
  </si>
  <si>
    <t>Flash Srl</t>
  </si>
  <si>
    <t>Carnelli's Bakery</t>
  </si>
  <si>
    <t>Palpucci Petit Bistrot</t>
  </si>
  <si>
    <t>Il Comignolo</t>
  </si>
  <si>
    <t>Ciao Duomo</t>
  </si>
  <si>
    <t>['Italian', 'American', 'Nepali', 'Tibetan', 'Vegan Options']</t>
  </si>
  <si>
    <t>Pizzeria La Regina Rossa</t>
  </si>
  <si>
    <t>Didabar</t>
  </si>
  <si>
    <t>Siciliano</t>
  </si>
  <si>
    <t>['Seafood', 'Mediterranean', 'Italian', 'Japanese', 'Fusion', 'Vegetarian Friendly']</t>
  </si>
  <si>
    <t>Al Grisea</t>
  </si>
  <si>
    <t>Cafe Clubino</t>
  </si>
  <si>
    <t>['Bar', 'Fast Food', 'Mediterranean', 'Pub', 'Italian']</t>
  </si>
  <si>
    <t>Pub O'Connell Milano</t>
  </si>
  <si>
    <t>Al Meazza Ristorante Pizzeria</t>
  </si>
  <si>
    <t>Odoroki</t>
  </si>
  <si>
    <t>Nordest Caffe</t>
  </si>
  <si>
    <t>Kashmir - Restaurant &amp; Take Away</t>
  </si>
  <si>
    <t>MYA Ramen&amp;Dimsum</t>
  </si>
  <si>
    <t>Baronchelli</t>
  </si>
  <si>
    <t>Grog</t>
  </si>
  <si>
    <t>Fei Da</t>
  </si>
  <si>
    <t>Puerto Azul</t>
  </si>
  <si>
    <t>['Peruvian', 'Latin', 'Seafood', 'Spanish', 'South American']</t>
  </si>
  <si>
    <t>Ristorante Pizzeria arcobaleno</t>
  </si>
  <si>
    <t>etna trattoria</t>
  </si>
  <si>
    <t>Kyto</t>
  </si>
  <si>
    <t>L'Arcata</t>
  </si>
  <si>
    <t>Queen Bar</t>
  </si>
  <si>
    <t>['Italian', 'American', 'Brew Pub', 'Bar', 'Pizza', 'Pub']</t>
  </si>
  <si>
    <t>Chicken&amp;Chicken</t>
  </si>
  <si>
    <t>Cafe' Excelsior</t>
  </si>
  <si>
    <t>Lapa</t>
  </si>
  <si>
    <t>Deja-Vu Cafe</t>
  </si>
  <si>
    <t>Tao 2</t>
  </si>
  <si>
    <t>Mirror Lounge &amp; Restaurant</t>
  </si>
  <si>
    <t>['Italian', 'Mediterranean', 'Contemporary', 'Fusion']</t>
  </si>
  <si>
    <t>Ristorante Nikko</t>
  </si>
  <si>
    <t>Monza 237</t>
  </si>
  <si>
    <t>L'angolo della Pizza</t>
  </si>
  <si>
    <t>Marina sul Naviglio</t>
  </si>
  <si>
    <t>Osteria da Zio Nino</t>
  </si>
  <si>
    <t>['Barbecue', 'Italian', 'Seafood', 'Mediterranean', 'Soups']</t>
  </si>
  <si>
    <t>Il Chiosco del Panino</t>
  </si>
  <si>
    <t>al giaguaro</t>
  </si>
  <si>
    <t>Ai 3 Ghiottoni</t>
  </si>
  <si>
    <t>Re Artu Cafe</t>
  </si>
  <si>
    <t>Ciu's</t>
  </si>
  <si>
    <t>Ecopizza</t>
  </si>
  <si>
    <t>Donati</t>
  </si>
  <si>
    <t>['Contemporary', 'Italian', 'Seafood', 'Mediterranean', 'Pizza']</t>
  </si>
  <si>
    <t>Caffe Pasticceria De Cherubini</t>
  </si>
  <si>
    <t>VINTAGE wine&amp;food</t>
  </si>
  <si>
    <t>Lima Sushi Bar</t>
  </si>
  <si>
    <t>['Japanese', 'Bar', 'Cafe', 'Sushi']</t>
  </si>
  <si>
    <t>Ristorante il gabbiano</t>
  </si>
  <si>
    <t>['Barbecue', 'American', 'Steakhouse', 'Brew Pub']</t>
  </si>
  <si>
    <t>Pane E Vita</t>
  </si>
  <si>
    <t>Revolution Cafe Milano</t>
  </si>
  <si>
    <t>['Mexican', 'Pizza', 'Italian']</t>
  </si>
  <si>
    <t>Osteria Briosca</t>
  </si>
  <si>
    <t>Gustavo Bar Ristorante</t>
  </si>
  <si>
    <t>l'Angolo Del Vegetariano</t>
  </si>
  <si>
    <t>Pupiricchiello</t>
  </si>
  <si>
    <t>Toukaijojou</t>
  </si>
  <si>
    <t>Ristorante Kyto 2</t>
  </si>
  <si>
    <t>Prima C</t>
  </si>
  <si>
    <t>['Italian', 'American', 'Nepali', 'Thai', 'Tibetan', 'Vegetarian Friendly', 'Vegan Options']</t>
  </si>
  <si>
    <t>Lido Liquor Bar</t>
  </si>
  <si>
    <t>Micro</t>
  </si>
  <si>
    <t>Pizzeria Mundial</t>
  </si>
  <si>
    <t>Farina E Pomodoro</t>
  </si>
  <si>
    <t>Fluid Fresh Food</t>
  </si>
  <si>
    <t>['Japanese', 'Sushi', 'Italian', 'Soups', 'Vegetarian Friendly']</t>
  </si>
  <si>
    <t>Blah</t>
  </si>
  <si>
    <t>Pixel</t>
  </si>
  <si>
    <t>Le Due Specialita</t>
  </si>
  <si>
    <t>Caffe Lepetit</t>
  </si>
  <si>
    <t>Neon Pub</t>
  </si>
  <si>
    <t>Boccascena Cafe</t>
  </si>
  <si>
    <t>Venchi Chocolate and Gelato</t>
  </si>
  <si>
    <t>Altro che Pizza</t>
  </si>
  <si>
    <t>Antica Trattoria Milanese</t>
  </si>
  <si>
    <t>Piada e Brusca</t>
  </si>
  <si>
    <t>Un Posto A Milano</t>
  </si>
  <si>
    <t>Bar El Birocc</t>
  </si>
  <si>
    <t>['Italian', 'Bar', 'Cafe', 'Mediterranean']</t>
  </si>
  <si>
    <t>Panini Marini</t>
  </si>
  <si>
    <t>Bachelite CLab</t>
  </si>
  <si>
    <t>Cooperativa Antonio Labriola</t>
  </si>
  <si>
    <t>['Italian', 'Bar', 'Pizza', 'Cafe', 'Barbecue', 'Pub']</t>
  </si>
  <si>
    <t>Ama Sushi Fusion Restaurant</t>
  </si>
  <si>
    <t>Ristorante Porta Vittoria</t>
  </si>
  <si>
    <t>['Italian', 'Chinese', 'Pizza']</t>
  </si>
  <si>
    <t>Locandina dei Navili</t>
  </si>
  <si>
    <t>a Santa Lucia</t>
  </si>
  <si>
    <t>Ristorante Da Vinci</t>
  </si>
  <si>
    <t>Da Pippo se magna</t>
  </si>
  <si>
    <t>Al 20</t>
  </si>
  <si>
    <t>77Vintido</t>
  </si>
  <si>
    <t>Nhero</t>
  </si>
  <si>
    <t>['Italian', 'Bar', 'Mediterranean', 'European', 'Vegetarian Friendly']</t>
  </si>
  <si>
    <t>Gelsomino</t>
  </si>
  <si>
    <t>Al Timeout 4</t>
  </si>
  <si>
    <t>Radicetonda</t>
  </si>
  <si>
    <t>Pesce Ubriaco</t>
  </si>
  <si>
    <t>King's Pub</t>
  </si>
  <si>
    <t>Take Away Bistrot</t>
  </si>
  <si>
    <t>Ristorante Hon</t>
  </si>
  <si>
    <t>['Italian', 'Chinese', 'Sushi']</t>
  </si>
  <si>
    <t>Lattughino</t>
  </si>
  <si>
    <t>BQ de Nott</t>
  </si>
  <si>
    <t>Ristorante Pizzeria da Massimo</t>
  </si>
  <si>
    <t>Segrino SRL La Rotonda di Segrino</t>
  </si>
  <si>
    <t>Crocetta</t>
  </si>
  <si>
    <t>Suomy citybike bistro</t>
  </si>
  <si>
    <t>Pizzeria Tortona</t>
  </si>
  <si>
    <t>Fiorfood</t>
  </si>
  <si>
    <t>Trattoria il Caminetto</t>
  </si>
  <si>
    <t>['Italian', 'Mediterranean', 'Soups']</t>
  </si>
  <si>
    <t>Ristorante Mi Casa</t>
  </si>
  <si>
    <t>Fify Five Bistrot</t>
  </si>
  <si>
    <t>['Italian', 'Bar', 'European', 'Pub', 'International', 'Mediterranean', 'Vegetarian Friendly']</t>
  </si>
  <si>
    <t>Trattoria Il Gatto Nero</t>
  </si>
  <si>
    <t>Anchor Restaurant</t>
  </si>
  <si>
    <t>['Steakhouse', 'Mexican', 'American', 'Barbecue']</t>
  </si>
  <si>
    <t>Ristorante Pizzeria la Rosa Bianca</t>
  </si>
  <si>
    <t>Perbacco Caffe</t>
  </si>
  <si>
    <t>Caffe Portilio Italy</t>
  </si>
  <si>
    <t>Visconti Bruschetteria Bar</t>
  </si>
  <si>
    <t>Melara Ristorante</t>
  </si>
  <si>
    <t>['Italian', 'Pizza', 'Mediterranean', 'Barbecue', 'Contemporary']</t>
  </si>
  <si>
    <t>Joy Bistrot &amp; Cafe</t>
  </si>
  <si>
    <t>Duomo 21</t>
  </si>
  <si>
    <t>['Italian', 'Cafe', 'Soups', 'Healthy', 'Vegetarian Friendly', 'Vegan Options', 'Gluten Free Options']</t>
  </si>
  <si>
    <t>Pizzeria &amp; Kebab Tripoli Pizza D'Asporto</t>
  </si>
  <si>
    <t>La Scrofa Semilanuta</t>
  </si>
  <si>
    <t>Ristorante Da Teresa</t>
  </si>
  <si>
    <t>Murphy's Law</t>
  </si>
  <si>
    <t>['Italian', 'Irish', 'Bar', 'Pub']</t>
  </si>
  <si>
    <t>Tapa' n Kitchen Bar</t>
  </si>
  <si>
    <t>['Latin', 'Bar', 'Seafood', 'Mediterranean', 'European', 'Spanish', 'Pub', 'Vegetarian Friendly']</t>
  </si>
  <si>
    <t>Araysh</t>
  </si>
  <si>
    <t>So'Riso - Corso Magenta</t>
  </si>
  <si>
    <t>Charlie Brown</t>
  </si>
  <si>
    <t>Centro Sociale Leoncavallo</t>
  </si>
  <si>
    <t>Skyline Milano Cafe</t>
  </si>
  <si>
    <t>AVcafe</t>
  </si>
  <si>
    <t>['Italian', 'Latin', 'Spanish']</t>
  </si>
  <si>
    <t>Blues Canal</t>
  </si>
  <si>
    <t>['Bar', 'European', 'Pub', 'Italian']</t>
  </si>
  <si>
    <t>Jep Bistrot</t>
  </si>
  <si>
    <t>Baia Luna</t>
  </si>
  <si>
    <t>The Return of the King</t>
  </si>
  <si>
    <t>['Bar', 'Pizza', 'Mediterranean', 'Pub']</t>
  </si>
  <si>
    <t>BARAKACAFE</t>
  </si>
  <si>
    <t>Bar Basso</t>
  </si>
  <si>
    <t>Hinode Sushi</t>
  </si>
  <si>
    <t>Item</t>
  </si>
  <si>
    <t>Porca Vacca Gourmet</t>
  </si>
  <si>
    <t>Chiringuito San Siro</t>
  </si>
  <si>
    <t>La Guantanamera</t>
  </si>
  <si>
    <t>['Caribbean', 'Cuban', 'South American']</t>
  </si>
  <si>
    <t>O'vesuvio</t>
  </si>
  <si>
    <t>La Tana del Ghiottone</t>
  </si>
  <si>
    <t>Beltrade Bar</t>
  </si>
  <si>
    <t>Galle Face</t>
  </si>
  <si>
    <t>Sushi umi milano</t>
  </si>
  <si>
    <t>['Chinese', 'Japanese', 'Seafood', 'Sushi', 'Soups']</t>
  </si>
  <si>
    <t>Mr. Jangi</t>
  </si>
  <si>
    <t>Universo</t>
  </si>
  <si>
    <t>Bar Tabacchi Mecenate 30</t>
  </si>
  <si>
    <t>['Italian', 'American', 'Barbecue', 'Diner']</t>
  </si>
  <si>
    <t>Ortica 27</t>
  </si>
  <si>
    <t>La Montagnetta della Centrale</t>
  </si>
  <si>
    <t>La Brusada</t>
  </si>
  <si>
    <t>Tsu Ba Me Kara</t>
  </si>
  <si>
    <t>Rebel</t>
  </si>
  <si>
    <t>N'ombra de Vin</t>
  </si>
  <si>
    <t>W.O.K. Milano</t>
  </si>
  <si>
    <t>['Chinese', 'Asian', 'Thai', 'Vegan Options']</t>
  </si>
  <si>
    <t>Eppol</t>
  </si>
  <si>
    <t>['American', 'Italian', 'Bar', 'European', 'Vegan Options']</t>
  </si>
  <si>
    <t>DeCanto</t>
  </si>
  <si>
    <t>Shannara 7</t>
  </si>
  <si>
    <t>Welcome Sushi</t>
  </si>
  <si>
    <t>Spontini</t>
  </si>
  <si>
    <t>Grazie Pizza</t>
  </si>
  <si>
    <t>LuBar</t>
  </si>
  <si>
    <t>Torakiki Cafe</t>
  </si>
  <si>
    <t>Indaco</t>
  </si>
  <si>
    <t>Motta Caffe Bar</t>
  </si>
  <si>
    <t>['Cafe', 'Italian', 'Bar']</t>
  </si>
  <si>
    <t>Ristorante Tondo</t>
  </si>
  <si>
    <t>['Italian', 'Steakhouse', 'Pizza', 'European', 'Mediterranean', 'Vegetarian Friendly', 'Vegan Options', 'Gluten Free Options']</t>
  </si>
  <si>
    <t>Virgin Active Cafe</t>
  </si>
  <si>
    <t>L'Antica Pizzeria da Michele</t>
  </si>
  <si>
    <t>mare culturale urbano</t>
  </si>
  <si>
    <t>Cafe Pitti</t>
  </si>
  <si>
    <t>Ristorante Pizzeria L'Imperatore</t>
  </si>
  <si>
    <t>Triennale Design Cafe</t>
  </si>
  <si>
    <t>Lux bar</t>
  </si>
  <si>
    <t>Peter Pan</t>
  </si>
  <si>
    <t>['International', 'Italian', 'Bar', 'Mediterranean', 'European', 'Vegetarian Friendly', 'Vegan Options']</t>
  </si>
  <si>
    <t>Zen Wei</t>
  </si>
  <si>
    <t>Elettrauto Cadore</t>
  </si>
  <si>
    <t>Cimmino 104</t>
  </si>
  <si>
    <t>Il Piccolo Mare</t>
  </si>
  <si>
    <t>Il Caffe Ambrosiano</t>
  </si>
  <si>
    <t>Pizzeria la svolta</t>
  </si>
  <si>
    <t>['Italian', 'Nepali', 'Pizza', 'Asian']</t>
  </si>
  <si>
    <t>Bar Brera</t>
  </si>
  <si>
    <t>['Italian', 'Bar', 'Cafe', 'Vegetarian Friendly']</t>
  </si>
  <si>
    <t>Arigato Sushi Restaurant</t>
  </si>
  <si>
    <t>Mc Donald Galleria</t>
  </si>
  <si>
    <t>Pattini e Marinoni</t>
  </si>
  <si>
    <t>Rotonda Bistro</t>
  </si>
  <si>
    <t>Tizzy's N.Y. Bar &amp; Grill</t>
  </si>
  <si>
    <t>Ristorante 688</t>
  </si>
  <si>
    <t>Pizza in Piazza</t>
  </si>
  <si>
    <t>Major Restaurant &amp; More</t>
  </si>
  <si>
    <t>La Taberna</t>
  </si>
  <si>
    <t>Moscatelli</t>
  </si>
  <si>
    <t>['Italian', 'Bar', 'Mediterranean', 'Wine Bar']</t>
  </si>
  <si>
    <t>Pandenus Melzi d'Eril</t>
  </si>
  <si>
    <t>Trattoria Citta Studi</t>
  </si>
  <si>
    <t>Caffe Letterario</t>
  </si>
  <si>
    <t>['Italian', 'Cafe', 'International', 'European']</t>
  </si>
  <si>
    <t>Moscova quindici milano</t>
  </si>
  <si>
    <t>['Italian', 'Bar', 'Wine Bar']</t>
  </si>
  <si>
    <t>Braciamoci - Braceria &amp; Street food</t>
  </si>
  <si>
    <t>['Italian', 'Steakhouse', 'Mediterranean', 'Barbecue', 'Healthy']</t>
  </si>
  <si>
    <t>I CANTINARI Milano</t>
  </si>
  <si>
    <t>Kazan Japanese Restaurant</t>
  </si>
  <si>
    <t>Il Giardino della Birra</t>
  </si>
  <si>
    <t>Halldis Gallery</t>
  </si>
  <si>
    <t>['Italian', 'Mediterranean', 'Healthy', 'Vegetarian Friendly']</t>
  </si>
  <si>
    <t>Ristorante della Nonna</t>
  </si>
  <si>
    <t>['Chinese', 'Japanese', 'Seafood', 'Sushi', 'Asian', 'Korean', 'Soups']</t>
  </si>
  <si>
    <t>Ristorante Autogrill Spa</t>
  </si>
  <si>
    <t>Just Cavalli Cafe</t>
  </si>
  <si>
    <t>Le Cose Particolari</t>
  </si>
  <si>
    <t>Al Triangolo</t>
  </si>
  <si>
    <t>Old Fox Pub</t>
  </si>
  <si>
    <t>Silverado Saloon</t>
  </si>
  <si>
    <t>il Bovisa</t>
  </si>
  <si>
    <t>Habesha Ristorante</t>
  </si>
  <si>
    <t>['Steakhouse', 'Fast Food', 'Barbecue']</t>
  </si>
  <si>
    <t>Caffe Sforzesco</t>
  </si>
  <si>
    <t>Bar Meda</t>
  </si>
  <si>
    <t>New York Meneghina</t>
  </si>
  <si>
    <t>Ristorante Lupo di Mare</t>
  </si>
  <si>
    <t>Zhao Long</t>
  </si>
  <si>
    <t>Risto Di Portello</t>
  </si>
  <si>
    <t>Beda House</t>
  </si>
  <si>
    <t>Sen Sushi</t>
  </si>
  <si>
    <t>Ristorante Charleston</t>
  </si>
  <si>
    <t>['Italian', 'Pizza', 'Seafood', 'Soups', 'Mediterranean', 'Vegetarian Friendly']</t>
  </si>
  <si>
    <t>Gran Cafe</t>
  </si>
  <si>
    <t>Betzabea</t>
  </si>
  <si>
    <t>Pizzeria Gioia 53</t>
  </si>
  <si>
    <t>Usman</t>
  </si>
  <si>
    <t>['Indian', 'Pakistani', 'Middle Eastern', 'Vegetarian Friendly', 'Vegan Options', 'Halal']</t>
  </si>
  <si>
    <t>A2O caffe</t>
  </si>
  <si>
    <t>Legend 54</t>
  </si>
  <si>
    <t>Millino Food&amp;Drink</t>
  </si>
  <si>
    <t>Bar Samovar di Radaelli Dario</t>
  </si>
  <si>
    <t>Cafe Martesana</t>
  </si>
  <si>
    <t>Wiener Haus</t>
  </si>
  <si>
    <t>['German', 'Austrian', 'Bar', 'European', 'Brew Pub']</t>
  </si>
  <si>
    <t>Mens@Sana Ristorante</t>
  </si>
  <si>
    <t>Kanfulai</t>
  </si>
  <si>
    <t>PANE E FARINA</t>
  </si>
  <si>
    <t>Kazan Sushi</t>
  </si>
  <si>
    <t>['Chinese', 'Japanese', 'Sushi', 'Soups']</t>
  </si>
  <si>
    <t>Osteria Tipica Pugliese</t>
  </si>
  <si>
    <t>['Italian', 'Mediterranean', 'European', 'International', 'Fusion', 'Gastropub', 'Vegetarian Friendly']</t>
  </si>
  <si>
    <t>Calimero Cafe &amp; Cucina</t>
  </si>
  <si>
    <t>Itouke</t>
  </si>
  <si>
    <t>Sushi 163</t>
  </si>
  <si>
    <t>Ristorante Terra Mia</t>
  </si>
  <si>
    <t>Taverna Della Lampara</t>
  </si>
  <si>
    <t>Gran Caffe Visconteo</t>
  </si>
  <si>
    <t>Judo Sushi Ristorante</t>
  </si>
  <si>
    <t>['Japanese', 'Sushi', 'Seafood', 'Vegetarian Friendly']</t>
  </si>
  <si>
    <t>Serendepico</t>
  </si>
  <si>
    <t>Hemingway cafe</t>
  </si>
  <si>
    <t>San Pietro Cafe</t>
  </si>
  <si>
    <t>SoRiso</t>
  </si>
  <si>
    <t>Rosso Magenta</t>
  </si>
  <si>
    <t>Il Salotto</t>
  </si>
  <si>
    <t>['Italian', 'European', 'Nepali', 'Asian', 'Vegetarian Friendly']</t>
  </si>
  <si>
    <t>Re di Coppe &amp; Piatti</t>
  </si>
  <si>
    <t>Quanta Club</t>
  </si>
  <si>
    <t>Akira Sushi Bar</t>
  </si>
  <si>
    <t>Spizzico Duomo</t>
  </si>
  <si>
    <t>Opa Opa</t>
  </si>
  <si>
    <t>Vista Darsena</t>
  </si>
  <si>
    <t>Alibaba</t>
  </si>
  <si>
    <t>['Bar', 'Turkish', 'Pub', 'Cafe', 'Vegetarian Friendly']</t>
  </si>
  <si>
    <t>Cafe Verdi</t>
  </si>
  <si>
    <t>Granaio – Caffe e Cucina</t>
  </si>
  <si>
    <t>Callistos</t>
  </si>
  <si>
    <t>['Italian', 'Greek', 'Vegetarian Friendly']</t>
  </si>
  <si>
    <t>Ristorante Piccolo Mare</t>
  </si>
  <si>
    <t>Nikkei - Fusion Restaurant &amp; Lounge</t>
  </si>
  <si>
    <t>['Japanese', 'Brazilian']</t>
  </si>
  <si>
    <t>Pub Sitting Bull</t>
  </si>
  <si>
    <t>Layali Cafe milano</t>
  </si>
  <si>
    <t>['Mediterranean', 'Middle Eastern', 'Moroccan', 'Cafe', 'Vegetarian Friendly', 'Halal']</t>
  </si>
  <si>
    <t>Brisas del Peru</t>
  </si>
  <si>
    <t>Pandenus Concordia</t>
  </si>
  <si>
    <t>La Pianta</t>
  </si>
  <si>
    <t>BURGERAMA</t>
  </si>
  <si>
    <t>New Planet</t>
  </si>
  <si>
    <t>Culto Caffe Cioccolato</t>
  </si>
  <si>
    <t>La Birretta Beer &amp; Food</t>
  </si>
  <si>
    <t>Fatto Bene Burger</t>
  </si>
  <si>
    <t>Mishi-Mishi</t>
  </si>
  <si>
    <t>Le Antiche Mura</t>
  </si>
  <si>
    <t>La Salumeria Della Musica</t>
  </si>
  <si>
    <t>Autogrill S.P.A.</t>
  </si>
  <si>
    <t>Bagala</t>
  </si>
  <si>
    <t>Pizzeria Corallo</t>
  </si>
  <si>
    <t>Granaio</t>
  </si>
  <si>
    <t>Al Naviglio Blu</t>
  </si>
  <si>
    <t>Ristorante San Carlo</t>
  </si>
  <si>
    <t>Beynac</t>
  </si>
  <si>
    <t>De Marchi</t>
  </si>
  <si>
    <t>I Girardelli</t>
  </si>
  <si>
    <t>Calipso</t>
  </si>
  <si>
    <t>EgoChocolat</t>
  </si>
  <si>
    <t>Al Noor 2 Rosticceria Indiana</t>
  </si>
  <si>
    <t>Diciotto Milano Lounge Bar</t>
  </si>
  <si>
    <t>AL NOOR 1 ROSTICCERIA INDIANA</t>
  </si>
  <si>
    <t>Cordusio</t>
  </si>
  <si>
    <t>Pitbull Cafe</t>
  </si>
  <si>
    <t>Ristorante Nikka - Asian Cuisine &amp; Sushi</t>
  </si>
  <si>
    <t>Che Pizza</t>
  </si>
  <si>
    <t>Martin Cafe'</t>
  </si>
  <si>
    <t>Ristorante Corallo</t>
  </si>
  <si>
    <t>rap del gargano</t>
  </si>
  <si>
    <t>Ristorante ciao</t>
  </si>
  <si>
    <t>Drive Your Dream Cafe</t>
  </si>
  <si>
    <t>Tocqueville 13</t>
  </si>
  <si>
    <t>Bar Marino</t>
  </si>
  <si>
    <t>['Italian', 'Nepali', 'Asian', 'Vegan Options']</t>
  </si>
  <si>
    <t>Milanese Cafe</t>
  </si>
  <si>
    <t>Gaffurio</t>
  </si>
  <si>
    <t>Pandino</t>
  </si>
  <si>
    <t>Yimei Srl</t>
  </si>
  <si>
    <t>Ristorante Le Saline</t>
  </si>
  <si>
    <t>Ristorante La Montagnetta</t>
  </si>
  <si>
    <t>Bar dell'Universita</t>
  </si>
  <si>
    <t>Shot cafe</t>
  </si>
  <si>
    <t>Fishbar de Milan</t>
  </si>
  <si>
    <t>['Italian', 'Seafood', 'Mediterranean', 'Barbecue', 'European']</t>
  </si>
  <si>
    <t>Jamaica Bar</t>
  </si>
  <si>
    <t>Pelledoca - Music &amp; Restaurant</t>
  </si>
  <si>
    <t>Birreria Tortuga</t>
  </si>
  <si>
    <t>Karakorum</t>
  </si>
  <si>
    <t>Atmosphere</t>
  </si>
  <si>
    <t>Mangia E Bevi Wok</t>
  </si>
  <si>
    <t>['Italian', 'Chinese', 'Brazilian', 'Sushi', 'South American']</t>
  </si>
  <si>
    <t>Kumo Sushi Bar Take Away</t>
  </si>
  <si>
    <t>La Ringhiera</t>
  </si>
  <si>
    <t>Puro Club&amp;Restaurant</t>
  </si>
  <si>
    <t>Caffe delle Colonne</t>
  </si>
  <si>
    <t>Volta La Piada</t>
  </si>
  <si>
    <t>Bar Baldassarre</t>
  </si>
  <si>
    <t>Pattini Marinoni</t>
  </si>
  <si>
    <t>Scorpion Bar Ristorante</t>
  </si>
  <si>
    <t>Caffe Aperol</t>
  </si>
  <si>
    <t>Pasta E Pizza Alla Scala</t>
  </si>
  <si>
    <t>Hot Meeting</t>
  </si>
  <si>
    <t>My Chef</t>
  </si>
  <si>
    <t>La Montagnetta</t>
  </si>
  <si>
    <t>Break Time Cafe</t>
  </si>
  <si>
    <t>Terra Mare Profumi di Sud</t>
  </si>
  <si>
    <t>Granaio - Caffe e Cucina</t>
  </si>
  <si>
    <t>Aquila d'Oro</t>
  </si>
  <si>
    <t>McDonald's Milano de Gasperi</t>
  </si>
  <si>
    <t>Peccati DI Gola</t>
  </si>
  <si>
    <t>BE Frites</t>
  </si>
  <si>
    <t>Do Eat Ristorante</t>
  </si>
  <si>
    <t>buongusto sas</t>
  </si>
  <si>
    <t>Palo Alto Cafe</t>
  </si>
  <si>
    <t>Locala</t>
  </si>
  <si>
    <t>Osteria Peppino Strippoli</t>
  </si>
  <si>
    <t>Bistrot Manzoni</t>
  </si>
  <si>
    <t>Da Candido</t>
  </si>
  <si>
    <t>Bar Dolly</t>
  </si>
  <si>
    <t>Dinastia</t>
  </si>
  <si>
    <t>Pizzeria Il Faraone</t>
  </si>
  <si>
    <t>Bar Vintage</t>
  </si>
  <si>
    <t>Bar Ba del Corso</t>
  </si>
  <si>
    <t>Bar Si</t>
  </si>
  <si>
    <t>The Beach Milano</t>
  </si>
  <si>
    <t>Caffe Dante</t>
  </si>
  <si>
    <t>Qubo</t>
  </si>
  <si>
    <t>Osteria - Pizzeria Alla Buona</t>
  </si>
  <si>
    <t>Autogrill S.p.a - Spizzico</t>
  </si>
  <si>
    <t>Il Campanile</t>
  </si>
  <si>
    <t>Monsters Cooks Street Food Milan</t>
  </si>
  <si>
    <t>['American', 'Latin', 'Spanish', 'Fusion', 'South American']</t>
  </si>
  <si>
    <t>Rch 31</t>
  </si>
  <si>
    <t>Mercanti Cafe</t>
  </si>
  <si>
    <t>Cafe Olimpia</t>
  </si>
  <si>
    <t>Spizzico Dante</t>
  </si>
  <si>
    <t>San Babila Caffe</t>
  </si>
  <si>
    <t>['Italian', 'Bar', 'Pizza', 'Cafe']</t>
  </si>
  <si>
    <t>Bistro 24</t>
  </si>
  <si>
    <t>Un posto incredibile</t>
  </si>
  <si>
    <t>Momo Cafe</t>
  </si>
  <si>
    <t>Kraken Pub</t>
  </si>
  <si>
    <t>Calavera Fresh Mex</t>
  </si>
  <si>
    <t>Caffe Martini</t>
  </si>
  <si>
    <t>Yimei</t>
  </si>
  <si>
    <t>Biffino</t>
  </si>
  <si>
    <t>L'Enoteca Di Via Cadore</t>
  </si>
  <si>
    <t>Rita Niguarda</t>
  </si>
  <si>
    <t>['Italian', 'Steakhouse', 'Pizza', 'Seafood', 'Mediterranean', 'Barbecue', 'Vegetarian Friendly']</t>
  </si>
  <si>
    <t>Sky lounge bar</t>
  </si>
  <si>
    <t>Restaurant Bar del Camm</t>
  </si>
  <si>
    <t>Dom Cafe</t>
  </si>
  <si>
    <t>Cactus Juice Cafe</t>
  </si>
  <si>
    <t>Contigo Peru Restaurant Milano</t>
  </si>
  <si>
    <t>['Peruvian', 'Pizza', 'South American', 'Ecuadorean']</t>
  </si>
  <si>
    <t>Cristal Pub</t>
  </si>
  <si>
    <t>Da Pinny piZzeria con cucina</t>
  </si>
  <si>
    <t>Caffe Rivoli</t>
  </si>
  <si>
    <t>Nobis</t>
  </si>
  <si>
    <t>Pina Restaurant Cafe</t>
  </si>
  <si>
    <t>Pizza al Volo</t>
  </si>
  <si>
    <t>Cafe Saint George</t>
  </si>
  <si>
    <t>il Ristorante Delicious</t>
  </si>
  <si>
    <t>Pizzeria Melody</t>
  </si>
  <si>
    <t>Normalizzazione</t>
  </si>
  <si>
    <t>Category</t>
  </si>
  <si>
    <t>1</t>
  </si>
  <si>
    <t>2</t>
  </si>
  <si>
    <t>3</t>
  </si>
  <si>
    <t>RatVRev</t>
  </si>
  <si>
    <t>Review Class</t>
  </si>
  <si>
    <t>Rating Class</t>
  </si>
  <si>
    <t>Final Class</t>
  </si>
  <si>
    <t>C. Rev.</t>
  </si>
  <si>
    <t>C. Rat.</t>
  </si>
  <si>
    <t>#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</si>
</sst>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F26D"/>
      <color rgb="FFFF6969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Rating &amp;</a:t>
            </a:r>
            <a:r>
              <a:rPr lang="it-IT" baseline="0"/>
              <a:t> Reviews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TA_restaurants_curated!$I$1</c:f>
              <c:strCache>
                <c:ptCount val="1"/>
                <c:pt idx="0">
                  <c:v>Normalizzazione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TA_restaurants_curated!$F$2:$F$3735</c:f>
              <c:numCache>
                <c:formatCode>General</c:formatCode>
                <c:ptCount val="373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20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25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20</c:v>
                </c:pt>
                <c:pt idx="87">
                  <c:v>20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25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20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25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25</c:v>
                </c:pt>
                <c:pt idx="131">
                  <c:v>25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20</c:v>
                </c:pt>
                <c:pt idx="136">
                  <c:v>30</c:v>
                </c:pt>
                <c:pt idx="137">
                  <c:v>25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20</c:v>
                </c:pt>
                <c:pt idx="145">
                  <c:v>30</c:v>
                </c:pt>
                <c:pt idx="146">
                  <c:v>30</c:v>
                </c:pt>
                <c:pt idx="147">
                  <c:v>25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25</c:v>
                </c:pt>
                <c:pt idx="152">
                  <c:v>20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20</c:v>
                </c:pt>
                <c:pt idx="157">
                  <c:v>30</c:v>
                </c:pt>
                <c:pt idx="158">
                  <c:v>30</c:v>
                </c:pt>
                <c:pt idx="159">
                  <c:v>25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25</c:v>
                </c:pt>
                <c:pt idx="165">
                  <c:v>30</c:v>
                </c:pt>
                <c:pt idx="166">
                  <c:v>25</c:v>
                </c:pt>
                <c:pt idx="167">
                  <c:v>25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25</c:v>
                </c:pt>
                <c:pt idx="174">
                  <c:v>25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25</c:v>
                </c:pt>
                <c:pt idx="179">
                  <c:v>30</c:v>
                </c:pt>
                <c:pt idx="180">
                  <c:v>30</c:v>
                </c:pt>
                <c:pt idx="181">
                  <c:v>25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25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25</c:v>
                </c:pt>
                <c:pt idx="197">
                  <c:v>25</c:v>
                </c:pt>
                <c:pt idx="198">
                  <c:v>20</c:v>
                </c:pt>
                <c:pt idx="199">
                  <c:v>30</c:v>
                </c:pt>
                <c:pt idx="200">
                  <c:v>30</c:v>
                </c:pt>
                <c:pt idx="201">
                  <c:v>25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20</c:v>
                </c:pt>
                <c:pt idx="213">
                  <c:v>30</c:v>
                </c:pt>
                <c:pt idx="214">
                  <c:v>25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25</c:v>
                </c:pt>
                <c:pt idx="220">
                  <c:v>30</c:v>
                </c:pt>
                <c:pt idx="221">
                  <c:v>25</c:v>
                </c:pt>
                <c:pt idx="222">
                  <c:v>25</c:v>
                </c:pt>
                <c:pt idx="223">
                  <c:v>20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25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20</c:v>
                </c:pt>
                <c:pt idx="238">
                  <c:v>25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25</c:v>
                </c:pt>
                <c:pt idx="252">
                  <c:v>25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25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25</c:v>
                </c:pt>
                <c:pt idx="271">
                  <c:v>25</c:v>
                </c:pt>
                <c:pt idx="272">
                  <c:v>20</c:v>
                </c:pt>
                <c:pt idx="273">
                  <c:v>30</c:v>
                </c:pt>
                <c:pt idx="274">
                  <c:v>30</c:v>
                </c:pt>
                <c:pt idx="275">
                  <c:v>25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20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25</c:v>
                </c:pt>
                <c:pt idx="285">
                  <c:v>20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20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25</c:v>
                </c:pt>
                <c:pt idx="300">
                  <c:v>30</c:v>
                </c:pt>
                <c:pt idx="301">
                  <c:v>30</c:v>
                </c:pt>
                <c:pt idx="302">
                  <c:v>20</c:v>
                </c:pt>
                <c:pt idx="303">
                  <c:v>30</c:v>
                </c:pt>
                <c:pt idx="304">
                  <c:v>25</c:v>
                </c:pt>
                <c:pt idx="305">
                  <c:v>25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25</c:v>
                </c:pt>
                <c:pt idx="311">
                  <c:v>30</c:v>
                </c:pt>
                <c:pt idx="312">
                  <c:v>25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25</c:v>
                </c:pt>
                <c:pt idx="321">
                  <c:v>30</c:v>
                </c:pt>
                <c:pt idx="322">
                  <c:v>20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20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25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20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25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25</c:v>
                </c:pt>
                <c:pt idx="357">
                  <c:v>20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20</c:v>
                </c:pt>
                <c:pt idx="363">
                  <c:v>25</c:v>
                </c:pt>
                <c:pt idx="364">
                  <c:v>30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25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25</c:v>
                </c:pt>
                <c:pt idx="377">
                  <c:v>20</c:v>
                </c:pt>
                <c:pt idx="378">
                  <c:v>25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20</c:v>
                </c:pt>
                <c:pt idx="385">
                  <c:v>30</c:v>
                </c:pt>
                <c:pt idx="386">
                  <c:v>20</c:v>
                </c:pt>
                <c:pt idx="387">
                  <c:v>20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30</c:v>
                </c:pt>
                <c:pt idx="392">
                  <c:v>30</c:v>
                </c:pt>
                <c:pt idx="393">
                  <c:v>20</c:v>
                </c:pt>
                <c:pt idx="394">
                  <c:v>45</c:v>
                </c:pt>
                <c:pt idx="395">
                  <c:v>35</c:v>
                </c:pt>
                <c:pt idx="396">
                  <c:v>45</c:v>
                </c:pt>
                <c:pt idx="397">
                  <c:v>35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40</c:v>
                </c:pt>
                <c:pt idx="402">
                  <c:v>35</c:v>
                </c:pt>
                <c:pt idx="403">
                  <c:v>40</c:v>
                </c:pt>
                <c:pt idx="404">
                  <c:v>45</c:v>
                </c:pt>
                <c:pt idx="405">
                  <c:v>40</c:v>
                </c:pt>
                <c:pt idx="406">
                  <c:v>40</c:v>
                </c:pt>
                <c:pt idx="407">
                  <c:v>45</c:v>
                </c:pt>
                <c:pt idx="408">
                  <c:v>40</c:v>
                </c:pt>
                <c:pt idx="409">
                  <c:v>40</c:v>
                </c:pt>
                <c:pt idx="410">
                  <c:v>35</c:v>
                </c:pt>
                <c:pt idx="411">
                  <c:v>35</c:v>
                </c:pt>
                <c:pt idx="412">
                  <c:v>40</c:v>
                </c:pt>
                <c:pt idx="413">
                  <c:v>45</c:v>
                </c:pt>
                <c:pt idx="414">
                  <c:v>45</c:v>
                </c:pt>
                <c:pt idx="415">
                  <c:v>40</c:v>
                </c:pt>
                <c:pt idx="416">
                  <c:v>45</c:v>
                </c:pt>
                <c:pt idx="417">
                  <c:v>35</c:v>
                </c:pt>
                <c:pt idx="418">
                  <c:v>45</c:v>
                </c:pt>
                <c:pt idx="419">
                  <c:v>40</c:v>
                </c:pt>
                <c:pt idx="420">
                  <c:v>45</c:v>
                </c:pt>
                <c:pt idx="421">
                  <c:v>40</c:v>
                </c:pt>
                <c:pt idx="422">
                  <c:v>45</c:v>
                </c:pt>
                <c:pt idx="423">
                  <c:v>35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35</c:v>
                </c:pt>
                <c:pt idx="431">
                  <c:v>35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45</c:v>
                </c:pt>
                <c:pt idx="436">
                  <c:v>40</c:v>
                </c:pt>
                <c:pt idx="437">
                  <c:v>40</c:v>
                </c:pt>
                <c:pt idx="438">
                  <c:v>45</c:v>
                </c:pt>
                <c:pt idx="439">
                  <c:v>40</c:v>
                </c:pt>
                <c:pt idx="440">
                  <c:v>45</c:v>
                </c:pt>
                <c:pt idx="441">
                  <c:v>35</c:v>
                </c:pt>
                <c:pt idx="442">
                  <c:v>35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45</c:v>
                </c:pt>
                <c:pt idx="447">
                  <c:v>35</c:v>
                </c:pt>
                <c:pt idx="448">
                  <c:v>40</c:v>
                </c:pt>
                <c:pt idx="449">
                  <c:v>40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45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35</c:v>
                </c:pt>
                <c:pt idx="461">
                  <c:v>40</c:v>
                </c:pt>
                <c:pt idx="462">
                  <c:v>35</c:v>
                </c:pt>
                <c:pt idx="463">
                  <c:v>45</c:v>
                </c:pt>
                <c:pt idx="464">
                  <c:v>40</c:v>
                </c:pt>
                <c:pt idx="465">
                  <c:v>35</c:v>
                </c:pt>
                <c:pt idx="466">
                  <c:v>35</c:v>
                </c:pt>
                <c:pt idx="467">
                  <c:v>40</c:v>
                </c:pt>
                <c:pt idx="468">
                  <c:v>40</c:v>
                </c:pt>
                <c:pt idx="469">
                  <c:v>45</c:v>
                </c:pt>
                <c:pt idx="470">
                  <c:v>45</c:v>
                </c:pt>
                <c:pt idx="471">
                  <c:v>35</c:v>
                </c:pt>
                <c:pt idx="472">
                  <c:v>45</c:v>
                </c:pt>
                <c:pt idx="473">
                  <c:v>35</c:v>
                </c:pt>
                <c:pt idx="474">
                  <c:v>35</c:v>
                </c:pt>
                <c:pt idx="475">
                  <c:v>40</c:v>
                </c:pt>
                <c:pt idx="476">
                  <c:v>40</c:v>
                </c:pt>
                <c:pt idx="477">
                  <c:v>45</c:v>
                </c:pt>
                <c:pt idx="478">
                  <c:v>35</c:v>
                </c:pt>
                <c:pt idx="479">
                  <c:v>35</c:v>
                </c:pt>
                <c:pt idx="480">
                  <c:v>40</c:v>
                </c:pt>
                <c:pt idx="481">
                  <c:v>35</c:v>
                </c:pt>
                <c:pt idx="482">
                  <c:v>40</c:v>
                </c:pt>
                <c:pt idx="483">
                  <c:v>35</c:v>
                </c:pt>
                <c:pt idx="484">
                  <c:v>40</c:v>
                </c:pt>
                <c:pt idx="485">
                  <c:v>35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45</c:v>
                </c:pt>
                <c:pt idx="490">
                  <c:v>40</c:v>
                </c:pt>
                <c:pt idx="491">
                  <c:v>45</c:v>
                </c:pt>
                <c:pt idx="492">
                  <c:v>35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35</c:v>
                </c:pt>
                <c:pt idx="497">
                  <c:v>40</c:v>
                </c:pt>
                <c:pt idx="498">
                  <c:v>45</c:v>
                </c:pt>
                <c:pt idx="499">
                  <c:v>40</c:v>
                </c:pt>
                <c:pt idx="500">
                  <c:v>45</c:v>
                </c:pt>
                <c:pt idx="501">
                  <c:v>35</c:v>
                </c:pt>
                <c:pt idx="502">
                  <c:v>35</c:v>
                </c:pt>
                <c:pt idx="503">
                  <c:v>40</c:v>
                </c:pt>
                <c:pt idx="504">
                  <c:v>40</c:v>
                </c:pt>
                <c:pt idx="505">
                  <c:v>45</c:v>
                </c:pt>
                <c:pt idx="506">
                  <c:v>40</c:v>
                </c:pt>
                <c:pt idx="507">
                  <c:v>45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35</c:v>
                </c:pt>
                <c:pt idx="514">
                  <c:v>45</c:v>
                </c:pt>
                <c:pt idx="515">
                  <c:v>40</c:v>
                </c:pt>
                <c:pt idx="516">
                  <c:v>40</c:v>
                </c:pt>
                <c:pt idx="517">
                  <c:v>35</c:v>
                </c:pt>
                <c:pt idx="518">
                  <c:v>40</c:v>
                </c:pt>
                <c:pt idx="519">
                  <c:v>35</c:v>
                </c:pt>
                <c:pt idx="520">
                  <c:v>45</c:v>
                </c:pt>
                <c:pt idx="521">
                  <c:v>40</c:v>
                </c:pt>
                <c:pt idx="522">
                  <c:v>35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40</c:v>
                </c:pt>
                <c:pt idx="533">
                  <c:v>35</c:v>
                </c:pt>
                <c:pt idx="534">
                  <c:v>45</c:v>
                </c:pt>
                <c:pt idx="535">
                  <c:v>40</c:v>
                </c:pt>
                <c:pt idx="536">
                  <c:v>35</c:v>
                </c:pt>
                <c:pt idx="537">
                  <c:v>35</c:v>
                </c:pt>
                <c:pt idx="538">
                  <c:v>40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45</c:v>
                </c:pt>
                <c:pt idx="543">
                  <c:v>35</c:v>
                </c:pt>
                <c:pt idx="544">
                  <c:v>35</c:v>
                </c:pt>
                <c:pt idx="545">
                  <c:v>45</c:v>
                </c:pt>
                <c:pt idx="546">
                  <c:v>40</c:v>
                </c:pt>
                <c:pt idx="547">
                  <c:v>45</c:v>
                </c:pt>
                <c:pt idx="548">
                  <c:v>45</c:v>
                </c:pt>
                <c:pt idx="549">
                  <c:v>35</c:v>
                </c:pt>
                <c:pt idx="550">
                  <c:v>40</c:v>
                </c:pt>
                <c:pt idx="551">
                  <c:v>45</c:v>
                </c:pt>
                <c:pt idx="552">
                  <c:v>40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40</c:v>
                </c:pt>
                <c:pt idx="558">
                  <c:v>35</c:v>
                </c:pt>
                <c:pt idx="559">
                  <c:v>40</c:v>
                </c:pt>
                <c:pt idx="560">
                  <c:v>40</c:v>
                </c:pt>
                <c:pt idx="561">
                  <c:v>35</c:v>
                </c:pt>
                <c:pt idx="562">
                  <c:v>45</c:v>
                </c:pt>
                <c:pt idx="563">
                  <c:v>40</c:v>
                </c:pt>
                <c:pt idx="564">
                  <c:v>45</c:v>
                </c:pt>
                <c:pt idx="565">
                  <c:v>35</c:v>
                </c:pt>
                <c:pt idx="566">
                  <c:v>40</c:v>
                </c:pt>
                <c:pt idx="567">
                  <c:v>40</c:v>
                </c:pt>
                <c:pt idx="568">
                  <c:v>35</c:v>
                </c:pt>
                <c:pt idx="569">
                  <c:v>35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35</c:v>
                </c:pt>
                <c:pt idx="577">
                  <c:v>40</c:v>
                </c:pt>
                <c:pt idx="578">
                  <c:v>45</c:v>
                </c:pt>
                <c:pt idx="579">
                  <c:v>40</c:v>
                </c:pt>
                <c:pt idx="580">
                  <c:v>35</c:v>
                </c:pt>
                <c:pt idx="581">
                  <c:v>40</c:v>
                </c:pt>
                <c:pt idx="582">
                  <c:v>45</c:v>
                </c:pt>
                <c:pt idx="583">
                  <c:v>40</c:v>
                </c:pt>
                <c:pt idx="584">
                  <c:v>45</c:v>
                </c:pt>
                <c:pt idx="585">
                  <c:v>35</c:v>
                </c:pt>
                <c:pt idx="586">
                  <c:v>45</c:v>
                </c:pt>
                <c:pt idx="587">
                  <c:v>45</c:v>
                </c:pt>
                <c:pt idx="588">
                  <c:v>40</c:v>
                </c:pt>
                <c:pt idx="589">
                  <c:v>40</c:v>
                </c:pt>
                <c:pt idx="590">
                  <c:v>45</c:v>
                </c:pt>
                <c:pt idx="591">
                  <c:v>40</c:v>
                </c:pt>
                <c:pt idx="592">
                  <c:v>45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35</c:v>
                </c:pt>
                <c:pt idx="598">
                  <c:v>35</c:v>
                </c:pt>
                <c:pt idx="599">
                  <c:v>40</c:v>
                </c:pt>
                <c:pt idx="600">
                  <c:v>40</c:v>
                </c:pt>
                <c:pt idx="601">
                  <c:v>35</c:v>
                </c:pt>
                <c:pt idx="602">
                  <c:v>40</c:v>
                </c:pt>
                <c:pt idx="603">
                  <c:v>40</c:v>
                </c:pt>
                <c:pt idx="604">
                  <c:v>45</c:v>
                </c:pt>
                <c:pt idx="605">
                  <c:v>45</c:v>
                </c:pt>
                <c:pt idx="606">
                  <c:v>40</c:v>
                </c:pt>
                <c:pt idx="607">
                  <c:v>40</c:v>
                </c:pt>
                <c:pt idx="608">
                  <c:v>35</c:v>
                </c:pt>
                <c:pt idx="609">
                  <c:v>40</c:v>
                </c:pt>
                <c:pt idx="610">
                  <c:v>40</c:v>
                </c:pt>
                <c:pt idx="611">
                  <c:v>35</c:v>
                </c:pt>
                <c:pt idx="612">
                  <c:v>45</c:v>
                </c:pt>
                <c:pt idx="613">
                  <c:v>40</c:v>
                </c:pt>
                <c:pt idx="614">
                  <c:v>40</c:v>
                </c:pt>
                <c:pt idx="615">
                  <c:v>45</c:v>
                </c:pt>
                <c:pt idx="616">
                  <c:v>35</c:v>
                </c:pt>
                <c:pt idx="617">
                  <c:v>45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35</c:v>
                </c:pt>
                <c:pt idx="624">
                  <c:v>40</c:v>
                </c:pt>
                <c:pt idx="625">
                  <c:v>40</c:v>
                </c:pt>
                <c:pt idx="626">
                  <c:v>35</c:v>
                </c:pt>
                <c:pt idx="627">
                  <c:v>35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45</c:v>
                </c:pt>
                <c:pt idx="632">
                  <c:v>40</c:v>
                </c:pt>
                <c:pt idx="633">
                  <c:v>45</c:v>
                </c:pt>
                <c:pt idx="634">
                  <c:v>40</c:v>
                </c:pt>
                <c:pt idx="635">
                  <c:v>35</c:v>
                </c:pt>
                <c:pt idx="636">
                  <c:v>35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35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35</c:v>
                </c:pt>
                <c:pt idx="658">
                  <c:v>40</c:v>
                </c:pt>
                <c:pt idx="659">
                  <c:v>40</c:v>
                </c:pt>
                <c:pt idx="660">
                  <c:v>35</c:v>
                </c:pt>
                <c:pt idx="661">
                  <c:v>40</c:v>
                </c:pt>
                <c:pt idx="662">
                  <c:v>40</c:v>
                </c:pt>
                <c:pt idx="663">
                  <c:v>35</c:v>
                </c:pt>
                <c:pt idx="664">
                  <c:v>45</c:v>
                </c:pt>
                <c:pt idx="665">
                  <c:v>35</c:v>
                </c:pt>
                <c:pt idx="666">
                  <c:v>45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45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35</c:v>
                </c:pt>
                <c:pt idx="678">
                  <c:v>40</c:v>
                </c:pt>
                <c:pt idx="679">
                  <c:v>45</c:v>
                </c:pt>
                <c:pt idx="680">
                  <c:v>40</c:v>
                </c:pt>
                <c:pt idx="681">
                  <c:v>35</c:v>
                </c:pt>
                <c:pt idx="682">
                  <c:v>45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35</c:v>
                </c:pt>
                <c:pt idx="688">
                  <c:v>45</c:v>
                </c:pt>
                <c:pt idx="689">
                  <c:v>40</c:v>
                </c:pt>
                <c:pt idx="690">
                  <c:v>40</c:v>
                </c:pt>
                <c:pt idx="691">
                  <c:v>35</c:v>
                </c:pt>
                <c:pt idx="692">
                  <c:v>40</c:v>
                </c:pt>
                <c:pt idx="693">
                  <c:v>35</c:v>
                </c:pt>
                <c:pt idx="694">
                  <c:v>40</c:v>
                </c:pt>
                <c:pt idx="695">
                  <c:v>35</c:v>
                </c:pt>
                <c:pt idx="696">
                  <c:v>40</c:v>
                </c:pt>
                <c:pt idx="697">
                  <c:v>35</c:v>
                </c:pt>
                <c:pt idx="698">
                  <c:v>40</c:v>
                </c:pt>
                <c:pt idx="699">
                  <c:v>45</c:v>
                </c:pt>
                <c:pt idx="700">
                  <c:v>35</c:v>
                </c:pt>
                <c:pt idx="701">
                  <c:v>35</c:v>
                </c:pt>
                <c:pt idx="702">
                  <c:v>40</c:v>
                </c:pt>
                <c:pt idx="703">
                  <c:v>40</c:v>
                </c:pt>
                <c:pt idx="704">
                  <c:v>35</c:v>
                </c:pt>
                <c:pt idx="705">
                  <c:v>40</c:v>
                </c:pt>
                <c:pt idx="706">
                  <c:v>40</c:v>
                </c:pt>
                <c:pt idx="707">
                  <c:v>35</c:v>
                </c:pt>
                <c:pt idx="708">
                  <c:v>35</c:v>
                </c:pt>
                <c:pt idx="709">
                  <c:v>40</c:v>
                </c:pt>
                <c:pt idx="710">
                  <c:v>45</c:v>
                </c:pt>
                <c:pt idx="711">
                  <c:v>40</c:v>
                </c:pt>
                <c:pt idx="712">
                  <c:v>35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35</c:v>
                </c:pt>
                <c:pt idx="717">
                  <c:v>40</c:v>
                </c:pt>
                <c:pt idx="718">
                  <c:v>35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45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45</c:v>
                </c:pt>
                <c:pt idx="729">
                  <c:v>40</c:v>
                </c:pt>
                <c:pt idx="730">
                  <c:v>45</c:v>
                </c:pt>
                <c:pt idx="731">
                  <c:v>40</c:v>
                </c:pt>
                <c:pt idx="732">
                  <c:v>45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45</c:v>
                </c:pt>
                <c:pt idx="738">
                  <c:v>40</c:v>
                </c:pt>
                <c:pt idx="739">
                  <c:v>35</c:v>
                </c:pt>
                <c:pt idx="740">
                  <c:v>40</c:v>
                </c:pt>
                <c:pt idx="741">
                  <c:v>35</c:v>
                </c:pt>
                <c:pt idx="742">
                  <c:v>35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35</c:v>
                </c:pt>
                <c:pt idx="751">
                  <c:v>45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35</c:v>
                </c:pt>
                <c:pt idx="760">
                  <c:v>45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35</c:v>
                </c:pt>
                <c:pt idx="765">
                  <c:v>45</c:v>
                </c:pt>
                <c:pt idx="766">
                  <c:v>45</c:v>
                </c:pt>
                <c:pt idx="767">
                  <c:v>40</c:v>
                </c:pt>
                <c:pt idx="768">
                  <c:v>40</c:v>
                </c:pt>
                <c:pt idx="769">
                  <c:v>35</c:v>
                </c:pt>
                <c:pt idx="770">
                  <c:v>40</c:v>
                </c:pt>
                <c:pt idx="771">
                  <c:v>40</c:v>
                </c:pt>
                <c:pt idx="772">
                  <c:v>45</c:v>
                </c:pt>
                <c:pt idx="773">
                  <c:v>45</c:v>
                </c:pt>
                <c:pt idx="774">
                  <c:v>35</c:v>
                </c:pt>
                <c:pt idx="775">
                  <c:v>45</c:v>
                </c:pt>
                <c:pt idx="776">
                  <c:v>35</c:v>
                </c:pt>
                <c:pt idx="777">
                  <c:v>40</c:v>
                </c:pt>
                <c:pt idx="778">
                  <c:v>45</c:v>
                </c:pt>
                <c:pt idx="779">
                  <c:v>40</c:v>
                </c:pt>
                <c:pt idx="780">
                  <c:v>35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35</c:v>
                </c:pt>
                <c:pt idx="785">
                  <c:v>35</c:v>
                </c:pt>
                <c:pt idx="786">
                  <c:v>40</c:v>
                </c:pt>
                <c:pt idx="787">
                  <c:v>40</c:v>
                </c:pt>
                <c:pt idx="788">
                  <c:v>35</c:v>
                </c:pt>
                <c:pt idx="789">
                  <c:v>40</c:v>
                </c:pt>
                <c:pt idx="790">
                  <c:v>40</c:v>
                </c:pt>
                <c:pt idx="791">
                  <c:v>35</c:v>
                </c:pt>
                <c:pt idx="792">
                  <c:v>40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40</c:v>
                </c:pt>
                <c:pt idx="798">
                  <c:v>45</c:v>
                </c:pt>
                <c:pt idx="799">
                  <c:v>35</c:v>
                </c:pt>
                <c:pt idx="800">
                  <c:v>40</c:v>
                </c:pt>
                <c:pt idx="801">
                  <c:v>45</c:v>
                </c:pt>
                <c:pt idx="802">
                  <c:v>40</c:v>
                </c:pt>
                <c:pt idx="803">
                  <c:v>35</c:v>
                </c:pt>
                <c:pt idx="804">
                  <c:v>40</c:v>
                </c:pt>
                <c:pt idx="805">
                  <c:v>35</c:v>
                </c:pt>
                <c:pt idx="806">
                  <c:v>40</c:v>
                </c:pt>
                <c:pt idx="807">
                  <c:v>45</c:v>
                </c:pt>
                <c:pt idx="808">
                  <c:v>40</c:v>
                </c:pt>
                <c:pt idx="809">
                  <c:v>45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45</c:v>
                </c:pt>
                <c:pt idx="815">
                  <c:v>35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35</c:v>
                </c:pt>
                <c:pt idx="825">
                  <c:v>40</c:v>
                </c:pt>
                <c:pt idx="826">
                  <c:v>40</c:v>
                </c:pt>
                <c:pt idx="827">
                  <c:v>35</c:v>
                </c:pt>
                <c:pt idx="828">
                  <c:v>35</c:v>
                </c:pt>
                <c:pt idx="829">
                  <c:v>45</c:v>
                </c:pt>
                <c:pt idx="830">
                  <c:v>35</c:v>
                </c:pt>
                <c:pt idx="831">
                  <c:v>40</c:v>
                </c:pt>
                <c:pt idx="832">
                  <c:v>40</c:v>
                </c:pt>
                <c:pt idx="833">
                  <c:v>35</c:v>
                </c:pt>
                <c:pt idx="834">
                  <c:v>35</c:v>
                </c:pt>
                <c:pt idx="835">
                  <c:v>35</c:v>
                </c:pt>
                <c:pt idx="836">
                  <c:v>45</c:v>
                </c:pt>
                <c:pt idx="837">
                  <c:v>40</c:v>
                </c:pt>
                <c:pt idx="838">
                  <c:v>45</c:v>
                </c:pt>
                <c:pt idx="839">
                  <c:v>40</c:v>
                </c:pt>
                <c:pt idx="840">
                  <c:v>35</c:v>
                </c:pt>
                <c:pt idx="841">
                  <c:v>35</c:v>
                </c:pt>
                <c:pt idx="842">
                  <c:v>45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35</c:v>
                </c:pt>
                <c:pt idx="850">
                  <c:v>45</c:v>
                </c:pt>
                <c:pt idx="851">
                  <c:v>40</c:v>
                </c:pt>
                <c:pt idx="852">
                  <c:v>45</c:v>
                </c:pt>
                <c:pt idx="853">
                  <c:v>35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40</c:v>
                </c:pt>
                <c:pt idx="859">
                  <c:v>45</c:v>
                </c:pt>
                <c:pt idx="860">
                  <c:v>45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35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45</c:v>
                </c:pt>
                <c:pt idx="870">
                  <c:v>35</c:v>
                </c:pt>
                <c:pt idx="871">
                  <c:v>35</c:v>
                </c:pt>
                <c:pt idx="872">
                  <c:v>35</c:v>
                </c:pt>
                <c:pt idx="873">
                  <c:v>35</c:v>
                </c:pt>
                <c:pt idx="874">
                  <c:v>40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40</c:v>
                </c:pt>
                <c:pt idx="879">
                  <c:v>35</c:v>
                </c:pt>
                <c:pt idx="880">
                  <c:v>35</c:v>
                </c:pt>
                <c:pt idx="881">
                  <c:v>40</c:v>
                </c:pt>
                <c:pt idx="882">
                  <c:v>40</c:v>
                </c:pt>
                <c:pt idx="883">
                  <c:v>35</c:v>
                </c:pt>
                <c:pt idx="884">
                  <c:v>45</c:v>
                </c:pt>
                <c:pt idx="885">
                  <c:v>40</c:v>
                </c:pt>
                <c:pt idx="886">
                  <c:v>35</c:v>
                </c:pt>
                <c:pt idx="887">
                  <c:v>35</c:v>
                </c:pt>
                <c:pt idx="888">
                  <c:v>45</c:v>
                </c:pt>
                <c:pt idx="889">
                  <c:v>40</c:v>
                </c:pt>
                <c:pt idx="890">
                  <c:v>40</c:v>
                </c:pt>
                <c:pt idx="891">
                  <c:v>35</c:v>
                </c:pt>
                <c:pt idx="892">
                  <c:v>40</c:v>
                </c:pt>
                <c:pt idx="893">
                  <c:v>35</c:v>
                </c:pt>
                <c:pt idx="894">
                  <c:v>40</c:v>
                </c:pt>
                <c:pt idx="895">
                  <c:v>40</c:v>
                </c:pt>
                <c:pt idx="896">
                  <c:v>35</c:v>
                </c:pt>
                <c:pt idx="897">
                  <c:v>35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35</c:v>
                </c:pt>
                <c:pt idx="908">
                  <c:v>45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35</c:v>
                </c:pt>
                <c:pt idx="914">
                  <c:v>35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35</c:v>
                </c:pt>
                <c:pt idx="920">
                  <c:v>45</c:v>
                </c:pt>
                <c:pt idx="921">
                  <c:v>35</c:v>
                </c:pt>
                <c:pt idx="922">
                  <c:v>35</c:v>
                </c:pt>
                <c:pt idx="923">
                  <c:v>40</c:v>
                </c:pt>
                <c:pt idx="924">
                  <c:v>35</c:v>
                </c:pt>
                <c:pt idx="925">
                  <c:v>35</c:v>
                </c:pt>
                <c:pt idx="926">
                  <c:v>45</c:v>
                </c:pt>
                <c:pt idx="927">
                  <c:v>45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35</c:v>
                </c:pt>
                <c:pt idx="932">
                  <c:v>35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45</c:v>
                </c:pt>
                <c:pt idx="940">
                  <c:v>35</c:v>
                </c:pt>
                <c:pt idx="941">
                  <c:v>40</c:v>
                </c:pt>
                <c:pt idx="942">
                  <c:v>35</c:v>
                </c:pt>
                <c:pt idx="943">
                  <c:v>45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35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35</c:v>
                </c:pt>
                <c:pt idx="952">
                  <c:v>40</c:v>
                </c:pt>
                <c:pt idx="953">
                  <c:v>35</c:v>
                </c:pt>
                <c:pt idx="954">
                  <c:v>40</c:v>
                </c:pt>
                <c:pt idx="955">
                  <c:v>40</c:v>
                </c:pt>
                <c:pt idx="956">
                  <c:v>35</c:v>
                </c:pt>
                <c:pt idx="957">
                  <c:v>35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35</c:v>
                </c:pt>
                <c:pt idx="963">
                  <c:v>40</c:v>
                </c:pt>
                <c:pt idx="964">
                  <c:v>40</c:v>
                </c:pt>
                <c:pt idx="965">
                  <c:v>35</c:v>
                </c:pt>
                <c:pt idx="966">
                  <c:v>35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45</c:v>
                </c:pt>
                <c:pt idx="974">
                  <c:v>45</c:v>
                </c:pt>
                <c:pt idx="975">
                  <c:v>40</c:v>
                </c:pt>
                <c:pt idx="976">
                  <c:v>35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35</c:v>
                </c:pt>
                <c:pt idx="983">
                  <c:v>40</c:v>
                </c:pt>
                <c:pt idx="984">
                  <c:v>40</c:v>
                </c:pt>
                <c:pt idx="985">
                  <c:v>45</c:v>
                </c:pt>
                <c:pt idx="986">
                  <c:v>40</c:v>
                </c:pt>
                <c:pt idx="987">
                  <c:v>40</c:v>
                </c:pt>
                <c:pt idx="988">
                  <c:v>35</c:v>
                </c:pt>
                <c:pt idx="989">
                  <c:v>45</c:v>
                </c:pt>
                <c:pt idx="990">
                  <c:v>45</c:v>
                </c:pt>
                <c:pt idx="991">
                  <c:v>40</c:v>
                </c:pt>
                <c:pt idx="992">
                  <c:v>45</c:v>
                </c:pt>
                <c:pt idx="993">
                  <c:v>45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35</c:v>
                </c:pt>
                <c:pt idx="998">
                  <c:v>45</c:v>
                </c:pt>
                <c:pt idx="999">
                  <c:v>35</c:v>
                </c:pt>
                <c:pt idx="1000">
                  <c:v>45</c:v>
                </c:pt>
                <c:pt idx="1001">
                  <c:v>40</c:v>
                </c:pt>
                <c:pt idx="1002">
                  <c:v>35</c:v>
                </c:pt>
                <c:pt idx="1003">
                  <c:v>40</c:v>
                </c:pt>
                <c:pt idx="1004">
                  <c:v>35</c:v>
                </c:pt>
                <c:pt idx="1005">
                  <c:v>35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35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35</c:v>
                </c:pt>
                <c:pt idx="1016">
                  <c:v>40</c:v>
                </c:pt>
                <c:pt idx="1017">
                  <c:v>45</c:v>
                </c:pt>
                <c:pt idx="1018">
                  <c:v>40</c:v>
                </c:pt>
                <c:pt idx="1019">
                  <c:v>35</c:v>
                </c:pt>
                <c:pt idx="1020">
                  <c:v>35</c:v>
                </c:pt>
                <c:pt idx="1021">
                  <c:v>45</c:v>
                </c:pt>
                <c:pt idx="1022">
                  <c:v>40</c:v>
                </c:pt>
                <c:pt idx="1023">
                  <c:v>35</c:v>
                </c:pt>
                <c:pt idx="1024">
                  <c:v>40</c:v>
                </c:pt>
                <c:pt idx="1025">
                  <c:v>35</c:v>
                </c:pt>
                <c:pt idx="1026">
                  <c:v>45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35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45</c:v>
                </c:pt>
                <c:pt idx="1039">
                  <c:v>40</c:v>
                </c:pt>
                <c:pt idx="1040">
                  <c:v>35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35</c:v>
                </c:pt>
                <c:pt idx="1045">
                  <c:v>45</c:v>
                </c:pt>
                <c:pt idx="1046">
                  <c:v>35</c:v>
                </c:pt>
                <c:pt idx="1047">
                  <c:v>35</c:v>
                </c:pt>
                <c:pt idx="1048">
                  <c:v>35</c:v>
                </c:pt>
                <c:pt idx="1049">
                  <c:v>35</c:v>
                </c:pt>
                <c:pt idx="1050">
                  <c:v>40</c:v>
                </c:pt>
                <c:pt idx="1051">
                  <c:v>45</c:v>
                </c:pt>
                <c:pt idx="1052">
                  <c:v>40</c:v>
                </c:pt>
                <c:pt idx="1053">
                  <c:v>35</c:v>
                </c:pt>
                <c:pt idx="1054">
                  <c:v>40</c:v>
                </c:pt>
                <c:pt idx="1055">
                  <c:v>40</c:v>
                </c:pt>
                <c:pt idx="1056">
                  <c:v>45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35</c:v>
                </c:pt>
                <c:pt idx="1062">
                  <c:v>35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35</c:v>
                </c:pt>
                <c:pt idx="1068">
                  <c:v>35</c:v>
                </c:pt>
                <c:pt idx="1069">
                  <c:v>40</c:v>
                </c:pt>
                <c:pt idx="1070">
                  <c:v>35</c:v>
                </c:pt>
                <c:pt idx="1071">
                  <c:v>40</c:v>
                </c:pt>
                <c:pt idx="1072">
                  <c:v>35</c:v>
                </c:pt>
                <c:pt idx="1073">
                  <c:v>35</c:v>
                </c:pt>
                <c:pt idx="1074">
                  <c:v>40</c:v>
                </c:pt>
                <c:pt idx="1075">
                  <c:v>45</c:v>
                </c:pt>
                <c:pt idx="1076">
                  <c:v>40</c:v>
                </c:pt>
                <c:pt idx="1077">
                  <c:v>35</c:v>
                </c:pt>
                <c:pt idx="1078">
                  <c:v>45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35</c:v>
                </c:pt>
                <c:pt idx="1087">
                  <c:v>45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35</c:v>
                </c:pt>
                <c:pt idx="1097">
                  <c:v>45</c:v>
                </c:pt>
                <c:pt idx="1098">
                  <c:v>35</c:v>
                </c:pt>
                <c:pt idx="1099">
                  <c:v>35</c:v>
                </c:pt>
                <c:pt idx="1100">
                  <c:v>40</c:v>
                </c:pt>
                <c:pt idx="1101">
                  <c:v>45</c:v>
                </c:pt>
                <c:pt idx="1102">
                  <c:v>35</c:v>
                </c:pt>
                <c:pt idx="1103">
                  <c:v>45</c:v>
                </c:pt>
                <c:pt idx="1104">
                  <c:v>40</c:v>
                </c:pt>
                <c:pt idx="1105">
                  <c:v>40</c:v>
                </c:pt>
                <c:pt idx="1106">
                  <c:v>45</c:v>
                </c:pt>
                <c:pt idx="1107">
                  <c:v>40</c:v>
                </c:pt>
                <c:pt idx="1108">
                  <c:v>45</c:v>
                </c:pt>
                <c:pt idx="1109">
                  <c:v>40</c:v>
                </c:pt>
                <c:pt idx="1110">
                  <c:v>35</c:v>
                </c:pt>
                <c:pt idx="1111">
                  <c:v>35</c:v>
                </c:pt>
                <c:pt idx="1112">
                  <c:v>35</c:v>
                </c:pt>
                <c:pt idx="1113">
                  <c:v>35</c:v>
                </c:pt>
                <c:pt idx="1114">
                  <c:v>40</c:v>
                </c:pt>
                <c:pt idx="1115">
                  <c:v>45</c:v>
                </c:pt>
                <c:pt idx="1116">
                  <c:v>40</c:v>
                </c:pt>
                <c:pt idx="1117">
                  <c:v>35</c:v>
                </c:pt>
                <c:pt idx="1118">
                  <c:v>45</c:v>
                </c:pt>
                <c:pt idx="1119">
                  <c:v>40</c:v>
                </c:pt>
                <c:pt idx="1120">
                  <c:v>40</c:v>
                </c:pt>
                <c:pt idx="1121">
                  <c:v>35</c:v>
                </c:pt>
                <c:pt idx="1122">
                  <c:v>35</c:v>
                </c:pt>
                <c:pt idx="1123">
                  <c:v>35</c:v>
                </c:pt>
                <c:pt idx="1124">
                  <c:v>40</c:v>
                </c:pt>
                <c:pt idx="1125">
                  <c:v>35</c:v>
                </c:pt>
                <c:pt idx="1126">
                  <c:v>45</c:v>
                </c:pt>
                <c:pt idx="1127">
                  <c:v>40</c:v>
                </c:pt>
                <c:pt idx="1128">
                  <c:v>40</c:v>
                </c:pt>
                <c:pt idx="1129">
                  <c:v>35</c:v>
                </c:pt>
                <c:pt idx="1130">
                  <c:v>45</c:v>
                </c:pt>
                <c:pt idx="1131">
                  <c:v>40</c:v>
                </c:pt>
                <c:pt idx="1132">
                  <c:v>35</c:v>
                </c:pt>
                <c:pt idx="1133">
                  <c:v>40</c:v>
                </c:pt>
                <c:pt idx="1134">
                  <c:v>35</c:v>
                </c:pt>
                <c:pt idx="1135">
                  <c:v>40</c:v>
                </c:pt>
                <c:pt idx="1136">
                  <c:v>35</c:v>
                </c:pt>
                <c:pt idx="1137">
                  <c:v>40</c:v>
                </c:pt>
                <c:pt idx="1138">
                  <c:v>35</c:v>
                </c:pt>
                <c:pt idx="1139">
                  <c:v>40</c:v>
                </c:pt>
                <c:pt idx="1140">
                  <c:v>45</c:v>
                </c:pt>
                <c:pt idx="1141">
                  <c:v>40</c:v>
                </c:pt>
                <c:pt idx="1142">
                  <c:v>40</c:v>
                </c:pt>
                <c:pt idx="1143">
                  <c:v>45</c:v>
                </c:pt>
                <c:pt idx="1144">
                  <c:v>45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35</c:v>
                </c:pt>
                <c:pt idx="1149">
                  <c:v>45</c:v>
                </c:pt>
                <c:pt idx="1150">
                  <c:v>45</c:v>
                </c:pt>
                <c:pt idx="1151">
                  <c:v>35</c:v>
                </c:pt>
                <c:pt idx="1152">
                  <c:v>40</c:v>
                </c:pt>
                <c:pt idx="1153">
                  <c:v>40</c:v>
                </c:pt>
                <c:pt idx="1154">
                  <c:v>35</c:v>
                </c:pt>
                <c:pt idx="1155">
                  <c:v>35</c:v>
                </c:pt>
                <c:pt idx="1156">
                  <c:v>45</c:v>
                </c:pt>
                <c:pt idx="1157">
                  <c:v>35</c:v>
                </c:pt>
                <c:pt idx="1158">
                  <c:v>40</c:v>
                </c:pt>
                <c:pt idx="1159">
                  <c:v>40</c:v>
                </c:pt>
                <c:pt idx="1160">
                  <c:v>35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35</c:v>
                </c:pt>
                <c:pt idx="1166">
                  <c:v>35</c:v>
                </c:pt>
                <c:pt idx="1167">
                  <c:v>40</c:v>
                </c:pt>
                <c:pt idx="1168">
                  <c:v>40</c:v>
                </c:pt>
                <c:pt idx="1169">
                  <c:v>35</c:v>
                </c:pt>
                <c:pt idx="1170">
                  <c:v>35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35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45</c:v>
                </c:pt>
                <c:pt idx="1181">
                  <c:v>40</c:v>
                </c:pt>
                <c:pt idx="1182">
                  <c:v>40</c:v>
                </c:pt>
                <c:pt idx="1183">
                  <c:v>35</c:v>
                </c:pt>
                <c:pt idx="1184">
                  <c:v>40</c:v>
                </c:pt>
                <c:pt idx="1185">
                  <c:v>35</c:v>
                </c:pt>
                <c:pt idx="1186">
                  <c:v>35</c:v>
                </c:pt>
                <c:pt idx="1187">
                  <c:v>35</c:v>
                </c:pt>
                <c:pt idx="1188">
                  <c:v>45</c:v>
                </c:pt>
                <c:pt idx="1189">
                  <c:v>40</c:v>
                </c:pt>
                <c:pt idx="1190">
                  <c:v>35</c:v>
                </c:pt>
                <c:pt idx="1191">
                  <c:v>40</c:v>
                </c:pt>
                <c:pt idx="1192">
                  <c:v>45</c:v>
                </c:pt>
                <c:pt idx="1193">
                  <c:v>40</c:v>
                </c:pt>
                <c:pt idx="1194">
                  <c:v>35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35</c:v>
                </c:pt>
                <c:pt idx="1203">
                  <c:v>40</c:v>
                </c:pt>
                <c:pt idx="1204">
                  <c:v>45</c:v>
                </c:pt>
                <c:pt idx="1205">
                  <c:v>35</c:v>
                </c:pt>
                <c:pt idx="1206">
                  <c:v>35</c:v>
                </c:pt>
                <c:pt idx="1207">
                  <c:v>35</c:v>
                </c:pt>
                <c:pt idx="1208">
                  <c:v>35</c:v>
                </c:pt>
                <c:pt idx="1209">
                  <c:v>35</c:v>
                </c:pt>
                <c:pt idx="1210">
                  <c:v>35</c:v>
                </c:pt>
                <c:pt idx="1211">
                  <c:v>35</c:v>
                </c:pt>
                <c:pt idx="1212">
                  <c:v>35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45</c:v>
                </c:pt>
                <c:pt idx="1217">
                  <c:v>40</c:v>
                </c:pt>
                <c:pt idx="1218">
                  <c:v>40</c:v>
                </c:pt>
                <c:pt idx="1219">
                  <c:v>35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35</c:v>
                </c:pt>
                <c:pt idx="1224">
                  <c:v>40</c:v>
                </c:pt>
                <c:pt idx="1225">
                  <c:v>40</c:v>
                </c:pt>
                <c:pt idx="1226">
                  <c:v>35</c:v>
                </c:pt>
                <c:pt idx="1227">
                  <c:v>40</c:v>
                </c:pt>
                <c:pt idx="1228">
                  <c:v>40</c:v>
                </c:pt>
                <c:pt idx="1229">
                  <c:v>35</c:v>
                </c:pt>
                <c:pt idx="1230">
                  <c:v>35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35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35</c:v>
                </c:pt>
                <c:pt idx="1241">
                  <c:v>45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45</c:v>
                </c:pt>
                <c:pt idx="1247">
                  <c:v>35</c:v>
                </c:pt>
                <c:pt idx="1248">
                  <c:v>35</c:v>
                </c:pt>
                <c:pt idx="1249">
                  <c:v>40</c:v>
                </c:pt>
                <c:pt idx="1250">
                  <c:v>35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35</c:v>
                </c:pt>
                <c:pt idx="1259">
                  <c:v>40</c:v>
                </c:pt>
                <c:pt idx="1260">
                  <c:v>40</c:v>
                </c:pt>
                <c:pt idx="1261">
                  <c:v>35</c:v>
                </c:pt>
                <c:pt idx="1262">
                  <c:v>45</c:v>
                </c:pt>
                <c:pt idx="1263">
                  <c:v>45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45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35</c:v>
                </c:pt>
                <c:pt idx="1273">
                  <c:v>40</c:v>
                </c:pt>
                <c:pt idx="1274">
                  <c:v>45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35</c:v>
                </c:pt>
                <c:pt idx="1280">
                  <c:v>45</c:v>
                </c:pt>
                <c:pt idx="1281">
                  <c:v>45</c:v>
                </c:pt>
                <c:pt idx="1282">
                  <c:v>40</c:v>
                </c:pt>
                <c:pt idx="1283">
                  <c:v>35</c:v>
                </c:pt>
                <c:pt idx="1284">
                  <c:v>35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35</c:v>
                </c:pt>
                <c:pt idx="1292">
                  <c:v>35</c:v>
                </c:pt>
                <c:pt idx="1293">
                  <c:v>40</c:v>
                </c:pt>
                <c:pt idx="1294">
                  <c:v>40</c:v>
                </c:pt>
                <c:pt idx="1295">
                  <c:v>35</c:v>
                </c:pt>
                <c:pt idx="1296">
                  <c:v>40</c:v>
                </c:pt>
                <c:pt idx="1297">
                  <c:v>35</c:v>
                </c:pt>
                <c:pt idx="1298">
                  <c:v>35</c:v>
                </c:pt>
                <c:pt idx="1299">
                  <c:v>40</c:v>
                </c:pt>
                <c:pt idx="1300">
                  <c:v>40</c:v>
                </c:pt>
                <c:pt idx="1301">
                  <c:v>45</c:v>
                </c:pt>
                <c:pt idx="1302">
                  <c:v>40</c:v>
                </c:pt>
                <c:pt idx="1303">
                  <c:v>40</c:v>
                </c:pt>
                <c:pt idx="1304">
                  <c:v>40</c:v>
                </c:pt>
                <c:pt idx="1305">
                  <c:v>40</c:v>
                </c:pt>
                <c:pt idx="1306">
                  <c:v>40</c:v>
                </c:pt>
                <c:pt idx="1307">
                  <c:v>35</c:v>
                </c:pt>
                <c:pt idx="1308">
                  <c:v>35</c:v>
                </c:pt>
                <c:pt idx="1309">
                  <c:v>40</c:v>
                </c:pt>
                <c:pt idx="1310">
                  <c:v>45</c:v>
                </c:pt>
                <c:pt idx="1311">
                  <c:v>40</c:v>
                </c:pt>
                <c:pt idx="1312">
                  <c:v>45</c:v>
                </c:pt>
                <c:pt idx="1313">
                  <c:v>45</c:v>
                </c:pt>
                <c:pt idx="1314">
                  <c:v>40</c:v>
                </c:pt>
                <c:pt idx="1315">
                  <c:v>35</c:v>
                </c:pt>
                <c:pt idx="1316">
                  <c:v>40</c:v>
                </c:pt>
                <c:pt idx="1317">
                  <c:v>40</c:v>
                </c:pt>
                <c:pt idx="1318">
                  <c:v>40</c:v>
                </c:pt>
                <c:pt idx="1319">
                  <c:v>40</c:v>
                </c:pt>
                <c:pt idx="1320">
                  <c:v>40</c:v>
                </c:pt>
                <c:pt idx="1321">
                  <c:v>35</c:v>
                </c:pt>
                <c:pt idx="1322">
                  <c:v>40</c:v>
                </c:pt>
                <c:pt idx="1323">
                  <c:v>40</c:v>
                </c:pt>
                <c:pt idx="1324">
                  <c:v>35</c:v>
                </c:pt>
                <c:pt idx="1325">
                  <c:v>40</c:v>
                </c:pt>
                <c:pt idx="1326">
                  <c:v>40</c:v>
                </c:pt>
                <c:pt idx="1327">
                  <c:v>40</c:v>
                </c:pt>
                <c:pt idx="1328">
                  <c:v>35</c:v>
                </c:pt>
                <c:pt idx="1329">
                  <c:v>40</c:v>
                </c:pt>
                <c:pt idx="1330">
                  <c:v>40</c:v>
                </c:pt>
                <c:pt idx="1331">
                  <c:v>40</c:v>
                </c:pt>
                <c:pt idx="1332">
                  <c:v>35</c:v>
                </c:pt>
                <c:pt idx="1333">
                  <c:v>40</c:v>
                </c:pt>
                <c:pt idx="1334">
                  <c:v>35</c:v>
                </c:pt>
                <c:pt idx="1335">
                  <c:v>40</c:v>
                </c:pt>
                <c:pt idx="1336">
                  <c:v>35</c:v>
                </c:pt>
                <c:pt idx="1337">
                  <c:v>35</c:v>
                </c:pt>
                <c:pt idx="1338">
                  <c:v>40</c:v>
                </c:pt>
                <c:pt idx="1339">
                  <c:v>40</c:v>
                </c:pt>
                <c:pt idx="1340">
                  <c:v>40</c:v>
                </c:pt>
                <c:pt idx="1341">
                  <c:v>35</c:v>
                </c:pt>
                <c:pt idx="1342">
                  <c:v>35</c:v>
                </c:pt>
                <c:pt idx="1343">
                  <c:v>40</c:v>
                </c:pt>
                <c:pt idx="1344">
                  <c:v>40</c:v>
                </c:pt>
                <c:pt idx="1345">
                  <c:v>40</c:v>
                </c:pt>
                <c:pt idx="1346">
                  <c:v>40</c:v>
                </c:pt>
                <c:pt idx="1347">
                  <c:v>35</c:v>
                </c:pt>
                <c:pt idx="1348">
                  <c:v>40</c:v>
                </c:pt>
                <c:pt idx="1349">
                  <c:v>40</c:v>
                </c:pt>
                <c:pt idx="1350">
                  <c:v>35</c:v>
                </c:pt>
                <c:pt idx="1351">
                  <c:v>40</c:v>
                </c:pt>
                <c:pt idx="1352">
                  <c:v>40</c:v>
                </c:pt>
                <c:pt idx="1353">
                  <c:v>35</c:v>
                </c:pt>
                <c:pt idx="1354">
                  <c:v>45</c:v>
                </c:pt>
                <c:pt idx="1355">
                  <c:v>40</c:v>
                </c:pt>
                <c:pt idx="1356">
                  <c:v>40</c:v>
                </c:pt>
                <c:pt idx="1357">
                  <c:v>40</c:v>
                </c:pt>
                <c:pt idx="1358">
                  <c:v>40</c:v>
                </c:pt>
                <c:pt idx="1359">
                  <c:v>40</c:v>
                </c:pt>
                <c:pt idx="1360">
                  <c:v>40</c:v>
                </c:pt>
                <c:pt idx="1361">
                  <c:v>40</c:v>
                </c:pt>
                <c:pt idx="1362">
                  <c:v>40</c:v>
                </c:pt>
                <c:pt idx="1363">
                  <c:v>35</c:v>
                </c:pt>
                <c:pt idx="1364">
                  <c:v>35</c:v>
                </c:pt>
                <c:pt idx="1365">
                  <c:v>40</c:v>
                </c:pt>
                <c:pt idx="1366">
                  <c:v>40</c:v>
                </c:pt>
                <c:pt idx="1367">
                  <c:v>45</c:v>
                </c:pt>
                <c:pt idx="1368">
                  <c:v>35</c:v>
                </c:pt>
                <c:pt idx="1369">
                  <c:v>35</c:v>
                </c:pt>
                <c:pt idx="1370">
                  <c:v>40</c:v>
                </c:pt>
                <c:pt idx="1371">
                  <c:v>40</c:v>
                </c:pt>
                <c:pt idx="1372">
                  <c:v>45</c:v>
                </c:pt>
                <c:pt idx="1373">
                  <c:v>35</c:v>
                </c:pt>
                <c:pt idx="1374">
                  <c:v>35</c:v>
                </c:pt>
                <c:pt idx="1375">
                  <c:v>35</c:v>
                </c:pt>
                <c:pt idx="1376">
                  <c:v>45</c:v>
                </c:pt>
                <c:pt idx="1377">
                  <c:v>45</c:v>
                </c:pt>
                <c:pt idx="1378">
                  <c:v>40</c:v>
                </c:pt>
                <c:pt idx="1379">
                  <c:v>40</c:v>
                </c:pt>
                <c:pt idx="1380">
                  <c:v>35</c:v>
                </c:pt>
                <c:pt idx="1381">
                  <c:v>40</c:v>
                </c:pt>
                <c:pt idx="1382">
                  <c:v>40</c:v>
                </c:pt>
                <c:pt idx="1383">
                  <c:v>40</c:v>
                </c:pt>
                <c:pt idx="1384">
                  <c:v>40</c:v>
                </c:pt>
                <c:pt idx="1385">
                  <c:v>35</c:v>
                </c:pt>
                <c:pt idx="1386">
                  <c:v>40</c:v>
                </c:pt>
                <c:pt idx="1387">
                  <c:v>40</c:v>
                </c:pt>
                <c:pt idx="1388">
                  <c:v>40</c:v>
                </c:pt>
                <c:pt idx="1389">
                  <c:v>40</c:v>
                </c:pt>
                <c:pt idx="1390">
                  <c:v>40</c:v>
                </c:pt>
                <c:pt idx="1391">
                  <c:v>35</c:v>
                </c:pt>
                <c:pt idx="1392">
                  <c:v>40</c:v>
                </c:pt>
                <c:pt idx="1393">
                  <c:v>40</c:v>
                </c:pt>
                <c:pt idx="1394">
                  <c:v>35</c:v>
                </c:pt>
                <c:pt idx="1395">
                  <c:v>35</c:v>
                </c:pt>
                <c:pt idx="1396">
                  <c:v>35</c:v>
                </c:pt>
                <c:pt idx="1397">
                  <c:v>35</c:v>
                </c:pt>
                <c:pt idx="1398">
                  <c:v>40</c:v>
                </c:pt>
                <c:pt idx="1399">
                  <c:v>40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45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35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45</c:v>
                </c:pt>
                <c:pt idx="1418">
                  <c:v>45</c:v>
                </c:pt>
                <c:pt idx="1419">
                  <c:v>45</c:v>
                </c:pt>
                <c:pt idx="1420">
                  <c:v>40</c:v>
                </c:pt>
                <c:pt idx="1421">
                  <c:v>35</c:v>
                </c:pt>
                <c:pt idx="1422">
                  <c:v>35</c:v>
                </c:pt>
                <c:pt idx="1423">
                  <c:v>35</c:v>
                </c:pt>
                <c:pt idx="1424">
                  <c:v>45</c:v>
                </c:pt>
                <c:pt idx="1425">
                  <c:v>45</c:v>
                </c:pt>
                <c:pt idx="1426">
                  <c:v>40</c:v>
                </c:pt>
                <c:pt idx="1427">
                  <c:v>35</c:v>
                </c:pt>
                <c:pt idx="1428">
                  <c:v>35</c:v>
                </c:pt>
                <c:pt idx="1429">
                  <c:v>40</c:v>
                </c:pt>
                <c:pt idx="1430">
                  <c:v>40</c:v>
                </c:pt>
                <c:pt idx="1431">
                  <c:v>45</c:v>
                </c:pt>
                <c:pt idx="1432">
                  <c:v>45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35</c:v>
                </c:pt>
                <c:pt idx="1438">
                  <c:v>35</c:v>
                </c:pt>
                <c:pt idx="1439">
                  <c:v>35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35</c:v>
                </c:pt>
                <c:pt idx="1449">
                  <c:v>45</c:v>
                </c:pt>
                <c:pt idx="1450">
                  <c:v>40</c:v>
                </c:pt>
                <c:pt idx="1451">
                  <c:v>40</c:v>
                </c:pt>
                <c:pt idx="1452">
                  <c:v>35</c:v>
                </c:pt>
                <c:pt idx="1453">
                  <c:v>40</c:v>
                </c:pt>
                <c:pt idx="1454">
                  <c:v>35</c:v>
                </c:pt>
                <c:pt idx="1455">
                  <c:v>35</c:v>
                </c:pt>
                <c:pt idx="1456">
                  <c:v>40</c:v>
                </c:pt>
                <c:pt idx="1457">
                  <c:v>40</c:v>
                </c:pt>
                <c:pt idx="1458">
                  <c:v>35</c:v>
                </c:pt>
                <c:pt idx="1459">
                  <c:v>35</c:v>
                </c:pt>
                <c:pt idx="1460">
                  <c:v>40</c:v>
                </c:pt>
                <c:pt idx="1461">
                  <c:v>35</c:v>
                </c:pt>
                <c:pt idx="1462">
                  <c:v>35</c:v>
                </c:pt>
                <c:pt idx="1463">
                  <c:v>35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35</c:v>
                </c:pt>
                <c:pt idx="1468">
                  <c:v>35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35</c:v>
                </c:pt>
                <c:pt idx="1474">
                  <c:v>40</c:v>
                </c:pt>
                <c:pt idx="1475">
                  <c:v>40</c:v>
                </c:pt>
                <c:pt idx="1476">
                  <c:v>35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45</c:v>
                </c:pt>
                <c:pt idx="1482">
                  <c:v>45</c:v>
                </c:pt>
                <c:pt idx="1483">
                  <c:v>45</c:v>
                </c:pt>
                <c:pt idx="1484">
                  <c:v>40</c:v>
                </c:pt>
                <c:pt idx="1485">
                  <c:v>35</c:v>
                </c:pt>
                <c:pt idx="1486">
                  <c:v>35</c:v>
                </c:pt>
                <c:pt idx="1487">
                  <c:v>35</c:v>
                </c:pt>
                <c:pt idx="1488">
                  <c:v>40</c:v>
                </c:pt>
                <c:pt idx="1489">
                  <c:v>35</c:v>
                </c:pt>
                <c:pt idx="1490">
                  <c:v>40</c:v>
                </c:pt>
                <c:pt idx="1491">
                  <c:v>40</c:v>
                </c:pt>
                <c:pt idx="1492">
                  <c:v>35</c:v>
                </c:pt>
                <c:pt idx="1493">
                  <c:v>35</c:v>
                </c:pt>
                <c:pt idx="1494">
                  <c:v>35</c:v>
                </c:pt>
                <c:pt idx="1495">
                  <c:v>45</c:v>
                </c:pt>
                <c:pt idx="1496">
                  <c:v>40</c:v>
                </c:pt>
                <c:pt idx="1497">
                  <c:v>45</c:v>
                </c:pt>
                <c:pt idx="1498">
                  <c:v>40</c:v>
                </c:pt>
                <c:pt idx="1499">
                  <c:v>35</c:v>
                </c:pt>
                <c:pt idx="1500">
                  <c:v>35</c:v>
                </c:pt>
                <c:pt idx="1501">
                  <c:v>40</c:v>
                </c:pt>
                <c:pt idx="1502">
                  <c:v>35</c:v>
                </c:pt>
                <c:pt idx="1503">
                  <c:v>45</c:v>
                </c:pt>
                <c:pt idx="1504">
                  <c:v>40</c:v>
                </c:pt>
                <c:pt idx="1505">
                  <c:v>40</c:v>
                </c:pt>
                <c:pt idx="1506">
                  <c:v>35</c:v>
                </c:pt>
                <c:pt idx="1507">
                  <c:v>40</c:v>
                </c:pt>
                <c:pt idx="1508">
                  <c:v>35</c:v>
                </c:pt>
                <c:pt idx="1509">
                  <c:v>35</c:v>
                </c:pt>
                <c:pt idx="1510">
                  <c:v>35</c:v>
                </c:pt>
                <c:pt idx="1511">
                  <c:v>35</c:v>
                </c:pt>
                <c:pt idx="1512">
                  <c:v>40</c:v>
                </c:pt>
                <c:pt idx="1513">
                  <c:v>40</c:v>
                </c:pt>
                <c:pt idx="1514">
                  <c:v>35</c:v>
                </c:pt>
                <c:pt idx="1515">
                  <c:v>40</c:v>
                </c:pt>
                <c:pt idx="1516">
                  <c:v>45</c:v>
                </c:pt>
                <c:pt idx="1517">
                  <c:v>45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35</c:v>
                </c:pt>
                <c:pt idx="1522">
                  <c:v>35</c:v>
                </c:pt>
                <c:pt idx="1523">
                  <c:v>45</c:v>
                </c:pt>
                <c:pt idx="1524">
                  <c:v>40</c:v>
                </c:pt>
                <c:pt idx="1525">
                  <c:v>45</c:v>
                </c:pt>
                <c:pt idx="1526">
                  <c:v>40</c:v>
                </c:pt>
                <c:pt idx="1527">
                  <c:v>35</c:v>
                </c:pt>
                <c:pt idx="1528">
                  <c:v>35</c:v>
                </c:pt>
                <c:pt idx="1529">
                  <c:v>35</c:v>
                </c:pt>
                <c:pt idx="1530">
                  <c:v>45</c:v>
                </c:pt>
                <c:pt idx="1531">
                  <c:v>40</c:v>
                </c:pt>
                <c:pt idx="1532">
                  <c:v>35</c:v>
                </c:pt>
                <c:pt idx="1533">
                  <c:v>45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45</c:v>
                </c:pt>
                <c:pt idx="1538">
                  <c:v>40</c:v>
                </c:pt>
                <c:pt idx="1539">
                  <c:v>40</c:v>
                </c:pt>
                <c:pt idx="1540">
                  <c:v>45</c:v>
                </c:pt>
                <c:pt idx="1541">
                  <c:v>35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35</c:v>
                </c:pt>
                <c:pt idx="1546">
                  <c:v>40</c:v>
                </c:pt>
                <c:pt idx="1547">
                  <c:v>35</c:v>
                </c:pt>
                <c:pt idx="1548">
                  <c:v>45</c:v>
                </c:pt>
                <c:pt idx="1549">
                  <c:v>40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45</c:v>
                </c:pt>
                <c:pt idx="1554">
                  <c:v>40</c:v>
                </c:pt>
                <c:pt idx="1555">
                  <c:v>40</c:v>
                </c:pt>
                <c:pt idx="1556">
                  <c:v>40</c:v>
                </c:pt>
                <c:pt idx="1557">
                  <c:v>40</c:v>
                </c:pt>
                <c:pt idx="1558">
                  <c:v>45</c:v>
                </c:pt>
                <c:pt idx="1559">
                  <c:v>40</c:v>
                </c:pt>
                <c:pt idx="1560">
                  <c:v>40</c:v>
                </c:pt>
                <c:pt idx="1561">
                  <c:v>40</c:v>
                </c:pt>
                <c:pt idx="1562">
                  <c:v>40</c:v>
                </c:pt>
                <c:pt idx="1563">
                  <c:v>35</c:v>
                </c:pt>
                <c:pt idx="1564">
                  <c:v>40</c:v>
                </c:pt>
                <c:pt idx="1565">
                  <c:v>40</c:v>
                </c:pt>
                <c:pt idx="1566">
                  <c:v>40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40</c:v>
                </c:pt>
                <c:pt idx="1571">
                  <c:v>40</c:v>
                </c:pt>
                <c:pt idx="1572">
                  <c:v>40</c:v>
                </c:pt>
                <c:pt idx="1573">
                  <c:v>35</c:v>
                </c:pt>
                <c:pt idx="1574">
                  <c:v>40</c:v>
                </c:pt>
                <c:pt idx="1575">
                  <c:v>40</c:v>
                </c:pt>
                <c:pt idx="1576">
                  <c:v>40</c:v>
                </c:pt>
                <c:pt idx="1577">
                  <c:v>45</c:v>
                </c:pt>
                <c:pt idx="1578">
                  <c:v>40</c:v>
                </c:pt>
                <c:pt idx="1579">
                  <c:v>40</c:v>
                </c:pt>
                <c:pt idx="1580">
                  <c:v>35</c:v>
                </c:pt>
                <c:pt idx="1581">
                  <c:v>40</c:v>
                </c:pt>
                <c:pt idx="1582">
                  <c:v>40</c:v>
                </c:pt>
                <c:pt idx="1583">
                  <c:v>35</c:v>
                </c:pt>
                <c:pt idx="1584">
                  <c:v>40</c:v>
                </c:pt>
                <c:pt idx="1585">
                  <c:v>35</c:v>
                </c:pt>
                <c:pt idx="1586">
                  <c:v>35</c:v>
                </c:pt>
                <c:pt idx="1587">
                  <c:v>45</c:v>
                </c:pt>
                <c:pt idx="1588">
                  <c:v>40</c:v>
                </c:pt>
                <c:pt idx="1589">
                  <c:v>40</c:v>
                </c:pt>
                <c:pt idx="1590">
                  <c:v>40</c:v>
                </c:pt>
                <c:pt idx="1591">
                  <c:v>40</c:v>
                </c:pt>
                <c:pt idx="1592">
                  <c:v>40</c:v>
                </c:pt>
                <c:pt idx="1593">
                  <c:v>40</c:v>
                </c:pt>
                <c:pt idx="1594">
                  <c:v>40</c:v>
                </c:pt>
                <c:pt idx="1595">
                  <c:v>35</c:v>
                </c:pt>
                <c:pt idx="1596">
                  <c:v>35</c:v>
                </c:pt>
                <c:pt idx="1597">
                  <c:v>45</c:v>
                </c:pt>
                <c:pt idx="1598">
                  <c:v>40</c:v>
                </c:pt>
                <c:pt idx="1599">
                  <c:v>40</c:v>
                </c:pt>
                <c:pt idx="1600">
                  <c:v>40</c:v>
                </c:pt>
                <c:pt idx="1601">
                  <c:v>40</c:v>
                </c:pt>
                <c:pt idx="1602">
                  <c:v>35</c:v>
                </c:pt>
                <c:pt idx="1603">
                  <c:v>35</c:v>
                </c:pt>
                <c:pt idx="1604">
                  <c:v>40</c:v>
                </c:pt>
                <c:pt idx="1605">
                  <c:v>40</c:v>
                </c:pt>
                <c:pt idx="1606">
                  <c:v>40</c:v>
                </c:pt>
                <c:pt idx="1607">
                  <c:v>45</c:v>
                </c:pt>
                <c:pt idx="1608">
                  <c:v>35</c:v>
                </c:pt>
                <c:pt idx="1609">
                  <c:v>45</c:v>
                </c:pt>
                <c:pt idx="1610">
                  <c:v>40</c:v>
                </c:pt>
                <c:pt idx="1611">
                  <c:v>45</c:v>
                </c:pt>
                <c:pt idx="1612">
                  <c:v>40</c:v>
                </c:pt>
                <c:pt idx="1613">
                  <c:v>35</c:v>
                </c:pt>
                <c:pt idx="1614">
                  <c:v>45</c:v>
                </c:pt>
                <c:pt idx="1615">
                  <c:v>40</c:v>
                </c:pt>
                <c:pt idx="1616">
                  <c:v>45</c:v>
                </c:pt>
                <c:pt idx="1617">
                  <c:v>40</c:v>
                </c:pt>
                <c:pt idx="1618">
                  <c:v>35</c:v>
                </c:pt>
                <c:pt idx="1619">
                  <c:v>35</c:v>
                </c:pt>
                <c:pt idx="1620">
                  <c:v>35</c:v>
                </c:pt>
                <c:pt idx="1621">
                  <c:v>45</c:v>
                </c:pt>
                <c:pt idx="1622">
                  <c:v>40</c:v>
                </c:pt>
                <c:pt idx="1623">
                  <c:v>35</c:v>
                </c:pt>
                <c:pt idx="1624">
                  <c:v>40</c:v>
                </c:pt>
                <c:pt idx="1625">
                  <c:v>40</c:v>
                </c:pt>
                <c:pt idx="1626">
                  <c:v>40</c:v>
                </c:pt>
                <c:pt idx="1627">
                  <c:v>35</c:v>
                </c:pt>
                <c:pt idx="1628">
                  <c:v>40</c:v>
                </c:pt>
                <c:pt idx="1629">
                  <c:v>35</c:v>
                </c:pt>
                <c:pt idx="1630">
                  <c:v>45</c:v>
                </c:pt>
                <c:pt idx="1631">
                  <c:v>40</c:v>
                </c:pt>
                <c:pt idx="1632">
                  <c:v>40</c:v>
                </c:pt>
                <c:pt idx="1633">
                  <c:v>40</c:v>
                </c:pt>
                <c:pt idx="1634">
                  <c:v>35</c:v>
                </c:pt>
                <c:pt idx="1635">
                  <c:v>35</c:v>
                </c:pt>
                <c:pt idx="1636">
                  <c:v>45</c:v>
                </c:pt>
                <c:pt idx="1637">
                  <c:v>45</c:v>
                </c:pt>
                <c:pt idx="1638">
                  <c:v>40</c:v>
                </c:pt>
                <c:pt idx="1639">
                  <c:v>35</c:v>
                </c:pt>
                <c:pt idx="1640">
                  <c:v>45</c:v>
                </c:pt>
                <c:pt idx="1641">
                  <c:v>40</c:v>
                </c:pt>
                <c:pt idx="1642">
                  <c:v>40</c:v>
                </c:pt>
                <c:pt idx="1643">
                  <c:v>40</c:v>
                </c:pt>
                <c:pt idx="1644">
                  <c:v>35</c:v>
                </c:pt>
                <c:pt idx="1645">
                  <c:v>35</c:v>
                </c:pt>
                <c:pt idx="1646">
                  <c:v>40</c:v>
                </c:pt>
                <c:pt idx="1647">
                  <c:v>40</c:v>
                </c:pt>
                <c:pt idx="1648">
                  <c:v>40</c:v>
                </c:pt>
                <c:pt idx="1649">
                  <c:v>40</c:v>
                </c:pt>
                <c:pt idx="1650">
                  <c:v>40</c:v>
                </c:pt>
                <c:pt idx="1651">
                  <c:v>35</c:v>
                </c:pt>
                <c:pt idx="1652">
                  <c:v>45</c:v>
                </c:pt>
                <c:pt idx="1653">
                  <c:v>40</c:v>
                </c:pt>
                <c:pt idx="1654">
                  <c:v>35</c:v>
                </c:pt>
                <c:pt idx="1655">
                  <c:v>35</c:v>
                </c:pt>
                <c:pt idx="1656">
                  <c:v>35</c:v>
                </c:pt>
                <c:pt idx="1657">
                  <c:v>35</c:v>
                </c:pt>
                <c:pt idx="1658">
                  <c:v>35</c:v>
                </c:pt>
                <c:pt idx="1659">
                  <c:v>35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35</c:v>
                </c:pt>
                <c:pt idx="1664">
                  <c:v>40</c:v>
                </c:pt>
                <c:pt idx="1665">
                  <c:v>40</c:v>
                </c:pt>
                <c:pt idx="1666">
                  <c:v>35</c:v>
                </c:pt>
                <c:pt idx="1667">
                  <c:v>40</c:v>
                </c:pt>
                <c:pt idx="1668">
                  <c:v>35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35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45</c:v>
                </c:pt>
                <c:pt idx="1681">
                  <c:v>45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45</c:v>
                </c:pt>
                <c:pt idx="1686">
                  <c:v>40</c:v>
                </c:pt>
                <c:pt idx="1687">
                  <c:v>35</c:v>
                </c:pt>
                <c:pt idx="1688">
                  <c:v>40</c:v>
                </c:pt>
                <c:pt idx="1689">
                  <c:v>35</c:v>
                </c:pt>
                <c:pt idx="1690">
                  <c:v>35</c:v>
                </c:pt>
                <c:pt idx="1691">
                  <c:v>35</c:v>
                </c:pt>
                <c:pt idx="1692">
                  <c:v>45</c:v>
                </c:pt>
                <c:pt idx="1693">
                  <c:v>35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45</c:v>
                </c:pt>
                <c:pt idx="1703">
                  <c:v>40</c:v>
                </c:pt>
                <c:pt idx="1704">
                  <c:v>35</c:v>
                </c:pt>
                <c:pt idx="1705">
                  <c:v>50</c:v>
                </c:pt>
                <c:pt idx="1706">
                  <c:v>40</c:v>
                </c:pt>
                <c:pt idx="1707">
                  <c:v>35</c:v>
                </c:pt>
                <c:pt idx="1708">
                  <c:v>35</c:v>
                </c:pt>
                <c:pt idx="1709">
                  <c:v>45</c:v>
                </c:pt>
                <c:pt idx="1710">
                  <c:v>35</c:v>
                </c:pt>
                <c:pt idx="1711">
                  <c:v>35</c:v>
                </c:pt>
                <c:pt idx="1712">
                  <c:v>45</c:v>
                </c:pt>
                <c:pt idx="1713">
                  <c:v>40</c:v>
                </c:pt>
                <c:pt idx="1714">
                  <c:v>40</c:v>
                </c:pt>
                <c:pt idx="1715">
                  <c:v>45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35</c:v>
                </c:pt>
                <c:pt idx="1722">
                  <c:v>40</c:v>
                </c:pt>
                <c:pt idx="1723">
                  <c:v>35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35</c:v>
                </c:pt>
                <c:pt idx="1731">
                  <c:v>35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35</c:v>
                </c:pt>
                <c:pt idx="1737">
                  <c:v>40</c:v>
                </c:pt>
                <c:pt idx="1738">
                  <c:v>35</c:v>
                </c:pt>
                <c:pt idx="1739">
                  <c:v>40</c:v>
                </c:pt>
                <c:pt idx="1740">
                  <c:v>45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35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35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35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45</c:v>
                </c:pt>
                <c:pt idx="1762">
                  <c:v>35</c:v>
                </c:pt>
                <c:pt idx="1763">
                  <c:v>35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45</c:v>
                </c:pt>
                <c:pt idx="1768">
                  <c:v>35</c:v>
                </c:pt>
                <c:pt idx="1769">
                  <c:v>35</c:v>
                </c:pt>
                <c:pt idx="1770">
                  <c:v>35</c:v>
                </c:pt>
                <c:pt idx="1771">
                  <c:v>45</c:v>
                </c:pt>
                <c:pt idx="1772">
                  <c:v>45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35</c:v>
                </c:pt>
                <c:pt idx="1777">
                  <c:v>45</c:v>
                </c:pt>
                <c:pt idx="1778">
                  <c:v>40</c:v>
                </c:pt>
                <c:pt idx="1779">
                  <c:v>35</c:v>
                </c:pt>
                <c:pt idx="1780">
                  <c:v>40</c:v>
                </c:pt>
                <c:pt idx="1781">
                  <c:v>35</c:v>
                </c:pt>
                <c:pt idx="1782">
                  <c:v>35</c:v>
                </c:pt>
                <c:pt idx="1783">
                  <c:v>45</c:v>
                </c:pt>
                <c:pt idx="1784">
                  <c:v>45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35</c:v>
                </c:pt>
                <c:pt idx="1789">
                  <c:v>35</c:v>
                </c:pt>
                <c:pt idx="1790">
                  <c:v>45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35</c:v>
                </c:pt>
                <c:pt idx="1796">
                  <c:v>35</c:v>
                </c:pt>
                <c:pt idx="1797">
                  <c:v>45</c:v>
                </c:pt>
                <c:pt idx="1798">
                  <c:v>40</c:v>
                </c:pt>
                <c:pt idx="1799">
                  <c:v>40</c:v>
                </c:pt>
                <c:pt idx="1800">
                  <c:v>35</c:v>
                </c:pt>
                <c:pt idx="1801">
                  <c:v>40</c:v>
                </c:pt>
                <c:pt idx="1802">
                  <c:v>35</c:v>
                </c:pt>
                <c:pt idx="1803">
                  <c:v>45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35</c:v>
                </c:pt>
                <c:pt idx="1808">
                  <c:v>35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35</c:v>
                </c:pt>
                <c:pt idx="1813">
                  <c:v>35</c:v>
                </c:pt>
                <c:pt idx="1814">
                  <c:v>35</c:v>
                </c:pt>
                <c:pt idx="1815">
                  <c:v>45</c:v>
                </c:pt>
                <c:pt idx="1816">
                  <c:v>45</c:v>
                </c:pt>
                <c:pt idx="1817">
                  <c:v>40</c:v>
                </c:pt>
                <c:pt idx="1818">
                  <c:v>40</c:v>
                </c:pt>
                <c:pt idx="1819">
                  <c:v>35</c:v>
                </c:pt>
                <c:pt idx="1820">
                  <c:v>35</c:v>
                </c:pt>
                <c:pt idx="1821">
                  <c:v>45</c:v>
                </c:pt>
                <c:pt idx="1822">
                  <c:v>40</c:v>
                </c:pt>
                <c:pt idx="1823">
                  <c:v>40</c:v>
                </c:pt>
                <c:pt idx="1824">
                  <c:v>40</c:v>
                </c:pt>
                <c:pt idx="1825">
                  <c:v>40</c:v>
                </c:pt>
                <c:pt idx="1826">
                  <c:v>40</c:v>
                </c:pt>
                <c:pt idx="1827">
                  <c:v>40</c:v>
                </c:pt>
                <c:pt idx="1828">
                  <c:v>35</c:v>
                </c:pt>
                <c:pt idx="1829">
                  <c:v>40</c:v>
                </c:pt>
                <c:pt idx="1830">
                  <c:v>40</c:v>
                </c:pt>
                <c:pt idx="1831">
                  <c:v>40</c:v>
                </c:pt>
                <c:pt idx="1832">
                  <c:v>40</c:v>
                </c:pt>
                <c:pt idx="1833">
                  <c:v>45</c:v>
                </c:pt>
                <c:pt idx="1834">
                  <c:v>40</c:v>
                </c:pt>
                <c:pt idx="1835">
                  <c:v>45</c:v>
                </c:pt>
                <c:pt idx="1836">
                  <c:v>45</c:v>
                </c:pt>
                <c:pt idx="1837">
                  <c:v>35</c:v>
                </c:pt>
                <c:pt idx="1838">
                  <c:v>40</c:v>
                </c:pt>
                <c:pt idx="1839">
                  <c:v>40</c:v>
                </c:pt>
                <c:pt idx="1840">
                  <c:v>40</c:v>
                </c:pt>
                <c:pt idx="1841">
                  <c:v>40</c:v>
                </c:pt>
                <c:pt idx="1842">
                  <c:v>40</c:v>
                </c:pt>
                <c:pt idx="1843">
                  <c:v>40</c:v>
                </c:pt>
                <c:pt idx="1844">
                  <c:v>35</c:v>
                </c:pt>
                <c:pt idx="1845">
                  <c:v>40</c:v>
                </c:pt>
                <c:pt idx="1846">
                  <c:v>40</c:v>
                </c:pt>
                <c:pt idx="1847">
                  <c:v>35</c:v>
                </c:pt>
                <c:pt idx="1848">
                  <c:v>40</c:v>
                </c:pt>
                <c:pt idx="1849">
                  <c:v>35</c:v>
                </c:pt>
                <c:pt idx="1850">
                  <c:v>35</c:v>
                </c:pt>
                <c:pt idx="1851">
                  <c:v>45</c:v>
                </c:pt>
                <c:pt idx="1852">
                  <c:v>40</c:v>
                </c:pt>
                <c:pt idx="1853">
                  <c:v>40</c:v>
                </c:pt>
                <c:pt idx="1854">
                  <c:v>40</c:v>
                </c:pt>
                <c:pt idx="1855">
                  <c:v>40</c:v>
                </c:pt>
                <c:pt idx="1856">
                  <c:v>35</c:v>
                </c:pt>
                <c:pt idx="1857">
                  <c:v>35</c:v>
                </c:pt>
                <c:pt idx="1858">
                  <c:v>45</c:v>
                </c:pt>
                <c:pt idx="1859">
                  <c:v>45</c:v>
                </c:pt>
                <c:pt idx="1860">
                  <c:v>45</c:v>
                </c:pt>
                <c:pt idx="1861">
                  <c:v>45</c:v>
                </c:pt>
                <c:pt idx="1862">
                  <c:v>40</c:v>
                </c:pt>
                <c:pt idx="1863">
                  <c:v>35</c:v>
                </c:pt>
                <c:pt idx="1864">
                  <c:v>35</c:v>
                </c:pt>
                <c:pt idx="1865">
                  <c:v>35</c:v>
                </c:pt>
                <c:pt idx="1866">
                  <c:v>35</c:v>
                </c:pt>
                <c:pt idx="1867">
                  <c:v>35</c:v>
                </c:pt>
                <c:pt idx="1868">
                  <c:v>45</c:v>
                </c:pt>
                <c:pt idx="1869">
                  <c:v>40</c:v>
                </c:pt>
                <c:pt idx="1870">
                  <c:v>35</c:v>
                </c:pt>
                <c:pt idx="1871">
                  <c:v>35</c:v>
                </c:pt>
                <c:pt idx="1872">
                  <c:v>35</c:v>
                </c:pt>
                <c:pt idx="1873">
                  <c:v>40</c:v>
                </c:pt>
                <c:pt idx="1874">
                  <c:v>40</c:v>
                </c:pt>
                <c:pt idx="1875">
                  <c:v>40</c:v>
                </c:pt>
                <c:pt idx="1876">
                  <c:v>35</c:v>
                </c:pt>
                <c:pt idx="1877">
                  <c:v>35</c:v>
                </c:pt>
                <c:pt idx="1878">
                  <c:v>40</c:v>
                </c:pt>
                <c:pt idx="1879">
                  <c:v>40</c:v>
                </c:pt>
                <c:pt idx="1880">
                  <c:v>35</c:v>
                </c:pt>
                <c:pt idx="1881">
                  <c:v>35</c:v>
                </c:pt>
                <c:pt idx="1882">
                  <c:v>40</c:v>
                </c:pt>
                <c:pt idx="1883">
                  <c:v>40</c:v>
                </c:pt>
                <c:pt idx="1884">
                  <c:v>45</c:v>
                </c:pt>
                <c:pt idx="1885">
                  <c:v>40</c:v>
                </c:pt>
                <c:pt idx="1886">
                  <c:v>35</c:v>
                </c:pt>
                <c:pt idx="1887">
                  <c:v>35</c:v>
                </c:pt>
                <c:pt idx="1888">
                  <c:v>35</c:v>
                </c:pt>
                <c:pt idx="1889">
                  <c:v>40</c:v>
                </c:pt>
                <c:pt idx="1890">
                  <c:v>40</c:v>
                </c:pt>
                <c:pt idx="1891">
                  <c:v>40</c:v>
                </c:pt>
                <c:pt idx="1892">
                  <c:v>40</c:v>
                </c:pt>
                <c:pt idx="1893">
                  <c:v>35</c:v>
                </c:pt>
                <c:pt idx="1894">
                  <c:v>35</c:v>
                </c:pt>
                <c:pt idx="1895">
                  <c:v>45</c:v>
                </c:pt>
                <c:pt idx="1896">
                  <c:v>45</c:v>
                </c:pt>
                <c:pt idx="1897">
                  <c:v>40</c:v>
                </c:pt>
                <c:pt idx="1898">
                  <c:v>40</c:v>
                </c:pt>
                <c:pt idx="1899">
                  <c:v>35</c:v>
                </c:pt>
                <c:pt idx="1900">
                  <c:v>40</c:v>
                </c:pt>
                <c:pt idx="1901">
                  <c:v>40</c:v>
                </c:pt>
                <c:pt idx="1902">
                  <c:v>40</c:v>
                </c:pt>
                <c:pt idx="1903">
                  <c:v>35</c:v>
                </c:pt>
                <c:pt idx="1904">
                  <c:v>35</c:v>
                </c:pt>
                <c:pt idx="1905">
                  <c:v>40</c:v>
                </c:pt>
                <c:pt idx="1906">
                  <c:v>35</c:v>
                </c:pt>
                <c:pt idx="1907">
                  <c:v>40</c:v>
                </c:pt>
                <c:pt idx="1908">
                  <c:v>35</c:v>
                </c:pt>
                <c:pt idx="1909">
                  <c:v>40</c:v>
                </c:pt>
                <c:pt idx="1910">
                  <c:v>35</c:v>
                </c:pt>
                <c:pt idx="1911">
                  <c:v>35</c:v>
                </c:pt>
                <c:pt idx="1912">
                  <c:v>40</c:v>
                </c:pt>
                <c:pt idx="1913">
                  <c:v>45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35</c:v>
                </c:pt>
                <c:pt idx="1918">
                  <c:v>35</c:v>
                </c:pt>
                <c:pt idx="1919">
                  <c:v>35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35</c:v>
                </c:pt>
                <c:pt idx="1924">
                  <c:v>35</c:v>
                </c:pt>
                <c:pt idx="1925">
                  <c:v>45</c:v>
                </c:pt>
                <c:pt idx="1926">
                  <c:v>45</c:v>
                </c:pt>
                <c:pt idx="1927">
                  <c:v>40</c:v>
                </c:pt>
                <c:pt idx="1928">
                  <c:v>35</c:v>
                </c:pt>
                <c:pt idx="1929">
                  <c:v>35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45</c:v>
                </c:pt>
                <c:pt idx="1936">
                  <c:v>40</c:v>
                </c:pt>
                <c:pt idx="1937">
                  <c:v>45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35</c:v>
                </c:pt>
                <c:pt idx="1944">
                  <c:v>35</c:v>
                </c:pt>
                <c:pt idx="1945">
                  <c:v>45</c:v>
                </c:pt>
                <c:pt idx="1946">
                  <c:v>40</c:v>
                </c:pt>
                <c:pt idx="1947">
                  <c:v>45</c:v>
                </c:pt>
                <c:pt idx="1948">
                  <c:v>35</c:v>
                </c:pt>
                <c:pt idx="1949">
                  <c:v>40</c:v>
                </c:pt>
                <c:pt idx="1950">
                  <c:v>40</c:v>
                </c:pt>
                <c:pt idx="1951">
                  <c:v>35</c:v>
                </c:pt>
                <c:pt idx="1952">
                  <c:v>35</c:v>
                </c:pt>
                <c:pt idx="1953">
                  <c:v>45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35</c:v>
                </c:pt>
                <c:pt idx="1958">
                  <c:v>35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35</c:v>
                </c:pt>
                <c:pt idx="1965">
                  <c:v>35</c:v>
                </c:pt>
                <c:pt idx="1966">
                  <c:v>40</c:v>
                </c:pt>
                <c:pt idx="1967">
                  <c:v>45</c:v>
                </c:pt>
                <c:pt idx="1968">
                  <c:v>40</c:v>
                </c:pt>
                <c:pt idx="1969">
                  <c:v>45</c:v>
                </c:pt>
                <c:pt idx="1970">
                  <c:v>45</c:v>
                </c:pt>
                <c:pt idx="1971">
                  <c:v>45</c:v>
                </c:pt>
                <c:pt idx="1972">
                  <c:v>40</c:v>
                </c:pt>
                <c:pt idx="1973">
                  <c:v>35</c:v>
                </c:pt>
                <c:pt idx="1974">
                  <c:v>40</c:v>
                </c:pt>
                <c:pt idx="1975">
                  <c:v>45</c:v>
                </c:pt>
                <c:pt idx="1976">
                  <c:v>40</c:v>
                </c:pt>
                <c:pt idx="1977">
                  <c:v>45</c:v>
                </c:pt>
                <c:pt idx="1978">
                  <c:v>40</c:v>
                </c:pt>
                <c:pt idx="1979">
                  <c:v>40</c:v>
                </c:pt>
                <c:pt idx="1980">
                  <c:v>35</c:v>
                </c:pt>
                <c:pt idx="1981">
                  <c:v>45</c:v>
                </c:pt>
                <c:pt idx="1982">
                  <c:v>45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35</c:v>
                </c:pt>
                <c:pt idx="1987">
                  <c:v>35</c:v>
                </c:pt>
                <c:pt idx="1988">
                  <c:v>40</c:v>
                </c:pt>
                <c:pt idx="1989">
                  <c:v>40</c:v>
                </c:pt>
                <c:pt idx="1990">
                  <c:v>35</c:v>
                </c:pt>
                <c:pt idx="1991">
                  <c:v>40</c:v>
                </c:pt>
                <c:pt idx="1992">
                  <c:v>35</c:v>
                </c:pt>
                <c:pt idx="1993">
                  <c:v>35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35</c:v>
                </c:pt>
                <c:pt idx="1998">
                  <c:v>35</c:v>
                </c:pt>
                <c:pt idx="1999">
                  <c:v>35</c:v>
                </c:pt>
                <c:pt idx="2000">
                  <c:v>35</c:v>
                </c:pt>
                <c:pt idx="2001">
                  <c:v>35</c:v>
                </c:pt>
                <c:pt idx="2002">
                  <c:v>50</c:v>
                </c:pt>
                <c:pt idx="2003">
                  <c:v>45</c:v>
                </c:pt>
                <c:pt idx="2004">
                  <c:v>40</c:v>
                </c:pt>
                <c:pt idx="2005">
                  <c:v>40</c:v>
                </c:pt>
                <c:pt idx="2006">
                  <c:v>35</c:v>
                </c:pt>
                <c:pt idx="2007">
                  <c:v>35</c:v>
                </c:pt>
                <c:pt idx="2008">
                  <c:v>40</c:v>
                </c:pt>
                <c:pt idx="2009">
                  <c:v>45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45</c:v>
                </c:pt>
                <c:pt idx="2017">
                  <c:v>45</c:v>
                </c:pt>
                <c:pt idx="2018">
                  <c:v>40</c:v>
                </c:pt>
                <c:pt idx="2019">
                  <c:v>45</c:v>
                </c:pt>
                <c:pt idx="2020">
                  <c:v>40</c:v>
                </c:pt>
                <c:pt idx="2021">
                  <c:v>45</c:v>
                </c:pt>
                <c:pt idx="2022">
                  <c:v>40</c:v>
                </c:pt>
                <c:pt idx="2023">
                  <c:v>40</c:v>
                </c:pt>
                <c:pt idx="2024">
                  <c:v>35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35</c:v>
                </c:pt>
                <c:pt idx="2031">
                  <c:v>40</c:v>
                </c:pt>
                <c:pt idx="2032">
                  <c:v>35</c:v>
                </c:pt>
                <c:pt idx="2033">
                  <c:v>35</c:v>
                </c:pt>
                <c:pt idx="2034">
                  <c:v>45</c:v>
                </c:pt>
                <c:pt idx="2035">
                  <c:v>40</c:v>
                </c:pt>
                <c:pt idx="2036">
                  <c:v>40</c:v>
                </c:pt>
                <c:pt idx="2037">
                  <c:v>35</c:v>
                </c:pt>
                <c:pt idx="2038">
                  <c:v>45</c:v>
                </c:pt>
                <c:pt idx="2039">
                  <c:v>45</c:v>
                </c:pt>
                <c:pt idx="2040">
                  <c:v>40</c:v>
                </c:pt>
                <c:pt idx="2041">
                  <c:v>35</c:v>
                </c:pt>
                <c:pt idx="2042">
                  <c:v>40</c:v>
                </c:pt>
                <c:pt idx="2043">
                  <c:v>35</c:v>
                </c:pt>
                <c:pt idx="2044">
                  <c:v>35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35</c:v>
                </c:pt>
                <c:pt idx="2049">
                  <c:v>40</c:v>
                </c:pt>
                <c:pt idx="2050">
                  <c:v>35</c:v>
                </c:pt>
                <c:pt idx="2051">
                  <c:v>40</c:v>
                </c:pt>
                <c:pt idx="2052">
                  <c:v>35</c:v>
                </c:pt>
                <c:pt idx="2053">
                  <c:v>40</c:v>
                </c:pt>
                <c:pt idx="2054">
                  <c:v>45</c:v>
                </c:pt>
                <c:pt idx="2055">
                  <c:v>40</c:v>
                </c:pt>
                <c:pt idx="2056">
                  <c:v>35</c:v>
                </c:pt>
                <c:pt idx="2057">
                  <c:v>45</c:v>
                </c:pt>
                <c:pt idx="2058">
                  <c:v>40</c:v>
                </c:pt>
                <c:pt idx="2059">
                  <c:v>40</c:v>
                </c:pt>
                <c:pt idx="2060">
                  <c:v>40</c:v>
                </c:pt>
                <c:pt idx="2061">
                  <c:v>45</c:v>
                </c:pt>
                <c:pt idx="2062">
                  <c:v>35</c:v>
                </c:pt>
                <c:pt idx="2063">
                  <c:v>40</c:v>
                </c:pt>
                <c:pt idx="2064">
                  <c:v>40</c:v>
                </c:pt>
                <c:pt idx="2065">
                  <c:v>40</c:v>
                </c:pt>
                <c:pt idx="2066">
                  <c:v>45</c:v>
                </c:pt>
                <c:pt idx="2067">
                  <c:v>40</c:v>
                </c:pt>
                <c:pt idx="2068">
                  <c:v>35</c:v>
                </c:pt>
                <c:pt idx="2069">
                  <c:v>35</c:v>
                </c:pt>
                <c:pt idx="2070">
                  <c:v>35</c:v>
                </c:pt>
                <c:pt idx="2071">
                  <c:v>40</c:v>
                </c:pt>
                <c:pt idx="2072">
                  <c:v>35</c:v>
                </c:pt>
                <c:pt idx="2073">
                  <c:v>35</c:v>
                </c:pt>
                <c:pt idx="2074">
                  <c:v>45</c:v>
                </c:pt>
                <c:pt idx="2075">
                  <c:v>40</c:v>
                </c:pt>
                <c:pt idx="2076">
                  <c:v>45</c:v>
                </c:pt>
                <c:pt idx="2077">
                  <c:v>40</c:v>
                </c:pt>
                <c:pt idx="2078">
                  <c:v>40</c:v>
                </c:pt>
                <c:pt idx="2079">
                  <c:v>35</c:v>
                </c:pt>
                <c:pt idx="2080">
                  <c:v>35</c:v>
                </c:pt>
                <c:pt idx="2081">
                  <c:v>45</c:v>
                </c:pt>
                <c:pt idx="2082">
                  <c:v>40</c:v>
                </c:pt>
                <c:pt idx="2083">
                  <c:v>40</c:v>
                </c:pt>
                <c:pt idx="2084">
                  <c:v>40</c:v>
                </c:pt>
                <c:pt idx="2085">
                  <c:v>40</c:v>
                </c:pt>
                <c:pt idx="2086">
                  <c:v>45</c:v>
                </c:pt>
                <c:pt idx="2087">
                  <c:v>40</c:v>
                </c:pt>
                <c:pt idx="2088">
                  <c:v>40</c:v>
                </c:pt>
                <c:pt idx="2089">
                  <c:v>35</c:v>
                </c:pt>
                <c:pt idx="2090">
                  <c:v>40</c:v>
                </c:pt>
                <c:pt idx="2091">
                  <c:v>45</c:v>
                </c:pt>
                <c:pt idx="2092">
                  <c:v>45</c:v>
                </c:pt>
                <c:pt idx="2093">
                  <c:v>40</c:v>
                </c:pt>
                <c:pt idx="2094">
                  <c:v>45</c:v>
                </c:pt>
                <c:pt idx="2095">
                  <c:v>40</c:v>
                </c:pt>
                <c:pt idx="2096">
                  <c:v>40</c:v>
                </c:pt>
                <c:pt idx="2097">
                  <c:v>40</c:v>
                </c:pt>
                <c:pt idx="2098">
                  <c:v>35</c:v>
                </c:pt>
                <c:pt idx="2099">
                  <c:v>40</c:v>
                </c:pt>
                <c:pt idx="2100">
                  <c:v>35</c:v>
                </c:pt>
                <c:pt idx="2101">
                  <c:v>35</c:v>
                </c:pt>
                <c:pt idx="2102">
                  <c:v>35</c:v>
                </c:pt>
                <c:pt idx="2103">
                  <c:v>45</c:v>
                </c:pt>
                <c:pt idx="2104">
                  <c:v>40</c:v>
                </c:pt>
                <c:pt idx="2105">
                  <c:v>40</c:v>
                </c:pt>
                <c:pt idx="2106">
                  <c:v>45</c:v>
                </c:pt>
                <c:pt idx="2107">
                  <c:v>40</c:v>
                </c:pt>
                <c:pt idx="2108">
                  <c:v>35</c:v>
                </c:pt>
                <c:pt idx="2109">
                  <c:v>40</c:v>
                </c:pt>
                <c:pt idx="2110">
                  <c:v>35</c:v>
                </c:pt>
                <c:pt idx="2111">
                  <c:v>35</c:v>
                </c:pt>
                <c:pt idx="2112">
                  <c:v>35</c:v>
                </c:pt>
                <c:pt idx="2113">
                  <c:v>40</c:v>
                </c:pt>
                <c:pt idx="2114">
                  <c:v>40</c:v>
                </c:pt>
                <c:pt idx="2115">
                  <c:v>40</c:v>
                </c:pt>
                <c:pt idx="2116">
                  <c:v>45</c:v>
                </c:pt>
                <c:pt idx="2117">
                  <c:v>50</c:v>
                </c:pt>
                <c:pt idx="2118">
                  <c:v>40</c:v>
                </c:pt>
                <c:pt idx="2119">
                  <c:v>40</c:v>
                </c:pt>
                <c:pt idx="2120">
                  <c:v>35</c:v>
                </c:pt>
                <c:pt idx="2121">
                  <c:v>40</c:v>
                </c:pt>
                <c:pt idx="2122">
                  <c:v>35</c:v>
                </c:pt>
                <c:pt idx="2123">
                  <c:v>40</c:v>
                </c:pt>
                <c:pt idx="2124">
                  <c:v>35</c:v>
                </c:pt>
                <c:pt idx="2125">
                  <c:v>45</c:v>
                </c:pt>
                <c:pt idx="2126">
                  <c:v>35</c:v>
                </c:pt>
                <c:pt idx="2127">
                  <c:v>45</c:v>
                </c:pt>
                <c:pt idx="2128">
                  <c:v>40</c:v>
                </c:pt>
                <c:pt idx="2129">
                  <c:v>40</c:v>
                </c:pt>
                <c:pt idx="2130">
                  <c:v>40</c:v>
                </c:pt>
                <c:pt idx="2131">
                  <c:v>45</c:v>
                </c:pt>
                <c:pt idx="2132">
                  <c:v>40</c:v>
                </c:pt>
                <c:pt idx="2133">
                  <c:v>40</c:v>
                </c:pt>
                <c:pt idx="2134">
                  <c:v>35</c:v>
                </c:pt>
                <c:pt idx="2135">
                  <c:v>35</c:v>
                </c:pt>
                <c:pt idx="2136">
                  <c:v>35</c:v>
                </c:pt>
                <c:pt idx="2137">
                  <c:v>35</c:v>
                </c:pt>
                <c:pt idx="2138">
                  <c:v>35</c:v>
                </c:pt>
                <c:pt idx="2139">
                  <c:v>40</c:v>
                </c:pt>
                <c:pt idx="2140">
                  <c:v>40</c:v>
                </c:pt>
                <c:pt idx="2141">
                  <c:v>35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35</c:v>
                </c:pt>
                <c:pt idx="2147">
                  <c:v>45</c:v>
                </c:pt>
                <c:pt idx="2148">
                  <c:v>40</c:v>
                </c:pt>
                <c:pt idx="2149">
                  <c:v>40</c:v>
                </c:pt>
                <c:pt idx="2150">
                  <c:v>40</c:v>
                </c:pt>
                <c:pt idx="2151">
                  <c:v>45</c:v>
                </c:pt>
                <c:pt idx="2152">
                  <c:v>40</c:v>
                </c:pt>
                <c:pt idx="2153">
                  <c:v>40</c:v>
                </c:pt>
                <c:pt idx="2154">
                  <c:v>35</c:v>
                </c:pt>
                <c:pt idx="2155">
                  <c:v>35</c:v>
                </c:pt>
                <c:pt idx="2156">
                  <c:v>35</c:v>
                </c:pt>
                <c:pt idx="2157">
                  <c:v>35</c:v>
                </c:pt>
                <c:pt idx="2158">
                  <c:v>50</c:v>
                </c:pt>
                <c:pt idx="2159">
                  <c:v>45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45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35</c:v>
                </c:pt>
                <c:pt idx="2168">
                  <c:v>35</c:v>
                </c:pt>
                <c:pt idx="2169">
                  <c:v>45</c:v>
                </c:pt>
                <c:pt idx="2170">
                  <c:v>40</c:v>
                </c:pt>
                <c:pt idx="2171">
                  <c:v>45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35</c:v>
                </c:pt>
                <c:pt idx="2177">
                  <c:v>35</c:v>
                </c:pt>
                <c:pt idx="2178">
                  <c:v>35</c:v>
                </c:pt>
                <c:pt idx="2179">
                  <c:v>35</c:v>
                </c:pt>
                <c:pt idx="2180">
                  <c:v>40</c:v>
                </c:pt>
                <c:pt idx="2181">
                  <c:v>40</c:v>
                </c:pt>
                <c:pt idx="2182">
                  <c:v>35</c:v>
                </c:pt>
                <c:pt idx="2183">
                  <c:v>35</c:v>
                </c:pt>
                <c:pt idx="2184">
                  <c:v>40</c:v>
                </c:pt>
                <c:pt idx="2185">
                  <c:v>35</c:v>
                </c:pt>
                <c:pt idx="2186">
                  <c:v>45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35</c:v>
                </c:pt>
                <c:pt idx="2192">
                  <c:v>35</c:v>
                </c:pt>
                <c:pt idx="2193">
                  <c:v>40</c:v>
                </c:pt>
                <c:pt idx="2194">
                  <c:v>35</c:v>
                </c:pt>
                <c:pt idx="2195">
                  <c:v>40</c:v>
                </c:pt>
                <c:pt idx="2196">
                  <c:v>45</c:v>
                </c:pt>
                <c:pt idx="2197">
                  <c:v>40</c:v>
                </c:pt>
                <c:pt idx="2198">
                  <c:v>35</c:v>
                </c:pt>
                <c:pt idx="2199">
                  <c:v>45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35</c:v>
                </c:pt>
                <c:pt idx="2204">
                  <c:v>40</c:v>
                </c:pt>
                <c:pt idx="2205">
                  <c:v>35</c:v>
                </c:pt>
                <c:pt idx="2206">
                  <c:v>45</c:v>
                </c:pt>
                <c:pt idx="2207">
                  <c:v>45</c:v>
                </c:pt>
                <c:pt idx="2208">
                  <c:v>45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35</c:v>
                </c:pt>
                <c:pt idx="2214">
                  <c:v>35</c:v>
                </c:pt>
                <c:pt idx="2215">
                  <c:v>45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35</c:v>
                </c:pt>
                <c:pt idx="2221">
                  <c:v>45</c:v>
                </c:pt>
                <c:pt idx="2222">
                  <c:v>45</c:v>
                </c:pt>
                <c:pt idx="2223">
                  <c:v>40</c:v>
                </c:pt>
                <c:pt idx="2224">
                  <c:v>40</c:v>
                </c:pt>
                <c:pt idx="2225">
                  <c:v>45</c:v>
                </c:pt>
                <c:pt idx="2226">
                  <c:v>35</c:v>
                </c:pt>
                <c:pt idx="2227">
                  <c:v>35</c:v>
                </c:pt>
                <c:pt idx="2228">
                  <c:v>35</c:v>
                </c:pt>
                <c:pt idx="2229">
                  <c:v>35</c:v>
                </c:pt>
                <c:pt idx="2230">
                  <c:v>45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35</c:v>
                </c:pt>
                <c:pt idx="2236">
                  <c:v>35</c:v>
                </c:pt>
                <c:pt idx="2237">
                  <c:v>45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35</c:v>
                </c:pt>
                <c:pt idx="2244">
                  <c:v>35</c:v>
                </c:pt>
                <c:pt idx="2245">
                  <c:v>45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35</c:v>
                </c:pt>
                <c:pt idx="2250">
                  <c:v>35</c:v>
                </c:pt>
                <c:pt idx="2251">
                  <c:v>45</c:v>
                </c:pt>
                <c:pt idx="2252">
                  <c:v>45</c:v>
                </c:pt>
                <c:pt idx="2253">
                  <c:v>45</c:v>
                </c:pt>
                <c:pt idx="2254">
                  <c:v>45</c:v>
                </c:pt>
                <c:pt idx="2255">
                  <c:v>40</c:v>
                </c:pt>
                <c:pt idx="2256">
                  <c:v>50</c:v>
                </c:pt>
                <c:pt idx="2257">
                  <c:v>35</c:v>
                </c:pt>
                <c:pt idx="2258">
                  <c:v>35</c:v>
                </c:pt>
                <c:pt idx="2259">
                  <c:v>45</c:v>
                </c:pt>
                <c:pt idx="2260">
                  <c:v>45</c:v>
                </c:pt>
                <c:pt idx="2261">
                  <c:v>40</c:v>
                </c:pt>
                <c:pt idx="2262">
                  <c:v>45</c:v>
                </c:pt>
                <c:pt idx="2263">
                  <c:v>35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35</c:v>
                </c:pt>
                <c:pt idx="2268">
                  <c:v>35</c:v>
                </c:pt>
                <c:pt idx="2269">
                  <c:v>35</c:v>
                </c:pt>
                <c:pt idx="2270">
                  <c:v>45</c:v>
                </c:pt>
                <c:pt idx="2271">
                  <c:v>45</c:v>
                </c:pt>
                <c:pt idx="2272">
                  <c:v>40</c:v>
                </c:pt>
                <c:pt idx="2273">
                  <c:v>45</c:v>
                </c:pt>
                <c:pt idx="2274">
                  <c:v>40</c:v>
                </c:pt>
                <c:pt idx="2275">
                  <c:v>35</c:v>
                </c:pt>
                <c:pt idx="2276">
                  <c:v>35</c:v>
                </c:pt>
                <c:pt idx="2277">
                  <c:v>45</c:v>
                </c:pt>
                <c:pt idx="2278">
                  <c:v>35</c:v>
                </c:pt>
                <c:pt idx="2279">
                  <c:v>40</c:v>
                </c:pt>
                <c:pt idx="2280">
                  <c:v>35</c:v>
                </c:pt>
                <c:pt idx="2281">
                  <c:v>35</c:v>
                </c:pt>
                <c:pt idx="2282">
                  <c:v>35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45</c:v>
                </c:pt>
                <c:pt idx="2288">
                  <c:v>45</c:v>
                </c:pt>
                <c:pt idx="2289">
                  <c:v>45</c:v>
                </c:pt>
                <c:pt idx="2290">
                  <c:v>40</c:v>
                </c:pt>
                <c:pt idx="2291">
                  <c:v>45</c:v>
                </c:pt>
                <c:pt idx="2292">
                  <c:v>45</c:v>
                </c:pt>
                <c:pt idx="2293">
                  <c:v>45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35</c:v>
                </c:pt>
                <c:pt idx="2301">
                  <c:v>35</c:v>
                </c:pt>
                <c:pt idx="2302">
                  <c:v>45</c:v>
                </c:pt>
                <c:pt idx="2303">
                  <c:v>40</c:v>
                </c:pt>
                <c:pt idx="2304">
                  <c:v>40</c:v>
                </c:pt>
                <c:pt idx="2305">
                  <c:v>35</c:v>
                </c:pt>
                <c:pt idx="2306">
                  <c:v>35</c:v>
                </c:pt>
                <c:pt idx="2307">
                  <c:v>40</c:v>
                </c:pt>
                <c:pt idx="2308">
                  <c:v>35</c:v>
                </c:pt>
                <c:pt idx="2309">
                  <c:v>35</c:v>
                </c:pt>
                <c:pt idx="2310">
                  <c:v>40</c:v>
                </c:pt>
                <c:pt idx="2311">
                  <c:v>45</c:v>
                </c:pt>
                <c:pt idx="2312">
                  <c:v>45</c:v>
                </c:pt>
                <c:pt idx="2313">
                  <c:v>40</c:v>
                </c:pt>
                <c:pt idx="2314">
                  <c:v>40</c:v>
                </c:pt>
                <c:pt idx="2315">
                  <c:v>40</c:v>
                </c:pt>
                <c:pt idx="2316">
                  <c:v>40</c:v>
                </c:pt>
                <c:pt idx="2317">
                  <c:v>40</c:v>
                </c:pt>
                <c:pt idx="2318">
                  <c:v>40</c:v>
                </c:pt>
                <c:pt idx="2319">
                  <c:v>35</c:v>
                </c:pt>
                <c:pt idx="2320">
                  <c:v>35</c:v>
                </c:pt>
                <c:pt idx="2321">
                  <c:v>40</c:v>
                </c:pt>
                <c:pt idx="2322">
                  <c:v>40</c:v>
                </c:pt>
                <c:pt idx="2323">
                  <c:v>40</c:v>
                </c:pt>
                <c:pt idx="2324">
                  <c:v>40</c:v>
                </c:pt>
                <c:pt idx="2325">
                  <c:v>40</c:v>
                </c:pt>
                <c:pt idx="2326">
                  <c:v>35</c:v>
                </c:pt>
                <c:pt idx="2327">
                  <c:v>40</c:v>
                </c:pt>
                <c:pt idx="2328">
                  <c:v>40</c:v>
                </c:pt>
                <c:pt idx="2329">
                  <c:v>35</c:v>
                </c:pt>
                <c:pt idx="2330">
                  <c:v>40</c:v>
                </c:pt>
                <c:pt idx="2331">
                  <c:v>35</c:v>
                </c:pt>
                <c:pt idx="2332">
                  <c:v>35</c:v>
                </c:pt>
                <c:pt idx="2333">
                  <c:v>35</c:v>
                </c:pt>
                <c:pt idx="2334">
                  <c:v>40</c:v>
                </c:pt>
                <c:pt idx="2335">
                  <c:v>45</c:v>
                </c:pt>
                <c:pt idx="2336">
                  <c:v>35</c:v>
                </c:pt>
                <c:pt idx="2337">
                  <c:v>35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40</c:v>
                </c:pt>
                <c:pt idx="2342">
                  <c:v>35</c:v>
                </c:pt>
                <c:pt idx="2343">
                  <c:v>35</c:v>
                </c:pt>
                <c:pt idx="2344">
                  <c:v>35</c:v>
                </c:pt>
                <c:pt idx="2345">
                  <c:v>35</c:v>
                </c:pt>
                <c:pt idx="2346">
                  <c:v>50</c:v>
                </c:pt>
                <c:pt idx="2347">
                  <c:v>50</c:v>
                </c:pt>
                <c:pt idx="2348">
                  <c:v>45</c:v>
                </c:pt>
                <c:pt idx="2349">
                  <c:v>45</c:v>
                </c:pt>
                <c:pt idx="2350">
                  <c:v>40</c:v>
                </c:pt>
                <c:pt idx="2351">
                  <c:v>40</c:v>
                </c:pt>
                <c:pt idx="2352">
                  <c:v>45</c:v>
                </c:pt>
                <c:pt idx="2353">
                  <c:v>40</c:v>
                </c:pt>
                <c:pt idx="2354">
                  <c:v>35</c:v>
                </c:pt>
                <c:pt idx="2355">
                  <c:v>40</c:v>
                </c:pt>
                <c:pt idx="2356">
                  <c:v>40</c:v>
                </c:pt>
                <c:pt idx="2357">
                  <c:v>40</c:v>
                </c:pt>
                <c:pt idx="2358">
                  <c:v>35</c:v>
                </c:pt>
                <c:pt idx="2359">
                  <c:v>35</c:v>
                </c:pt>
                <c:pt idx="2360">
                  <c:v>40</c:v>
                </c:pt>
                <c:pt idx="2361">
                  <c:v>45</c:v>
                </c:pt>
                <c:pt idx="2362">
                  <c:v>45</c:v>
                </c:pt>
                <c:pt idx="2363">
                  <c:v>40</c:v>
                </c:pt>
                <c:pt idx="2364">
                  <c:v>45</c:v>
                </c:pt>
                <c:pt idx="2365">
                  <c:v>40</c:v>
                </c:pt>
                <c:pt idx="2366">
                  <c:v>40</c:v>
                </c:pt>
                <c:pt idx="2367">
                  <c:v>40</c:v>
                </c:pt>
                <c:pt idx="2368">
                  <c:v>40</c:v>
                </c:pt>
                <c:pt idx="2369">
                  <c:v>40</c:v>
                </c:pt>
                <c:pt idx="2370">
                  <c:v>40</c:v>
                </c:pt>
                <c:pt idx="2371">
                  <c:v>40</c:v>
                </c:pt>
                <c:pt idx="2372">
                  <c:v>35</c:v>
                </c:pt>
                <c:pt idx="2373">
                  <c:v>40</c:v>
                </c:pt>
                <c:pt idx="2374">
                  <c:v>35</c:v>
                </c:pt>
                <c:pt idx="2375">
                  <c:v>35</c:v>
                </c:pt>
                <c:pt idx="2376">
                  <c:v>45</c:v>
                </c:pt>
                <c:pt idx="2377">
                  <c:v>45</c:v>
                </c:pt>
                <c:pt idx="2378">
                  <c:v>40</c:v>
                </c:pt>
                <c:pt idx="2379">
                  <c:v>40</c:v>
                </c:pt>
                <c:pt idx="2380">
                  <c:v>40</c:v>
                </c:pt>
                <c:pt idx="2381">
                  <c:v>35</c:v>
                </c:pt>
                <c:pt idx="2382">
                  <c:v>40</c:v>
                </c:pt>
                <c:pt idx="2383">
                  <c:v>45</c:v>
                </c:pt>
                <c:pt idx="2384">
                  <c:v>40</c:v>
                </c:pt>
                <c:pt idx="2385">
                  <c:v>45</c:v>
                </c:pt>
                <c:pt idx="2386">
                  <c:v>40</c:v>
                </c:pt>
                <c:pt idx="2387">
                  <c:v>40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40</c:v>
                </c:pt>
                <c:pt idx="2392">
                  <c:v>40</c:v>
                </c:pt>
                <c:pt idx="2393">
                  <c:v>40</c:v>
                </c:pt>
                <c:pt idx="2394">
                  <c:v>45</c:v>
                </c:pt>
                <c:pt idx="2395">
                  <c:v>40</c:v>
                </c:pt>
                <c:pt idx="2396">
                  <c:v>35</c:v>
                </c:pt>
                <c:pt idx="2397">
                  <c:v>40</c:v>
                </c:pt>
                <c:pt idx="2398">
                  <c:v>40</c:v>
                </c:pt>
                <c:pt idx="2399">
                  <c:v>35</c:v>
                </c:pt>
                <c:pt idx="2400">
                  <c:v>45</c:v>
                </c:pt>
                <c:pt idx="2401">
                  <c:v>40</c:v>
                </c:pt>
                <c:pt idx="2402">
                  <c:v>35</c:v>
                </c:pt>
                <c:pt idx="2403">
                  <c:v>40</c:v>
                </c:pt>
                <c:pt idx="2404">
                  <c:v>40</c:v>
                </c:pt>
                <c:pt idx="2405">
                  <c:v>35</c:v>
                </c:pt>
                <c:pt idx="2406">
                  <c:v>35</c:v>
                </c:pt>
                <c:pt idx="2407">
                  <c:v>40</c:v>
                </c:pt>
                <c:pt idx="2408">
                  <c:v>35</c:v>
                </c:pt>
                <c:pt idx="2409">
                  <c:v>45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35</c:v>
                </c:pt>
                <c:pt idx="2417">
                  <c:v>40</c:v>
                </c:pt>
                <c:pt idx="2418">
                  <c:v>35</c:v>
                </c:pt>
                <c:pt idx="2419">
                  <c:v>35</c:v>
                </c:pt>
                <c:pt idx="2420">
                  <c:v>35</c:v>
                </c:pt>
                <c:pt idx="2421">
                  <c:v>35</c:v>
                </c:pt>
                <c:pt idx="2422">
                  <c:v>45</c:v>
                </c:pt>
                <c:pt idx="2423">
                  <c:v>40</c:v>
                </c:pt>
                <c:pt idx="2424">
                  <c:v>40</c:v>
                </c:pt>
                <c:pt idx="2425">
                  <c:v>35</c:v>
                </c:pt>
                <c:pt idx="2426">
                  <c:v>40</c:v>
                </c:pt>
                <c:pt idx="2427">
                  <c:v>35</c:v>
                </c:pt>
                <c:pt idx="2428">
                  <c:v>40</c:v>
                </c:pt>
                <c:pt idx="2429">
                  <c:v>35</c:v>
                </c:pt>
                <c:pt idx="2430">
                  <c:v>45</c:v>
                </c:pt>
                <c:pt idx="2431">
                  <c:v>45</c:v>
                </c:pt>
                <c:pt idx="2432">
                  <c:v>40</c:v>
                </c:pt>
                <c:pt idx="2433">
                  <c:v>35</c:v>
                </c:pt>
                <c:pt idx="2434">
                  <c:v>45</c:v>
                </c:pt>
                <c:pt idx="2435">
                  <c:v>45</c:v>
                </c:pt>
                <c:pt idx="2436">
                  <c:v>45</c:v>
                </c:pt>
                <c:pt idx="2437">
                  <c:v>40</c:v>
                </c:pt>
                <c:pt idx="2438">
                  <c:v>45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35</c:v>
                </c:pt>
                <c:pt idx="2443">
                  <c:v>35</c:v>
                </c:pt>
                <c:pt idx="2444">
                  <c:v>45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35</c:v>
                </c:pt>
                <c:pt idx="2452">
                  <c:v>45</c:v>
                </c:pt>
                <c:pt idx="2453">
                  <c:v>45</c:v>
                </c:pt>
                <c:pt idx="2454">
                  <c:v>35</c:v>
                </c:pt>
                <c:pt idx="2455">
                  <c:v>40</c:v>
                </c:pt>
                <c:pt idx="2456">
                  <c:v>35</c:v>
                </c:pt>
                <c:pt idx="2457">
                  <c:v>40</c:v>
                </c:pt>
                <c:pt idx="2458">
                  <c:v>35</c:v>
                </c:pt>
                <c:pt idx="2459">
                  <c:v>35</c:v>
                </c:pt>
                <c:pt idx="2460">
                  <c:v>35</c:v>
                </c:pt>
                <c:pt idx="2461">
                  <c:v>35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35</c:v>
                </c:pt>
                <c:pt idx="2469">
                  <c:v>45</c:v>
                </c:pt>
                <c:pt idx="2470">
                  <c:v>45</c:v>
                </c:pt>
                <c:pt idx="2471">
                  <c:v>40</c:v>
                </c:pt>
                <c:pt idx="2472">
                  <c:v>45</c:v>
                </c:pt>
                <c:pt idx="2473">
                  <c:v>40</c:v>
                </c:pt>
                <c:pt idx="2474">
                  <c:v>45</c:v>
                </c:pt>
                <c:pt idx="2475">
                  <c:v>35</c:v>
                </c:pt>
                <c:pt idx="2476">
                  <c:v>35</c:v>
                </c:pt>
                <c:pt idx="2477">
                  <c:v>35</c:v>
                </c:pt>
                <c:pt idx="2478">
                  <c:v>45</c:v>
                </c:pt>
                <c:pt idx="2479">
                  <c:v>45</c:v>
                </c:pt>
                <c:pt idx="2480">
                  <c:v>45</c:v>
                </c:pt>
                <c:pt idx="2481">
                  <c:v>45</c:v>
                </c:pt>
                <c:pt idx="2482">
                  <c:v>45</c:v>
                </c:pt>
                <c:pt idx="2483">
                  <c:v>40</c:v>
                </c:pt>
                <c:pt idx="2484">
                  <c:v>40</c:v>
                </c:pt>
                <c:pt idx="2485">
                  <c:v>35</c:v>
                </c:pt>
                <c:pt idx="2486">
                  <c:v>35</c:v>
                </c:pt>
                <c:pt idx="2487">
                  <c:v>40</c:v>
                </c:pt>
                <c:pt idx="2488">
                  <c:v>40</c:v>
                </c:pt>
                <c:pt idx="2489">
                  <c:v>35</c:v>
                </c:pt>
                <c:pt idx="2490">
                  <c:v>35</c:v>
                </c:pt>
                <c:pt idx="2491">
                  <c:v>40</c:v>
                </c:pt>
                <c:pt idx="2492">
                  <c:v>40</c:v>
                </c:pt>
                <c:pt idx="2493">
                  <c:v>35</c:v>
                </c:pt>
                <c:pt idx="2494">
                  <c:v>35</c:v>
                </c:pt>
                <c:pt idx="2495">
                  <c:v>35</c:v>
                </c:pt>
                <c:pt idx="2496">
                  <c:v>35</c:v>
                </c:pt>
                <c:pt idx="2497">
                  <c:v>45</c:v>
                </c:pt>
                <c:pt idx="2498">
                  <c:v>45</c:v>
                </c:pt>
                <c:pt idx="2499">
                  <c:v>40</c:v>
                </c:pt>
                <c:pt idx="2500">
                  <c:v>45</c:v>
                </c:pt>
                <c:pt idx="2501">
                  <c:v>40</c:v>
                </c:pt>
                <c:pt idx="2502">
                  <c:v>35</c:v>
                </c:pt>
                <c:pt idx="2503">
                  <c:v>40</c:v>
                </c:pt>
                <c:pt idx="2504">
                  <c:v>35</c:v>
                </c:pt>
                <c:pt idx="2505">
                  <c:v>45</c:v>
                </c:pt>
                <c:pt idx="2506">
                  <c:v>45</c:v>
                </c:pt>
                <c:pt idx="2507">
                  <c:v>45</c:v>
                </c:pt>
                <c:pt idx="2508">
                  <c:v>40</c:v>
                </c:pt>
                <c:pt idx="2509">
                  <c:v>40</c:v>
                </c:pt>
                <c:pt idx="2510">
                  <c:v>35</c:v>
                </c:pt>
                <c:pt idx="2511">
                  <c:v>35</c:v>
                </c:pt>
                <c:pt idx="2512">
                  <c:v>35</c:v>
                </c:pt>
                <c:pt idx="2513">
                  <c:v>45</c:v>
                </c:pt>
                <c:pt idx="2514">
                  <c:v>45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45</c:v>
                </c:pt>
                <c:pt idx="2525">
                  <c:v>45</c:v>
                </c:pt>
                <c:pt idx="2526">
                  <c:v>45</c:v>
                </c:pt>
                <c:pt idx="2527">
                  <c:v>45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35</c:v>
                </c:pt>
                <c:pt idx="2533">
                  <c:v>45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35</c:v>
                </c:pt>
                <c:pt idx="2541">
                  <c:v>35</c:v>
                </c:pt>
                <c:pt idx="2542">
                  <c:v>40</c:v>
                </c:pt>
                <c:pt idx="2543">
                  <c:v>35</c:v>
                </c:pt>
                <c:pt idx="2544">
                  <c:v>35</c:v>
                </c:pt>
                <c:pt idx="2545">
                  <c:v>35</c:v>
                </c:pt>
                <c:pt idx="2546">
                  <c:v>45</c:v>
                </c:pt>
                <c:pt idx="2547">
                  <c:v>40</c:v>
                </c:pt>
                <c:pt idx="2548">
                  <c:v>40</c:v>
                </c:pt>
                <c:pt idx="2549">
                  <c:v>45</c:v>
                </c:pt>
                <c:pt idx="2550">
                  <c:v>40</c:v>
                </c:pt>
                <c:pt idx="2551">
                  <c:v>35</c:v>
                </c:pt>
                <c:pt idx="2552">
                  <c:v>35</c:v>
                </c:pt>
                <c:pt idx="2553">
                  <c:v>45</c:v>
                </c:pt>
                <c:pt idx="2554">
                  <c:v>45</c:v>
                </c:pt>
                <c:pt idx="2555">
                  <c:v>45</c:v>
                </c:pt>
                <c:pt idx="2556">
                  <c:v>45</c:v>
                </c:pt>
                <c:pt idx="2557">
                  <c:v>40</c:v>
                </c:pt>
                <c:pt idx="2558">
                  <c:v>45</c:v>
                </c:pt>
                <c:pt idx="2559">
                  <c:v>40</c:v>
                </c:pt>
                <c:pt idx="2560">
                  <c:v>40</c:v>
                </c:pt>
                <c:pt idx="2561">
                  <c:v>40</c:v>
                </c:pt>
                <c:pt idx="2562">
                  <c:v>35</c:v>
                </c:pt>
                <c:pt idx="2563">
                  <c:v>40</c:v>
                </c:pt>
                <c:pt idx="2564">
                  <c:v>45</c:v>
                </c:pt>
                <c:pt idx="2565">
                  <c:v>40</c:v>
                </c:pt>
                <c:pt idx="2566">
                  <c:v>40</c:v>
                </c:pt>
                <c:pt idx="2567">
                  <c:v>45</c:v>
                </c:pt>
                <c:pt idx="2568">
                  <c:v>40</c:v>
                </c:pt>
                <c:pt idx="2569">
                  <c:v>35</c:v>
                </c:pt>
                <c:pt idx="2570">
                  <c:v>40</c:v>
                </c:pt>
                <c:pt idx="2571">
                  <c:v>45</c:v>
                </c:pt>
                <c:pt idx="2572">
                  <c:v>35</c:v>
                </c:pt>
                <c:pt idx="2573">
                  <c:v>45</c:v>
                </c:pt>
                <c:pt idx="2574">
                  <c:v>40</c:v>
                </c:pt>
                <c:pt idx="2575">
                  <c:v>40</c:v>
                </c:pt>
                <c:pt idx="2576">
                  <c:v>40</c:v>
                </c:pt>
                <c:pt idx="2577">
                  <c:v>35</c:v>
                </c:pt>
                <c:pt idx="2578">
                  <c:v>35</c:v>
                </c:pt>
                <c:pt idx="2579">
                  <c:v>35</c:v>
                </c:pt>
                <c:pt idx="2580">
                  <c:v>40</c:v>
                </c:pt>
                <c:pt idx="2581">
                  <c:v>40</c:v>
                </c:pt>
                <c:pt idx="2582">
                  <c:v>40</c:v>
                </c:pt>
                <c:pt idx="2583">
                  <c:v>40</c:v>
                </c:pt>
                <c:pt idx="2584">
                  <c:v>40</c:v>
                </c:pt>
                <c:pt idx="2585">
                  <c:v>45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40</c:v>
                </c:pt>
                <c:pt idx="2590">
                  <c:v>35</c:v>
                </c:pt>
                <c:pt idx="2591">
                  <c:v>35</c:v>
                </c:pt>
                <c:pt idx="2592">
                  <c:v>45</c:v>
                </c:pt>
                <c:pt idx="2593">
                  <c:v>45</c:v>
                </c:pt>
                <c:pt idx="2594">
                  <c:v>40</c:v>
                </c:pt>
                <c:pt idx="2595">
                  <c:v>40</c:v>
                </c:pt>
                <c:pt idx="2596">
                  <c:v>40</c:v>
                </c:pt>
                <c:pt idx="2597">
                  <c:v>40</c:v>
                </c:pt>
                <c:pt idx="2598">
                  <c:v>40</c:v>
                </c:pt>
                <c:pt idx="2599">
                  <c:v>35</c:v>
                </c:pt>
                <c:pt idx="2600">
                  <c:v>40</c:v>
                </c:pt>
                <c:pt idx="2601">
                  <c:v>40</c:v>
                </c:pt>
                <c:pt idx="2602">
                  <c:v>35</c:v>
                </c:pt>
                <c:pt idx="2603">
                  <c:v>35</c:v>
                </c:pt>
                <c:pt idx="2604">
                  <c:v>45</c:v>
                </c:pt>
                <c:pt idx="2605">
                  <c:v>40</c:v>
                </c:pt>
                <c:pt idx="2606">
                  <c:v>40</c:v>
                </c:pt>
                <c:pt idx="2607">
                  <c:v>35</c:v>
                </c:pt>
                <c:pt idx="2608">
                  <c:v>35</c:v>
                </c:pt>
                <c:pt idx="2609">
                  <c:v>35</c:v>
                </c:pt>
                <c:pt idx="2610">
                  <c:v>40</c:v>
                </c:pt>
                <c:pt idx="2611">
                  <c:v>40</c:v>
                </c:pt>
                <c:pt idx="2612">
                  <c:v>40</c:v>
                </c:pt>
                <c:pt idx="2613">
                  <c:v>40</c:v>
                </c:pt>
                <c:pt idx="2614">
                  <c:v>40</c:v>
                </c:pt>
                <c:pt idx="2615">
                  <c:v>45</c:v>
                </c:pt>
                <c:pt idx="2616">
                  <c:v>40</c:v>
                </c:pt>
                <c:pt idx="2617">
                  <c:v>35</c:v>
                </c:pt>
                <c:pt idx="2618">
                  <c:v>35</c:v>
                </c:pt>
                <c:pt idx="2619">
                  <c:v>45</c:v>
                </c:pt>
                <c:pt idx="2620">
                  <c:v>45</c:v>
                </c:pt>
                <c:pt idx="2621">
                  <c:v>40</c:v>
                </c:pt>
                <c:pt idx="2622">
                  <c:v>40</c:v>
                </c:pt>
                <c:pt idx="2623">
                  <c:v>40</c:v>
                </c:pt>
                <c:pt idx="2624">
                  <c:v>40</c:v>
                </c:pt>
                <c:pt idx="2625">
                  <c:v>35</c:v>
                </c:pt>
                <c:pt idx="2626">
                  <c:v>45</c:v>
                </c:pt>
                <c:pt idx="2627">
                  <c:v>40</c:v>
                </c:pt>
                <c:pt idx="2628">
                  <c:v>45</c:v>
                </c:pt>
                <c:pt idx="2629">
                  <c:v>35</c:v>
                </c:pt>
                <c:pt idx="2630">
                  <c:v>40</c:v>
                </c:pt>
                <c:pt idx="2631">
                  <c:v>40</c:v>
                </c:pt>
                <c:pt idx="2632">
                  <c:v>40</c:v>
                </c:pt>
                <c:pt idx="2633">
                  <c:v>35</c:v>
                </c:pt>
                <c:pt idx="2634">
                  <c:v>35</c:v>
                </c:pt>
                <c:pt idx="2635">
                  <c:v>35</c:v>
                </c:pt>
                <c:pt idx="2636">
                  <c:v>45</c:v>
                </c:pt>
                <c:pt idx="2637">
                  <c:v>45</c:v>
                </c:pt>
                <c:pt idx="2638">
                  <c:v>40</c:v>
                </c:pt>
                <c:pt idx="2639">
                  <c:v>40</c:v>
                </c:pt>
                <c:pt idx="2640">
                  <c:v>45</c:v>
                </c:pt>
                <c:pt idx="2641">
                  <c:v>45</c:v>
                </c:pt>
                <c:pt idx="2642">
                  <c:v>40</c:v>
                </c:pt>
                <c:pt idx="2643">
                  <c:v>40</c:v>
                </c:pt>
                <c:pt idx="2644">
                  <c:v>40</c:v>
                </c:pt>
                <c:pt idx="2645">
                  <c:v>40</c:v>
                </c:pt>
                <c:pt idx="2646">
                  <c:v>40</c:v>
                </c:pt>
                <c:pt idx="2647">
                  <c:v>35</c:v>
                </c:pt>
                <c:pt idx="2648">
                  <c:v>35</c:v>
                </c:pt>
                <c:pt idx="2649">
                  <c:v>35</c:v>
                </c:pt>
                <c:pt idx="2650">
                  <c:v>35</c:v>
                </c:pt>
                <c:pt idx="2651">
                  <c:v>35</c:v>
                </c:pt>
                <c:pt idx="2652">
                  <c:v>35</c:v>
                </c:pt>
                <c:pt idx="2653">
                  <c:v>45</c:v>
                </c:pt>
                <c:pt idx="2654">
                  <c:v>40</c:v>
                </c:pt>
                <c:pt idx="2655">
                  <c:v>40</c:v>
                </c:pt>
                <c:pt idx="2656">
                  <c:v>45</c:v>
                </c:pt>
                <c:pt idx="2657">
                  <c:v>45</c:v>
                </c:pt>
                <c:pt idx="2658">
                  <c:v>40</c:v>
                </c:pt>
                <c:pt idx="2659">
                  <c:v>45</c:v>
                </c:pt>
                <c:pt idx="2660">
                  <c:v>45</c:v>
                </c:pt>
                <c:pt idx="2661">
                  <c:v>35</c:v>
                </c:pt>
                <c:pt idx="2662">
                  <c:v>35</c:v>
                </c:pt>
                <c:pt idx="2663">
                  <c:v>40</c:v>
                </c:pt>
                <c:pt idx="2664">
                  <c:v>40</c:v>
                </c:pt>
                <c:pt idx="2665">
                  <c:v>35</c:v>
                </c:pt>
                <c:pt idx="2666">
                  <c:v>40</c:v>
                </c:pt>
                <c:pt idx="2667">
                  <c:v>40</c:v>
                </c:pt>
                <c:pt idx="2668">
                  <c:v>45</c:v>
                </c:pt>
                <c:pt idx="2669">
                  <c:v>45</c:v>
                </c:pt>
                <c:pt idx="2670">
                  <c:v>45</c:v>
                </c:pt>
                <c:pt idx="2671">
                  <c:v>40</c:v>
                </c:pt>
                <c:pt idx="2672">
                  <c:v>35</c:v>
                </c:pt>
                <c:pt idx="2673">
                  <c:v>35</c:v>
                </c:pt>
                <c:pt idx="2674">
                  <c:v>35</c:v>
                </c:pt>
                <c:pt idx="2675">
                  <c:v>45</c:v>
                </c:pt>
                <c:pt idx="2676">
                  <c:v>45</c:v>
                </c:pt>
                <c:pt idx="2677">
                  <c:v>45</c:v>
                </c:pt>
                <c:pt idx="2678">
                  <c:v>40</c:v>
                </c:pt>
                <c:pt idx="2679">
                  <c:v>40</c:v>
                </c:pt>
                <c:pt idx="2680">
                  <c:v>35</c:v>
                </c:pt>
                <c:pt idx="2681">
                  <c:v>35</c:v>
                </c:pt>
                <c:pt idx="2682">
                  <c:v>45</c:v>
                </c:pt>
                <c:pt idx="2683">
                  <c:v>35</c:v>
                </c:pt>
                <c:pt idx="2684">
                  <c:v>40</c:v>
                </c:pt>
                <c:pt idx="2685">
                  <c:v>40</c:v>
                </c:pt>
                <c:pt idx="2686">
                  <c:v>45</c:v>
                </c:pt>
                <c:pt idx="2687">
                  <c:v>35</c:v>
                </c:pt>
                <c:pt idx="2688">
                  <c:v>40</c:v>
                </c:pt>
                <c:pt idx="2689">
                  <c:v>40</c:v>
                </c:pt>
                <c:pt idx="2690">
                  <c:v>45</c:v>
                </c:pt>
                <c:pt idx="2691">
                  <c:v>45</c:v>
                </c:pt>
                <c:pt idx="2692">
                  <c:v>45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45</c:v>
                </c:pt>
                <c:pt idx="2698">
                  <c:v>35</c:v>
                </c:pt>
                <c:pt idx="2699">
                  <c:v>35</c:v>
                </c:pt>
                <c:pt idx="2700">
                  <c:v>40</c:v>
                </c:pt>
                <c:pt idx="2701">
                  <c:v>35</c:v>
                </c:pt>
                <c:pt idx="2702">
                  <c:v>35</c:v>
                </c:pt>
                <c:pt idx="2703">
                  <c:v>35</c:v>
                </c:pt>
                <c:pt idx="2704">
                  <c:v>35</c:v>
                </c:pt>
                <c:pt idx="2705">
                  <c:v>35</c:v>
                </c:pt>
                <c:pt idx="2706">
                  <c:v>35</c:v>
                </c:pt>
                <c:pt idx="2707">
                  <c:v>45</c:v>
                </c:pt>
                <c:pt idx="2708">
                  <c:v>45</c:v>
                </c:pt>
                <c:pt idx="2709">
                  <c:v>45</c:v>
                </c:pt>
                <c:pt idx="2710">
                  <c:v>45</c:v>
                </c:pt>
                <c:pt idx="2711">
                  <c:v>45</c:v>
                </c:pt>
                <c:pt idx="2712">
                  <c:v>45</c:v>
                </c:pt>
                <c:pt idx="2713">
                  <c:v>40</c:v>
                </c:pt>
                <c:pt idx="2714">
                  <c:v>40</c:v>
                </c:pt>
                <c:pt idx="2715">
                  <c:v>35</c:v>
                </c:pt>
                <c:pt idx="2716">
                  <c:v>40</c:v>
                </c:pt>
                <c:pt idx="2717">
                  <c:v>35</c:v>
                </c:pt>
                <c:pt idx="2718">
                  <c:v>35</c:v>
                </c:pt>
                <c:pt idx="2719">
                  <c:v>45</c:v>
                </c:pt>
                <c:pt idx="2720">
                  <c:v>45</c:v>
                </c:pt>
                <c:pt idx="2721">
                  <c:v>45</c:v>
                </c:pt>
                <c:pt idx="2722">
                  <c:v>40</c:v>
                </c:pt>
                <c:pt idx="2723">
                  <c:v>35</c:v>
                </c:pt>
                <c:pt idx="2724">
                  <c:v>40</c:v>
                </c:pt>
                <c:pt idx="2725">
                  <c:v>40</c:v>
                </c:pt>
                <c:pt idx="2726">
                  <c:v>35</c:v>
                </c:pt>
                <c:pt idx="2727">
                  <c:v>40</c:v>
                </c:pt>
                <c:pt idx="2728">
                  <c:v>35</c:v>
                </c:pt>
                <c:pt idx="2729">
                  <c:v>50</c:v>
                </c:pt>
                <c:pt idx="2730">
                  <c:v>40</c:v>
                </c:pt>
                <c:pt idx="2731">
                  <c:v>40</c:v>
                </c:pt>
                <c:pt idx="2732">
                  <c:v>45</c:v>
                </c:pt>
                <c:pt idx="2733">
                  <c:v>40</c:v>
                </c:pt>
                <c:pt idx="2734">
                  <c:v>40</c:v>
                </c:pt>
                <c:pt idx="2735">
                  <c:v>40</c:v>
                </c:pt>
                <c:pt idx="2736">
                  <c:v>35</c:v>
                </c:pt>
                <c:pt idx="2737">
                  <c:v>35</c:v>
                </c:pt>
                <c:pt idx="2738">
                  <c:v>35</c:v>
                </c:pt>
                <c:pt idx="2739">
                  <c:v>45</c:v>
                </c:pt>
                <c:pt idx="2740">
                  <c:v>45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40</c:v>
                </c:pt>
                <c:pt idx="2745">
                  <c:v>40</c:v>
                </c:pt>
                <c:pt idx="2746">
                  <c:v>40</c:v>
                </c:pt>
                <c:pt idx="2747">
                  <c:v>35</c:v>
                </c:pt>
                <c:pt idx="2748">
                  <c:v>35</c:v>
                </c:pt>
                <c:pt idx="2749">
                  <c:v>40</c:v>
                </c:pt>
                <c:pt idx="2750">
                  <c:v>35</c:v>
                </c:pt>
                <c:pt idx="2751">
                  <c:v>35</c:v>
                </c:pt>
                <c:pt idx="2752">
                  <c:v>45</c:v>
                </c:pt>
                <c:pt idx="2753">
                  <c:v>45</c:v>
                </c:pt>
                <c:pt idx="2754">
                  <c:v>40</c:v>
                </c:pt>
                <c:pt idx="2755">
                  <c:v>45</c:v>
                </c:pt>
                <c:pt idx="2756">
                  <c:v>45</c:v>
                </c:pt>
                <c:pt idx="2757">
                  <c:v>40</c:v>
                </c:pt>
                <c:pt idx="2758">
                  <c:v>40</c:v>
                </c:pt>
                <c:pt idx="2759">
                  <c:v>45</c:v>
                </c:pt>
                <c:pt idx="2760">
                  <c:v>40</c:v>
                </c:pt>
                <c:pt idx="2761">
                  <c:v>45</c:v>
                </c:pt>
                <c:pt idx="2762">
                  <c:v>40</c:v>
                </c:pt>
                <c:pt idx="2763">
                  <c:v>40</c:v>
                </c:pt>
                <c:pt idx="2764">
                  <c:v>35</c:v>
                </c:pt>
                <c:pt idx="2765">
                  <c:v>35</c:v>
                </c:pt>
                <c:pt idx="2766">
                  <c:v>40</c:v>
                </c:pt>
                <c:pt idx="2767">
                  <c:v>45</c:v>
                </c:pt>
                <c:pt idx="2768">
                  <c:v>45</c:v>
                </c:pt>
                <c:pt idx="2769">
                  <c:v>45</c:v>
                </c:pt>
                <c:pt idx="2770">
                  <c:v>45</c:v>
                </c:pt>
                <c:pt idx="2771">
                  <c:v>45</c:v>
                </c:pt>
                <c:pt idx="2772">
                  <c:v>45</c:v>
                </c:pt>
                <c:pt idx="2773">
                  <c:v>40</c:v>
                </c:pt>
                <c:pt idx="2774">
                  <c:v>40</c:v>
                </c:pt>
                <c:pt idx="2775">
                  <c:v>45</c:v>
                </c:pt>
                <c:pt idx="2776">
                  <c:v>35</c:v>
                </c:pt>
                <c:pt idx="2777">
                  <c:v>35</c:v>
                </c:pt>
                <c:pt idx="2778">
                  <c:v>40</c:v>
                </c:pt>
                <c:pt idx="2779">
                  <c:v>45</c:v>
                </c:pt>
                <c:pt idx="2780">
                  <c:v>40</c:v>
                </c:pt>
                <c:pt idx="2781">
                  <c:v>40</c:v>
                </c:pt>
                <c:pt idx="2782">
                  <c:v>35</c:v>
                </c:pt>
                <c:pt idx="2783">
                  <c:v>35</c:v>
                </c:pt>
                <c:pt idx="2784">
                  <c:v>35</c:v>
                </c:pt>
                <c:pt idx="2785">
                  <c:v>45</c:v>
                </c:pt>
                <c:pt idx="2786">
                  <c:v>45</c:v>
                </c:pt>
                <c:pt idx="2787">
                  <c:v>45</c:v>
                </c:pt>
                <c:pt idx="2788">
                  <c:v>45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35</c:v>
                </c:pt>
                <c:pt idx="2793">
                  <c:v>35</c:v>
                </c:pt>
                <c:pt idx="2794">
                  <c:v>50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35</c:v>
                </c:pt>
                <c:pt idx="2800">
                  <c:v>35</c:v>
                </c:pt>
                <c:pt idx="2801">
                  <c:v>35</c:v>
                </c:pt>
                <c:pt idx="2802">
                  <c:v>45</c:v>
                </c:pt>
                <c:pt idx="2803">
                  <c:v>45</c:v>
                </c:pt>
                <c:pt idx="2804">
                  <c:v>45</c:v>
                </c:pt>
                <c:pt idx="2805">
                  <c:v>40</c:v>
                </c:pt>
                <c:pt idx="2806">
                  <c:v>40</c:v>
                </c:pt>
                <c:pt idx="2807">
                  <c:v>40</c:v>
                </c:pt>
                <c:pt idx="2808">
                  <c:v>40</c:v>
                </c:pt>
                <c:pt idx="2809">
                  <c:v>45</c:v>
                </c:pt>
                <c:pt idx="2810">
                  <c:v>35</c:v>
                </c:pt>
                <c:pt idx="2811">
                  <c:v>40</c:v>
                </c:pt>
                <c:pt idx="2812">
                  <c:v>40</c:v>
                </c:pt>
                <c:pt idx="2813">
                  <c:v>40</c:v>
                </c:pt>
                <c:pt idx="2814">
                  <c:v>35</c:v>
                </c:pt>
                <c:pt idx="2815">
                  <c:v>35</c:v>
                </c:pt>
                <c:pt idx="2816">
                  <c:v>35</c:v>
                </c:pt>
                <c:pt idx="2817">
                  <c:v>40</c:v>
                </c:pt>
                <c:pt idx="2818">
                  <c:v>45</c:v>
                </c:pt>
                <c:pt idx="2819">
                  <c:v>45</c:v>
                </c:pt>
                <c:pt idx="2820">
                  <c:v>40</c:v>
                </c:pt>
                <c:pt idx="2821">
                  <c:v>40</c:v>
                </c:pt>
                <c:pt idx="2822">
                  <c:v>40</c:v>
                </c:pt>
                <c:pt idx="2823">
                  <c:v>40</c:v>
                </c:pt>
                <c:pt idx="2824">
                  <c:v>35</c:v>
                </c:pt>
                <c:pt idx="2825">
                  <c:v>40</c:v>
                </c:pt>
                <c:pt idx="2826">
                  <c:v>40</c:v>
                </c:pt>
                <c:pt idx="2827">
                  <c:v>35</c:v>
                </c:pt>
                <c:pt idx="2828">
                  <c:v>45</c:v>
                </c:pt>
                <c:pt idx="2829">
                  <c:v>45</c:v>
                </c:pt>
                <c:pt idx="2830">
                  <c:v>45</c:v>
                </c:pt>
                <c:pt idx="2831">
                  <c:v>45</c:v>
                </c:pt>
                <c:pt idx="2832">
                  <c:v>45</c:v>
                </c:pt>
                <c:pt idx="2833">
                  <c:v>40</c:v>
                </c:pt>
                <c:pt idx="2834">
                  <c:v>40</c:v>
                </c:pt>
                <c:pt idx="2835">
                  <c:v>40</c:v>
                </c:pt>
                <c:pt idx="2836">
                  <c:v>45</c:v>
                </c:pt>
                <c:pt idx="2837">
                  <c:v>40</c:v>
                </c:pt>
                <c:pt idx="2838">
                  <c:v>40</c:v>
                </c:pt>
                <c:pt idx="2839">
                  <c:v>40</c:v>
                </c:pt>
                <c:pt idx="2840">
                  <c:v>35</c:v>
                </c:pt>
                <c:pt idx="2841">
                  <c:v>35</c:v>
                </c:pt>
                <c:pt idx="2842">
                  <c:v>35</c:v>
                </c:pt>
                <c:pt idx="2843">
                  <c:v>35</c:v>
                </c:pt>
                <c:pt idx="2844">
                  <c:v>35</c:v>
                </c:pt>
                <c:pt idx="2845">
                  <c:v>35</c:v>
                </c:pt>
                <c:pt idx="2846">
                  <c:v>50</c:v>
                </c:pt>
                <c:pt idx="2847">
                  <c:v>40</c:v>
                </c:pt>
                <c:pt idx="2848">
                  <c:v>40</c:v>
                </c:pt>
                <c:pt idx="2849">
                  <c:v>40</c:v>
                </c:pt>
                <c:pt idx="2850">
                  <c:v>40</c:v>
                </c:pt>
                <c:pt idx="2851">
                  <c:v>35</c:v>
                </c:pt>
                <c:pt idx="2852">
                  <c:v>35</c:v>
                </c:pt>
                <c:pt idx="2853">
                  <c:v>45</c:v>
                </c:pt>
                <c:pt idx="2854">
                  <c:v>40</c:v>
                </c:pt>
                <c:pt idx="2855">
                  <c:v>40</c:v>
                </c:pt>
                <c:pt idx="2856">
                  <c:v>40</c:v>
                </c:pt>
                <c:pt idx="2857">
                  <c:v>40</c:v>
                </c:pt>
                <c:pt idx="2858">
                  <c:v>40</c:v>
                </c:pt>
                <c:pt idx="2859">
                  <c:v>40</c:v>
                </c:pt>
                <c:pt idx="2860">
                  <c:v>35</c:v>
                </c:pt>
                <c:pt idx="2861">
                  <c:v>35</c:v>
                </c:pt>
                <c:pt idx="2862">
                  <c:v>35</c:v>
                </c:pt>
                <c:pt idx="2863">
                  <c:v>50</c:v>
                </c:pt>
                <c:pt idx="2864">
                  <c:v>50</c:v>
                </c:pt>
                <c:pt idx="2865">
                  <c:v>45</c:v>
                </c:pt>
                <c:pt idx="2866">
                  <c:v>45</c:v>
                </c:pt>
                <c:pt idx="2867">
                  <c:v>40</c:v>
                </c:pt>
                <c:pt idx="2868">
                  <c:v>40</c:v>
                </c:pt>
                <c:pt idx="2869">
                  <c:v>40</c:v>
                </c:pt>
                <c:pt idx="2870">
                  <c:v>40</c:v>
                </c:pt>
                <c:pt idx="2871">
                  <c:v>40</c:v>
                </c:pt>
                <c:pt idx="2872">
                  <c:v>40</c:v>
                </c:pt>
                <c:pt idx="2873">
                  <c:v>40</c:v>
                </c:pt>
                <c:pt idx="2874">
                  <c:v>40</c:v>
                </c:pt>
                <c:pt idx="2875">
                  <c:v>40</c:v>
                </c:pt>
                <c:pt idx="2876">
                  <c:v>40</c:v>
                </c:pt>
                <c:pt idx="2877">
                  <c:v>35</c:v>
                </c:pt>
                <c:pt idx="2878">
                  <c:v>35</c:v>
                </c:pt>
                <c:pt idx="2879">
                  <c:v>35</c:v>
                </c:pt>
                <c:pt idx="2880">
                  <c:v>40</c:v>
                </c:pt>
                <c:pt idx="2881">
                  <c:v>35</c:v>
                </c:pt>
                <c:pt idx="2882">
                  <c:v>35</c:v>
                </c:pt>
                <c:pt idx="2883">
                  <c:v>45</c:v>
                </c:pt>
                <c:pt idx="2884">
                  <c:v>45</c:v>
                </c:pt>
                <c:pt idx="2885">
                  <c:v>40</c:v>
                </c:pt>
                <c:pt idx="2886">
                  <c:v>40</c:v>
                </c:pt>
                <c:pt idx="2887">
                  <c:v>40</c:v>
                </c:pt>
                <c:pt idx="2888">
                  <c:v>35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40</c:v>
                </c:pt>
                <c:pt idx="2893">
                  <c:v>40</c:v>
                </c:pt>
                <c:pt idx="2894">
                  <c:v>40</c:v>
                </c:pt>
                <c:pt idx="2895">
                  <c:v>40</c:v>
                </c:pt>
                <c:pt idx="2896">
                  <c:v>40</c:v>
                </c:pt>
                <c:pt idx="2897">
                  <c:v>40</c:v>
                </c:pt>
                <c:pt idx="2898">
                  <c:v>40</c:v>
                </c:pt>
                <c:pt idx="2899">
                  <c:v>35</c:v>
                </c:pt>
                <c:pt idx="2900">
                  <c:v>40</c:v>
                </c:pt>
                <c:pt idx="2901">
                  <c:v>35</c:v>
                </c:pt>
                <c:pt idx="2902">
                  <c:v>35</c:v>
                </c:pt>
                <c:pt idx="2903">
                  <c:v>45</c:v>
                </c:pt>
                <c:pt idx="2904">
                  <c:v>40</c:v>
                </c:pt>
                <c:pt idx="2905">
                  <c:v>45</c:v>
                </c:pt>
                <c:pt idx="2906">
                  <c:v>40</c:v>
                </c:pt>
                <c:pt idx="2907">
                  <c:v>40</c:v>
                </c:pt>
                <c:pt idx="2908">
                  <c:v>40</c:v>
                </c:pt>
                <c:pt idx="2909">
                  <c:v>40</c:v>
                </c:pt>
                <c:pt idx="2910">
                  <c:v>35</c:v>
                </c:pt>
                <c:pt idx="2911">
                  <c:v>35</c:v>
                </c:pt>
                <c:pt idx="2912">
                  <c:v>35</c:v>
                </c:pt>
                <c:pt idx="2913">
                  <c:v>35</c:v>
                </c:pt>
                <c:pt idx="2914">
                  <c:v>40</c:v>
                </c:pt>
                <c:pt idx="2915">
                  <c:v>45</c:v>
                </c:pt>
                <c:pt idx="2916">
                  <c:v>45</c:v>
                </c:pt>
                <c:pt idx="2917">
                  <c:v>45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45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35</c:v>
                </c:pt>
                <c:pt idx="2930">
                  <c:v>35</c:v>
                </c:pt>
                <c:pt idx="2931">
                  <c:v>35</c:v>
                </c:pt>
                <c:pt idx="2932">
                  <c:v>40</c:v>
                </c:pt>
                <c:pt idx="2933">
                  <c:v>35</c:v>
                </c:pt>
                <c:pt idx="2934">
                  <c:v>35</c:v>
                </c:pt>
                <c:pt idx="2935">
                  <c:v>50</c:v>
                </c:pt>
                <c:pt idx="2936">
                  <c:v>45</c:v>
                </c:pt>
                <c:pt idx="2937">
                  <c:v>45</c:v>
                </c:pt>
                <c:pt idx="2938">
                  <c:v>45</c:v>
                </c:pt>
                <c:pt idx="2939">
                  <c:v>45</c:v>
                </c:pt>
                <c:pt idx="2940">
                  <c:v>45</c:v>
                </c:pt>
                <c:pt idx="2941">
                  <c:v>45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45</c:v>
                </c:pt>
                <c:pt idx="2947">
                  <c:v>35</c:v>
                </c:pt>
                <c:pt idx="2948">
                  <c:v>40</c:v>
                </c:pt>
                <c:pt idx="2949">
                  <c:v>35</c:v>
                </c:pt>
                <c:pt idx="2950">
                  <c:v>40</c:v>
                </c:pt>
                <c:pt idx="2951">
                  <c:v>35</c:v>
                </c:pt>
                <c:pt idx="2952">
                  <c:v>35</c:v>
                </c:pt>
                <c:pt idx="2953">
                  <c:v>35</c:v>
                </c:pt>
                <c:pt idx="2954">
                  <c:v>45</c:v>
                </c:pt>
                <c:pt idx="2955">
                  <c:v>45</c:v>
                </c:pt>
                <c:pt idx="2956">
                  <c:v>45</c:v>
                </c:pt>
                <c:pt idx="2957">
                  <c:v>45</c:v>
                </c:pt>
                <c:pt idx="2958">
                  <c:v>40</c:v>
                </c:pt>
                <c:pt idx="2959">
                  <c:v>45</c:v>
                </c:pt>
                <c:pt idx="2960">
                  <c:v>40</c:v>
                </c:pt>
                <c:pt idx="2961">
                  <c:v>45</c:v>
                </c:pt>
                <c:pt idx="2962">
                  <c:v>45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35</c:v>
                </c:pt>
                <c:pt idx="2967">
                  <c:v>35</c:v>
                </c:pt>
                <c:pt idx="2968">
                  <c:v>35</c:v>
                </c:pt>
                <c:pt idx="2969">
                  <c:v>45</c:v>
                </c:pt>
                <c:pt idx="2970">
                  <c:v>40</c:v>
                </c:pt>
                <c:pt idx="2971">
                  <c:v>45</c:v>
                </c:pt>
                <c:pt idx="2972">
                  <c:v>45</c:v>
                </c:pt>
                <c:pt idx="2973">
                  <c:v>45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35</c:v>
                </c:pt>
                <c:pt idx="2978">
                  <c:v>35</c:v>
                </c:pt>
                <c:pt idx="2979">
                  <c:v>40</c:v>
                </c:pt>
                <c:pt idx="2980">
                  <c:v>35</c:v>
                </c:pt>
                <c:pt idx="2981">
                  <c:v>35</c:v>
                </c:pt>
                <c:pt idx="2982">
                  <c:v>45</c:v>
                </c:pt>
                <c:pt idx="2983">
                  <c:v>45</c:v>
                </c:pt>
                <c:pt idx="2984">
                  <c:v>45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35</c:v>
                </c:pt>
                <c:pt idx="2993">
                  <c:v>40</c:v>
                </c:pt>
                <c:pt idx="2994">
                  <c:v>35</c:v>
                </c:pt>
                <c:pt idx="2995">
                  <c:v>35</c:v>
                </c:pt>
                <c:pt idx="2996">
                  <c:v>35</c:v>
                </c:pt>
                <c:pt idx="2997">
                  <c:v>45</c:v>
                </c:pt>
                <c:pt idx="2998">
                  <c:v>50</c:v>
                </c:pt>
                <c:pt idx="2999">
                  <c:v>45</c:v>
                </c:pt>
                <c:pt idx="3000">
                  <c:v>45</c:v>
                </c:pt>
                <c:pt idx="3001">
                  <c:v>45</c:v>
                </c:pt>
                <c:pt idx="3002">
                  <c:v>45</c:v>
                </c:pt>
                <c:pt idx="3003">
                  <c:v>40</c:v>
                </c:pt>
                <c:pt idx="3004">
                  <c:v>45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45</c:v>
                </c:pt>
                <c:pt idx="3012">
                  <c:v>45</c:v>
                </c:pt>
                <c:pt idx="3013">
                  <c:v>45</c:v>
                </c:pt>
                <c:pt idx="3014">
                  <c:v>40</c:v>
                </c:pt>
                <c:pt idx="3015">
                  <c:v>45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35</c:v>
                </c:pt>
                <c:pt idx="3020">
                  <c:v>40</c:v>
                </c:pt>
                <c:pt idx="3021">
                  <c:v>35</c:v>
                </c:pt>
                <c:pt idx="3022">
                  <c:v>35</c:v>
                </c:pt>
                <c:pt idx="3023">
                  <c:v>35</c:v>
                </c:pt>
                <c:pt idx="3024">
                  <c:v>40</c:v>
                </c:pt>
                <c:pt idx="3025">
                  <c:v>50</c:v>
                </c:pt>
                <c:pt idx="3026">
                  <c:v>45</c:v>
                </c:pt>
                <c:pt idx="3027">
                  <c:v>40</c:v>
                </c:pt>
                <c:pt idx="3028">
                  <c:v>45</c:v>
                </c:pt>
                <c:pt idx="3029">
                  <c:v>45</c:v>
                </c:pt>
                <c:pt idx="3030">
                  <c:v>45</c:v>
                </c:pt>
                <c:pt idx="3031">
                  <c:v>40</c:v>
                </c:pt>
                <c:pt idx="3032">
                  <c:v>45</c:v>
                </c:pt>
                <c:pt idx="3033">
                  <c:v>45</c:v>
                </c:pt>
                <c:pt idx="3034">
                  <c:v>35</c:v>
                </c:pt>
                <c:pt idx="3035">
                  <c:v>35</c:v>
                </c:pt>
                <c:pt idx="3036">
                  <c:v>35</c:v>
                </c:pt>
                <c:pt idx="3037">
                  <c:v>35</c:v>
                </c:pt>
                <c:pt idx="3038">
                  <c:v>35</c:v>
                </c:pt>
                <c:pt idx="3039">
                  <c:v>35</c:v>
                </c:pt>
                <c:pt idx="3040">
                  <c:v>50</c:v>
                </c:pt>
                <c:pt idx="3041">
                  <c:v>45</c:v>
                </c:pt>
                <c:pt idx="3042">
                  <c:v>45</c:v>
                </c:pt>
                <c:pt idx="3043">
                  <c:v>45</c:v>
                </c:pt>
                <c:pt idx="3044">
                  <c:v>40</c:v>
                </c:pt>
                <c:pt idx="3045">
                  <c:v>45</c:v>
                </c:pt>
                <c:pt idx="3046">
                  <c:v>45</c:v>
                </c:pt>
                <c:pt idx="3047">
                  <c:v>40</c:v>
                </c:pt>
                <c:pt idx="3048">
                  <c:v>35</c:v>
                </c:pt>
                <c:pt idx="3049">
                  <c:v>40</c:v>
                </c:pt>
                <c:pt idx="3050">
                  <c:v>35</c:v>
                </c:pt>
                <c:pt idx="3051">
                  <c:v>35</c:v>
                </c:pt>
                <c:pt idx="3052">
                  <c:v>35</c:v>
                </c:pt>
                <c:pt idx="3053">
                  <c:v>35</c:v>
                </c:pt>
                <c:pt idx="3054">
                  <c:v>45</c:v>
                </c:pt>
                <c:pt idx="3055">
                  <c:v>45</c:v>
                </c:pt>
                <c:pt idx="3056">
                  <c:v>45</c:v>
                </c:pt>
                <c:pt idx="3057">
                  <c:v>45</c:v>
                </c:pt>
                <c:pt idx="3058">
                  <c:v>40</c:v>
                </c:pt>
                <c:pt idx="3059">
                  <c:v>40</c:v>
                </c:pt>
                <c:pt idx="3060">
                  <c:v>45</c:v>
                </c:pt>
                <c:pt idx="3061">
                  <c:v>40</c:v>
                </c:pt>
                <c:pt idx="3062">
                  <c:v>35</c:v>
                </c:pt>
                <c:pt idx="3063">
                  <c:v>35</c:v>
                </c:pt>
                <c:pt idx="3064">
                  <c:v>35</c:v>
                </c:pt>
                <c:pt idx="3065">
                  <c:v>45</c:v>
                </c:pt>
                <c:pt idx="3066">
                  <c:v>45</c:v>
                </c:pt>
                <c:pt idx="3067">
                  <c:v>45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35</c:v>
                </c:pt>
                <c:pt idx="3074">
                  <c:v>35</c:v>
                </c:pt>
                <c:pt idx="3075">
                  <c:v>40</c:v>
                </c:pt>
                <c:pt idx="3076">
                  <c:v>35</c:v>
                </c:pt>
                <c:pt idx="3077">
                  <c:v>35</c:v>
                </c:pt>
                <c:pt idx="3078">
                  <c:v>35</c:v>
                </c:pt>
                <c:pt idx="3079">
                  <c:v>35</c:v>
                </c:pt>
                <c:pt idx="3080">
                  <c:v>45</c:v>
                </c:pt>
                <c:pt idx="3081">
                  <c:v>45</c:v>
                </c:pt>
                <c:pt idx="3082">
                  <c:v>45</c:v>
                </c:pt>
                <c:pt idx="3083">
                  <c:v>45</c:v>
                </c:pt>
                <c:pt idx="3084">
                  <c:v>45</c:v>
                </c:pt>
                <c:pt idx="3085">
                  <c:v>45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35</c:v>
                </c:pt>
                <c:pt idx="3090">
                  <c:v>40</c:v>
                </c:pt>
                <c:pt idx="3091">
                  <c:v>35</c:v>
                </c:pt>
                <c:pt idx="3092">
                  <c:v>40</c:v>
                </c:pt>
                <c:pt idx="3093">
                  <c:v>35</c:v>
                </c:pt>
                <c:pt idx="3094">
                  <c:v>35</c:v>
                </c:pt>
                <c:pt idx="3095">
                  <c:v>40</c:v>
                </c:pt>
                <c:pt idx="3096">
                  <c:v>35</c:v>
                </c:pt>
                <c:pt idx="3097">
                  <c:v>35</c:v>
                </c:pt>
                <c:pt idx="3098">
                  <c:v>35</c:v>
                </c:pt>
                <c:pt idx="3099">
                  <c:v>35</c:v>
                </c:pt>
                <c:pt idx="3100">
                  <c:v>35</c:v>
                </c:pt>
                <c:pt idx="3101">
                  <c:v>35</c:v>
                </c:pt>
                <c:pt idx="3102">
                  <c:v>45</c:v>
                </c:pt>
                <c:pt idx="3103">
                  <c:v>45</c:v>
                </c:pt>
                <c:pt idx="3104">
                  <c:v>40</c:v>
                </c:pt>
                <c:pt idx="3105">
                  <c:v>45</c:v>
                </c:pt>
                <c:pt idx="3106">
                  <c:v>45</c:v>
                </c:pt>
                <c:pt idx="3107">
                  <c:v>40</c:v>
                </c:pt>
                <c:pt idx="3108">
                  <c:v>40</c:v>
                </c:pt>
                <c:pt idx="3109">
                  <c:v>40</c:v>
                </c:pt>
                <c:pt idx="3110">
                  <c:v>35</c:v>
                </c:pt>
                <c:pt idx="3111">
                  <c:v>40</c:v>
                </c:pt>
                <c:pt idx="3112">
                  <c:v>40</c:v>
                </c:pt>
                <c:pt idx="3113">
                  <c:v>35</c:v>
                </c:pt>
                <c:pt idx="3114">
                  <c:v>40</c:v>
                </c:pt>
                <c:pt idx="3115">
                  <c:v>35</c:v>
                </c:pt>
                <c:pt idx="3116">
                  <c:v>35</c:v>
                </c:pt>
                <c:pt idx="3117">
                  <c:v>40</c:v>
                </c:pt>
                <c:pt idx="3118">
                  <c:v>35</c:v>
                </c:pt>
                <c:pt idx="3119">
                  <c:v>35</c:v>
                </c:pt>
                <c:pt idx="3120">
                  <c:v>35</c:v>
                </c:pt>
                <c:pt idx="3121">
                  <c:v>40</c:v>
                </c:pt>
                <c:pt idx="3122">
                  <c:v>35</c:v>
                </c:pt>
                <c:pt idx="3123">
                  <c:v>35</c:v>
                </c:pt>
                <c:pt idx="3124">
                  <c:v>35</c:v>
                </c:pt>
                <c:pt idx="3125">
                  <c:v>45</c:v>
                </c:pt>
                <c:pt idx="3126">
                  <c:v>45</c:v>
                </c:pt>
                <c:pt idx="3127">
                  <c:v>40</c:v>
                </c:pt>
                <c:pt idx="3128">
                  <c:v>45</c:v>
                </c:pt>
                <c:pt idx="3129">
                  <c:v>50</c:v>
                </c:pt>
                <c:pt idx="3130">
                  <c:v>45</c:v>
                </c:pt>
                <c:pt idx="3131">
                  <c:v>40</c:v>
                </c:pt>
                <c:pt idx="3132">
                  <c:v>40</c:v>
                </c:pt>
                <c:pt idx="3133">
                  <c:v>40</c:v>
                </c:pt>
                <c:pt idx="3134">
                  <c:v>40</c:v>
                </c:pt>
                <c:pt idx="3135">
                  <c:v>45</c:v>
                </c:pt>
                <c:pt idx="3136">
                  <c:v>40</c:v>
                </c:pt>
                <c:pt idx="3137">
                  <c:v>40</c:v>
                </c:pt>
                <c:pt idx="3138">
                  <c:v>35</c:v>
                </c:pt>
                <c:pt idx="3139">
                  <c:v>40</c:v>
                </c:pt>
                <c:pt idx="3140">
                  <c:v>40</c:v>
                </c:pt>
                <c:pt idx="3141">
                  <c:v>35</c:v>
                </c:pt>
                <c:pt idx="3142">
                  <c:v>40</c:v>
                </c:pt>
                <c:pt idx="3143">
                  <c:v>35</c:v>
                </c:pt>
                <c:pt idx="3144">
                  <c:v>35</c:v>
                </c:pt>
                <c:pt idx="3145">
                  <c:v>35</c:v>
                </c:pt>
                <c:pt idx="3146">
                  <c:v>40</c:v>
                </c:pt>
                <c:pt idx="3147">
                  <c:v>45</c:v>
                </c:pt>
                <c:pt idx="3148">
                  <c:v>45</c:v>
                </c:pt>
                <c:pt idx="3149">
                  <c:v>45</c:v>
                </c:pt>
                <c:pt idx="3150">
                  <c:v>45</c:v>
                </c:pt>
                <c:pt idx="3151">
                  <c:v>40</c:v>
                </c:pt>
                <c:pt idx="3152">
                  <c:v>40</c:v>
                </c:pt>
                <c:pt idx="3153">
                  <c:v>40</c:v>
                </c:pt>
                <c:pt idx="3154">
                  <c:v>35</c:v>
                </c:pt>
                <c:pt idx="3155">
                  <c:v>35</c:v>
                </c:pt>
                <c:pt idx="3156">
                  <c:v>40</c:v>
                </c:pt>
                <c:pt idx="3157">
                  <c:v>35</c:v>
                </c:pt>
                <c:pt idx="3158">
                  <c:v>40</c:v>
                </c:pt>
                <c:pt idx="3159">
                  <c:v>40</c:v>
                </c:pt>
                <c:pt idx="3160">
                  <c:v>35</c:v>
                </c:pt>
                <c:pt idx="3161">
                  <c:v>35</c:v>
                </c:pt>
                <c:pt idx="3162">
                  <c:v>45</c:v>
                </c:pt>
                <c:pt idx="3163">
                  <c:v>40</c:v>
                </c:pt>
                <c:pt idx="3164">
                  <c:v>35</c:v>
                </c:pt>
                <c:pt idx="3165">
                  <c:v>35</c:v>
                </c:pt>
                <c:pt idx="3166">
                  <c:v>45</c:v>
                </c:pt>
                <c:pt idx="3167">
                  <c:v>45</c:v>
                </c:pt>
                <c:pt idx="3168">
                  <c:v>45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35</c:v>
                </c:pt>
                <c:pt idx="3177">
                  <c:v>35</c:v>
                </c:pt>
                <c:pt idx="3178">
                  <c:v>35</c:v>
                </c:pt>
                <c:pt idx="3179">
                  <c:v>40</c:v>
                </c:pt>
                <c:pt idx="3180">
                  <c:v>40</c:v>
                </c:pt>
                <c:pt idx="3181">
                  <c:v>35</c:v>
                </c:pt>
                <c:pt idx="3182">
                  <c:v>35</c:v>
                </c:pt>
                <c:pt idx="3183">
                  <c:v>50</c:v>
                </c:pt>
                <c:pt idx="3184">
                  <c:v>45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45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35</c:v>
                </c:pt>
                <c:pt idx="3196">
                  <c:v>35</c:v>
                </c:pt>
                <c:pt idx="3197">
                  <c:v>35</c:v>
                </c:pt>
                <c:pt idx="3198">
                  <c:v>40</c:v>
                </c:pt>
                <c:pt idx="3199">
                  <c:v>50</c:v>
                </c:pt>
                <c:pt idx="3200">
                  <c:v>45</c:v>
                </c:pt>
                <c:pt idx="3201">
                  <c:v>45</c:v>
                </c:pt>
                <c:pt idx="3202">
                  <c:v>45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45</c:v>
                </c:pt>
                <c:pt idx="3207">
                  <c:v>40</c:v>
                </c:pt>
                <c:pt idx="3208">
                  <c:v>45</c:v>
                </c:pt>
                <c:pt idx="3209">
                  <c:v>45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35</c:v>
                </c:pt>
                <c:pt idx="3214">
                  <c:v>35</c:v>
                </c:pt>
                <c:pt idx="3215">
                  <c:v>40</c:v>
                </c:pt>
                <c:pt idx="3216">
                  <c:v>35</c:v>
                </c:pt>
                <c:pt idx="3217">
                  <c:v>45</c:v>
                </c:pt>
                <c:pt idx="3218">
                  <c:v>45</c:v>
                </c:pt>
                <c:pt idx="3219">
                  <c:v>45</c:v>
                </c:pt>
                <c:pt idx="3220">
                  <c:v>45</c:v>
                </c:pt>
                <c:pt idx="3221">
                  <c:v>45</c:v>
                </c:pt>
                <c:pt idx="3222">
                  <c:v>45</c:v>
                </c:pt>
                <c:pt idx="3223">
                  <c:v>40</c:v>
                </c:pt>
                <c:pt idx="3224">
                  <c:v>45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35</c:v>
                </c:pt>
                <c:pt idx="3230">
                  <c:v>45</c:v>
                </c:pt>
                <c:pt idx="3231">
                  <c:v>35</c:v>
                </c:pt>
                <c:pt idx="3232">
                  <c:v>45</c:v>
                </c:pt>
                <c:pt idx="3233">
                  <c:v>50</c:v>
                </c:pt>
                <c:pt idx="3234">
                  <c:v>45</c:v>
                </c:pt>
                <c:pt idx="3235">
                  <c:v>40</c:v>
                </c:pt>
                <c:pt idx="3236">
                  <c:v>45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45</c:v>
                </c:pt>
                <c:pt idx="3241">
                  <c:v>45</c:v>
                </c:pt>
                <c:pt idx="3242">
                  <c:v>40</c:v>
                </c:pt>
                <c:pt idx="3243">
                  <c:v>45</c:v>
                </c:pt>
                <c:pt idx="3244">
                  <c:v>45</c:v>
                </c:pt>
                <c:pt idx="3245">
                  <c:v>45</c:v>
                </c:pt>
                <c:pt idx="3246">
                  <c:v>45</c:v>
                </c:pt>
                <c:pt idx="3247">
                  <c:v>45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35</c:v>
                </c:pt>
                <c:pt idx="3253">
                  <c:v>35</c:v>
                </c:pt>
                <c:pt idx="3254">
                  <c:v>35</c:v>
                </c:pt>
                <c:pt idx="3255">
                  <c:v>35</c:v>
                </c:pt>
                <c:pt idx="3256">
                  <c:v>50</c:v>
                </c:pt>
                <c:pt idx="3257">
                  <c:v>50</c:v>
                </c:pt>
                <c:pt idx="3258">
                  <c:v>45</c:v>
                </c:pt>
                <c:pt idx="3259">
                  <c:v>40</c:v>
                </c:pt>
                <c:pt idx="3260">
                  <c:v>45</c:v>
                </c:pt>
                <c:pt idx="3261">
                  <c:v>45</c:v>
                </c:pt>
                <c:pt idx="3262">
                  <c:v>45</c:v>
                </c:pt>
                <c:pt idx="3263">
                  <c:v>45</c:v>
                </c:pt>
                <c:pt idx="3264">
                  <c:v>40</c:v>
                </c:pt>
                <c:pt idx="3265">
                  <c:v>35</c:v>
                </c:pt>
                <c:pt idx="3266">
                  <c:v>40</c:v>
                </c:pt>
                <c:pt idx="3267">
                  <c:v>40</c:v>
                </c:pt>
                <c:pt idx="3268">
                  <c:v>35</c:v>
                </c:pt>
                <c:pt idx="3269">
                  <c:v>35</c:v>
                </c:pt>
                <c:pt idx="3270">
                  <c:v>50</c:v>
                </c:pt>
                <c:pt idx="3271">
                  <c:v>40</c:v>
                </c:pt>
                <c:pt idx="3272">
                  <c:v>45</c:v>
                </c:pt>
                <c:pt idx="3273">
                  <c:v>50</c:v>
                </c:pt>
                <c:pt idx="3274">
                  <c:v>45</c:v>
                </c:pt>
                <c:pt idx="3275">
                  <c:v>45</c:v>
                </c:pt>
                <c:pt idx="3276">
                  <c:v>45</c:v>
                </c:pt>
                <c:pt idx="3277">
                  <c:v>45</c:v>
                </c:pt>
                <c:pt idx="3278">
                  <c:v>40</c:v>
                </c:pt>
                <c:pt idx="3279">
                  <c:v>40</c:v>
                </c:pt>
                <c:pt idx="3280">
                  <c:v>45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35</c:v>
                </c:pt>
                <c:pt idx="3285">
                  <c:v>35</c:v>
                </c:pt>
                <c:pt idx="3286">
                  <c:v>35</c:v>
                </c:pt>
                <c:pt idx="3287">
                  <c:v>40</c:v>
                </c:pt>
                <c:pt idx="3288">
                  <c:v>35</c:v>
                </c:pt>
                <c:pt idx="3289">
                  <c:v>35</c:v>
                </c:pt>
                <c:pt idx="3290">
                  <c:v>35</c:v>
                </c:pt>
                <c:pt idx="3291">
                  <c:v>50</c:v>
                </c:pt>
                <c:pt idx="3292">
                  <c:v>50</c:v>
                </c:pt>
                <c:pt idx="3293">
                  <c:v>45</c:v>
                </c:pt>
                <c:pt idx="3294">
                  <c:v>45</c:v>
                </c:pt>
                <c:pt idx="3295">
                  <c:v>45</c:v>
                </c:pt>
                <c:pt idx="3296">
                  <c:v>40</c:v>
                </c:pt>
                <c:pt idx="3297">
                  <c:v>40</c:v>
                </c:pt>
                <c:pt idx="3298">
                  <c:v>45</c:v>
                </c:pt>
                <c:pt idx="3299">
                  <c:v>45</c:v>
                </c:pt>
                <c:pt idx="3300">
                  <c:v>40</c:v>
                </c:pt>
                <c:pt idx="3301">
                  <c:v>45</c:v>
                </c:pt>
                <c:pt idx="3302">
                  <c:v>40</c:v>
                </c:pt>
                <c:pt idx="3303">
                  <c:v>35</c:v>
                </c:pt>
                <c:pt idx="3304">
                  <c:v>40</c:v>
                </c:pt>
                <c:pt idx="3305">
                  <c:v>35</c:v>
                </c:pt>
                <c:pt idx="3306">
                  <c:v>35</c:v>
                </c:pt>
                <c:pt idx="3307">
                  <c:v>40</c:v>
                </c:pt>
                <c:pt idx="3308">
                  <c:v>45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35</c:v>
                </c:pt>
                <c:pt idx="3313">
                  <c:v>45</c:v>
                </c:pt>
                <c:pt idx="3314">
                  <c:v>40</c:v>
                </c:pt>
                <c:pt idx="3315">
                  <c:v>45</c:v>
                </c:pt>
                <c:pt idx="3316">
                  <c:v>45</c:v>
                </c:pt>
                <c:pt idx="3317">
                  <c:v>40</c:v>
                </c:pt>
                <c:pt idx="3318">
                  <c:v>45</c:v>
                </c:pt>
                <c:pt idx="3319">
                  <c:v>40</c:v>
                </c:pt>
                <c:pt idx="3320">
                  <c:v>35</c:v>
                </c:pt>
                <c:pt idx="3321">
                  <c:v>40</c:v>
                </c:pt>
                <c:pt idx="3322">
                  <c:v>35</c:v>
                </c:pt>
                <c:pt idx="3323">
                  <c:v>35</c:v>
                </c:pt>
                <c:pt idx="3324">
                  <c:v>40</c:v>
                </c:pt>
                <c:pt idx="3325">
                  <c:v>35</c:v>
                </c:pt>
                <c:pt idx="3326">
                  <c:v>40</c:v>
                </c:pt>
                <c:pt idx="3327">
                  <c:v>40</c:v>
                </c:pt>
                <c:pt idx="3328">
                  <c:v>40</c:v>
                </c:pt>
                <c:pt idx="3329">
                  <c:v>45</c:v>
                </c:pt>
                <c:pt idx="3330">
                  <c:v>40</c:v>
                </c:pt>
                <c:pt idx="3331">
                  <c:v>45</c:v>
                </c:pt>
                <c:pt idx="3332">
                  <c:v>45</c:v>
                </c:pt>
                <c:pt idx="3333">
                  <c:v>40</c:v>
                </c:pt>
                <c:pt idx="3334">
                  <c:v>45</c:v>
                </c:pt>
                <c:pt idx="3335">
                  <c:v>45</c:v>
                </c:pt>
                <c:pt idx="3336">
                  <c:v>40</c:v>
                </c:pt>
                <c:pt idx="3337">
                  <c:v>40</c:v>
                </c:pt>
                <c:pt idx="3338">
                  <c:v>45</c:v>
                </c:pt>
                <c:pt idx="3339">
                  <c:v>40</c:v>
                </c:pt>
                <c:pt idx="3340">
                  <c:v>45</c:v>
                </c:pt>
                <c:pt idx="3341">
                  <c:v>40</c:v>
                </c:pt>
                <c:pt idx="3342">
                  <c:v>40</c:v>
                </c:pt>
                <c:pt idx="3343">
                  <c:v>40</c:v>
                </c:pt>
                <c:pt idx="3344">
                  <c:v>35</c:v>
                </c:pt>
                <c:pt idx="3345">
                  <c:v>35</c:v>
                </c:pt>
                <c:pt idx="3346">
                  <c:v>40</c:v>
                </c:pt>
                <c:pt idx="3347">
                  <c:v>35</c:v>
                </c:pt>
                <c:pt idx="3348">
                  <c:v>35</c:v>
                </c:pt>
                <c:pt idx="3349">
                  <c:v>35</c:v>
                </c:pt>
                <c:pt idx="3350">
                  <c:v>40</c:v>
                </c:pt>
                <c:pt idx="3351">
                  <c:v>35</c:v>
                </c:pt>
                <c:pt idx="3352">
                  <c:v>50</c:v>
                </c:pt>
                <c:pt idx="3353">
                  <c:v>50</c:v>
                </c:pt>
                <c:pt idx="3354">
                  <c:v>45</c:v>
                </c:pt>
                <c:pt idx="3355">
                  <c:v>40</c:v>
                </c:pt>
                <c:pt idx="3356">
                  <c:v>40</c:v>
                </c:pt>
                <c:pt idx="3357">
                  <c:v>35</c:v>
                </c:pt>
                <c:pt idx="3358">
                  <c:v>35</c:v>
                </c:pt>
                <c:pt idx="3359">
                  <c:v>40</c:v>
                </c:pt>
                <c:pt idx="3360">
                  <c:v>40</c:v>
                </c:pt>
                <c:pt idx="3361">
                  <c:v>35</c:v>
                </c:pt>
                <c:pt idx="3362">
                  <c:v>35</c:v>
                </c:pt>
                <c:pt idx="3363">
                  <c:v>35</c:v>
                </c:pt>
                <c:pt idx="3364">
                  <c:v>35</c:v>
                </c:pt>
                <c:pt idx="3365">
                  <c:v>35</c:v>
                </c:pt>
                <c:pt idx="3366">
                  <c:v>45</c:v>
                </c:pt>
                <c:pt idx="3367">
                  <c:v>45</c:v>
                </c:pt>
                <c:pt idx="3368">
                  <c:v>45</c:v>
                </c:pt>
                <c:pt idx="3369">
                  <c:v>40</c:v>
                </c:pt>
                <c:pt idx="3370">
                  <c:v>50</c:v>
                </c:pt>
                <c:pt idx="3371">
                  <c:v>40</c:v>
                </c:pt>
                <c:pt idx="3372">
                  <c:v>40</c:v>
                </c:pt>
                <c:pt idx="3373">
                  <c:v>40</c:v>
                </c:pt>
                <c:pt idx="3374">
                  <c:v>45</c:v>
                </c:pt>
                <c:pt idx="3375">
                  <c:v>40</c:v>
                </c:pt>
                <c:pt idx="3376">
                  <c:v>40</c:v>
                </c:pt>
                <c:pt idx="3377">
                  <c:v>45</c:v>
                </c:pt>
                <c:pt idx="3378">
                  <c:v>35</c:v>
                </c:pt>
                <c:pt idx="3379">
                  <c:v>40</c:v>
                </c:pt>
                <c:pt idx="3380">
                  <c:v>45</c:v>
                </c:pt>
                <c:pt idx="3381">
                  <c:v>40</c:v>
                </c:pt>
                <c:pt idx="3382">
                  <c:v>35</c:v>
                </c:pt>
                <c:pt idx="3383">
                  <c:v>35</c:v>
                </c:pt>
                <c:pt idx="3384">
                  <c:v>35</c:v>
                </c:pt>
                <c:pt idx="3385">
                  <c:v>35</c:v>
                </c:pt>
                <c:pt idx="3386">
                  <c:v>35</c:v>
                </c:pt>
                <c:pt idx="3387">
                  <c:v>35</c:v>
                </c:pt>
                <c:pt idx="3388">
                  <c:v>50</c:v>
                </c:pt>
                <c:pt idx="3389">
                  <c:v>45</c:v>
                </c:pt>
                <c:pt idx="3390">
                  <c:v>45</c:v>
                </c:pt>
                <c:pt idx="3391">
                  <c:v>40</c:v>
                </c:pt>
                <c:pt idx="3392">
                  <c:v>45</c:v>
                </c:pt>
                <c:pt idx="3393">
                  <c:v>45</c:v>
                </c:pt>
                <c:pt idx="3394">
                  <c:v>45</c:v>
                </c:pt>
                <c:pt idx="3395">
                  <c:v>40</c:v>
                </c:pt>
                <c:pt idx="3396">
                  <c:v>40</c:v>
                </c:pt>
                <c:pt idx="3397">
                  <c:v>50</c:v>
                </c:pt>
                <c:pt idx="3398">
                  <c:v>45</c:v>
                </c:pt>
                <c:pt idx="3399">
                  <c:v>35</c:v>
                </c:pt>
                <c:pt idx="3400">
                  <c:v>40</c:v>
                </c:pt>
                <c:pt idx="3401">
                  <c:v>35</c:v>
                </c:pt>
                <c:pt idx="3402">
                  <c:v>40</c:v>
                </c:pt>
                <c:pt idx="3403">
                  <c:v>35</c:v>
                </c:pt>
                <c:pt idx="3404">
                  <c:v>45</c:v>
                </c:pt>
                <c:pt idx="3405">
                  <c:v>50</c:v>
                </c:pt>
                <c:pt idx="3406">
                  <c:v>45</c:v>
                </c:pt>
                <c:pt idx="3407">
                  <c:v>45</c:v>
                </c:pt>
                <c:pt idx="3408">
                  <c:v>40</c:v>
                </c:pt>
                <c:pt idx="3409">
                  <c:v>45</c:v>
                </c:pt>
                <c:pt idx="3410">
                  <c:v>45</c:v>
                </c:pt>
                <c:pt idx="3411">
                  <c:v>40</c:v>
                </c:pt>
                <c:pt idx="3412">
                  <c:v>50</c:v>
                </c:pt>
                <c:pt idx="3413">
                  <c:v>40</c:v>
                </c:pt>
                <c:pt idx="3414">
                  <c:v>40</c:v>
                </c:pt>
                <c:pt idx="3415">
                  <c:v>45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35</c:v>
                </c:pt>
                <c:pt idx="3421">
                  <c:v>40</c:v>
                </c:pt>
                <c:pt idx="3422">
                  <c:v>50</c:v>
                </c:pt>
                <c:pt idx="3423">
                  <c:v>45</c:v>
                </c:pt>
                <c:pt idx="3424">
                  <c:v>45</c:v>
                </c:pt>
                <c:pt idx="3425">
                  <c:v>45</c:v>
                </c:pt>
                <c:pt idx="3426">
                  <c:v>45</c:v>
                </c:pt>
                <c:pt idx="3427">
                  <c:v>50</c:v>
                </c:pt>
                <c:pt idx="3428">
                  <c:v>45</c:v>
                </c:pt>
                <c:pt idx="3429">
                  <c:v>45</c:v>
                </c:pt>
                <c:pt idx="3430">
                  <c:v>45</c:v>
                </c:pt>
                <c:pt idx="3431">
                  <c:v>45</c:v>
                </c:pt>
                <c:pt idx="3432">
                  <c:v>45</c:v>
                </c:pt>
                <c:pt idx="3433">
                  <c:v>45</c:v>
                </c:pt>
                <c:pt idx="3434">
                  <c:v>45</c:v>
                </c:pt>
                <c:pt idx="3435">
                  <c:v>45</c:v>
                </c:pt>
                <c:pt idx="3436">
                  <c:v>45</c:v>
                </c:pt>
                <c:pt idx="3437">
                  <c:v>35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35</c:v>
                </c:pt>
                <c:pt idx="3443">
                  <c:v>35</c:v>
                </c:pt>
                <c:pt idx="3444">
                  <c:v>45</c:v>
                </c:pt>
                <c:pt idx="3445">
                  <c:v>45</c:v>
                </c:pt>
                <c:pt idx="3446">
                  <c:v>50</c:v>
                </c:pt>
                <c:pt idx="3447">
                  <c:v>45</c:v>
                </c:pt>
                <c:pt idx="3448">
                  <c:v>45</c:v>
                </c:pt>
                <c:pt idx="3449">
                  <c:v>45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45</c:v>
                </c:pt>
                <c:pt idx="3456">
                  <c:v>35</c:v>
                </c:pt>
                <c:pt idx="3457">
                  <c:v>40</c:v>
                </c:pt>
                <c:pt idx="3458">
                  <c:v>35</c:v>
                </c:pt>
                <c:pt idx="3459">
                  <c:v>35</c:v>
                </c:pt>
                <c:pt idx="3460">
                  <c:v>40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45</c:v>
                </c:pt>
                <c:pt idx="3465">
                  <c:v>45</c:v>
                </c:pt>
                <c:pt idx="3466">
                  <c:v>35</c:v>
                </c:pt>
                <c:pt idx="3467">
                  <c:v>35</c:v>
                </c:pt>
                <c:pt idx="3468">
                  <c:v>40</c:v>
                </c:pt>
                <c:pt idx="3469">
                  <c:v>40</c:v>
                </c:pt>
                <c:pt idx="3470">
                  <c:v>35</c:v>
                </c:pt>
                <c:pt idx="3471">
                  <c:v>40</c:v>
                </c:pt>
                <c:pt idx="3472">
                  <c:v>35</c:v>
                </c:pt>
                <c:pt idx="3473">
                  <c:v>40</c:v>
                </c:pt>
                <c:pt idx="3474">
                  <c:v>40</c:v>
                </c:pt>
                <c:pt idx="3475">
                  <c:v>35</c:v>
                </c:pt>
                <c:pt idx="3476">
                  <c:v>35</c:v>
                </c:pt>
                <c:pt idx="3477">
                  <c:v>35</c:v>
                </c:pt>
                <c:pt idx="3478">
                  <c:v>45</c:v>
                </c:pt>
                <c:pt idx="3479">
                  <c:v>45</c:v>
                </c:pt>
                <c:pt idx="3480">
                  <c:v>45</c:v>
                </c:pt>
                <c:pt idx="3481">
                  <c:v>45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45</c:v>
                </c:pt>
                <c:pt idx="3486">
                  <c:v>40</c:v>
                </c:pt>
                <c:pt idx="3487">
                  <c:v>40</c:v>
                </c:pt>
                <c:pt idx="3488">
                  <c:v>45</c:v>
                </c:pt>
                <c:pt idx="3489">
                  <c:v>40</c:v>
                </c:pt>
                <c:pt idx="3490">
                  <c:v>35</c:v>
                </c:pt>
                <c:pt idx="3491">
                  <c:v>40</c:v>
                </c:pt>
                <c:pt idx="3492">
                  <c:v>35</c:v>
                </c:pt>
                <c:pt idx="3493">
                  <c:v>40</c:v>
                </c:pt>
                <c:pt idx="3494">
                  <c:v>35</c:v>
                </c:pt>
                <c:pt idx="3495">
                  <c:v>40</c:v>
                </c:pt>
                <c:pt idx="3496">
                  <c:v>45</c:v>
                </c:pt>
                <c:pt idx="3497">
                  <c:v>50</c:v>
                </c:pt>
                <c:pt idx="3498">
                  <c:v>45</c:v>
                </c:pt>
                <c:pt idx="3499">
                  <c:v>50</c:v>
                </c:pt>
                <c:pt idx="3500">
                  <c:v>40</c:v>
                </c:pt>
                <c:pt idx="3501">
                  <c:v>45</c:v>
                </c:pt>
                <c:pt idx="3502">
                  <c:v>45</c:v>
                </c:pt>
                <c:pt idx="3503">
                  <c:v>45</c:v>
                </c:pt>
                <c:pt idx="3504">
                  <c:v>45</c:v>
                </c:pt>
                <c:pt idx="3505">
                  <c:v>50</c:v>
                </c:pt>
                <c:pt idx="3506">
                  <c:v>40</c:v>
                </c:pt>
                <c:pt idx="3507">
                  <c:v>45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35</c:v>
                </c:pt>
                <c:pt idx="3512">
                  <c:v>35</c:v>
                </c:pt>
                <c:pt idx="3513">
                  <c:v>35</c:v>
                </c:pt>
                <c:pt idx="3514">
                  <c:v>50</c:v>
                </c:pt>
                <c:pt idx="3515">
                  <c:v>50</c:v>
                </c:pt>
                <c:pt idx="3516">
                  <c:v>50</c:v>
                </c:pt>
                <c:pt idx="3517">
                  <c:v>45</c:v>
                </c:pt>
                <c:pt idx="3518">
                  <c:v>45</c:v>
                </c:pt>
                <c:pt idx="3519">
                  <c:v>45</c:v>
                </c:pt>
                <c:pt idx="3520">
                  <c:v>45</c:v>
                </c:pt>
                <c:pt idx="3521">
                  <c:v>40</c:v>
                </c:pt>
                <c:pt idx="3522">
                  <c:v>40</c:v>
                </c:pt>
                <c:pt idx="3523">
                  <c:v>45</c:v>
                </c:pt>
                <c:pt idx="3524">
                  <c:v>50</c:v>
                </c:pt>
                <c:pt idx="3525">
                  <c:v>50</c:v>
                </c:pt>
                <c:pt idx="3526">
                  <c:v>40</c:v>
                </c:pt>
                <c:pt idx="3527">
                  <c:v>40</c:v>
                </c:pt>
                <c:pt idx="3528">
                  <c:v>45</c:v>
                </c:pt>
                <c:pt idx="3529">
                  <c:v>35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35</c:v>
                </c:pt>
                <c:pt idx="3534">
                  <c:v>35</c:v>
                </c:pt>
                <c:pt idx="3535">
                  <c:v>35</c:v>
                </c:pt>
                <c:pt idx="3536">
                  <c:v>50</c:v>
                </c:pt>
                <c:pt idx="3537">
                  <c:v>45</c:v>
                </c:pt>
                <c:pt idx="3538">
                  <c:v>45</c:v>
                </c:pt>
                <c:pt idx="3539">
                  <c:v>45</c:v>
                </c:pt>
                <c:pt idx="3540">
                  <c:v>45</c:v>
                </c:pt>
                <c:pt idx="3541">
                  <c:v>45</c:v>
                </c:pt>
                <c:pt idx="3542">
                  <c:v>50</c:v>
                </c:pt>
                <c:pt idx="3543">
                  <c:v>45</c:v>
                </c:pt>
                <c:pt idx="3544">
                  <c:v>45</c:v>
                </c:pt>
                <c:pt idx="3545">
                  <c:v>45</c:v>
                </c:pt>
                <c:pt idx="3546">
                  <c:v>45</c:v>
                </c:pt>
                <c:pt idx="3547">
                  <c:v>45</c:v>
                </c:pt>
                <c:pt idx="3548">
                  <c:v>45</c:v>
                </c:pt>
                <c:pt idx="3549">
                  <c:v>45</c:v>
                </c:pt>
                <c:pt idx="3550">
                  <c:v>45</c:v>
                </c:pt>
                <c:pt idx="3551">
                  <c:v>45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35</c:v>
                </c:pt>
                <c:pt idx="3556">
                  <c:v>40</c:v>
                </c:pt>
                <c:pt idx="3557">
                  <c:v>50</c:v>
                </c:pt>
                <c:pt idx="3558">
                  <c:v>35</c:v>
                </c:pt>
                <c:pt idx="3559">
                  <c:v>35</c:v>
                </c:pt>
                <c:pt idx="3560">
                  <c:v>35</c:v>
                </c:pt>
                <c:pt idx="3561">
                  <c:v>35</c:v>
                </c:pt>
                <c:pt idx="3562">
                  <c:v>40</c:v>
                </c:pt>
                <c:pt idx="3563">
                  <c:v>40</c:v>
                </c:pt>
                <c:pt idx="3564">
                  <c:v>50</c:v>
                </c:pt>
                <c:pt idx="3565">
                  <c:v>45</c:v>
                </c:pt>
                <c:pt idx="3566">
                  <c:v>45</c:v>
                </c:pt>
                <c:pt idx="3567">
                  <c:v>50</c:v>
                </c:pt>
                <c:pt idx="3568">
                  <c:v>45</c:v>
                </c:pt>
                <c:pt idx="3569">
                  <c:v>45</c:v>
                </c:pt>
                <c:pt idx="3570">
                  <c:v>40</c:v>
                </c:pt>
                <c:pt idx="3571">
                  <c:v>50</c:v>
                </c:pt>
                <c:pt idx="3572">
                  <c:v>40</c:v>
                </c:pt>
                <c:pt idx="3573">
                  <c:v>35</c:v>
                </c:pt>
                <c:pt idx="3574">
                  <c:v>40</c:v>
                </c:pt>
                <c:pt idx="3575">
                  <c:v>40</c:v>
                </c:pt>
                <c:pt idx="3576">
                  <c:v>40</c:v>
                </c:pt>
                <c:pt idx="3577">
                  <c:v>35</c:v>
                </c:pt>
                <c:pt idx="3578">
                  <c:v>35</c:v>
                </c:pt>
                <c:pt idx="3579">
                  <c:v>40</c:v>
                </c:pt>
                <c:pt idx="3580">
                  <c:v>35</c:v>
                </c:pt>
                <c:pt idx="3581">
                  <c:v>35</c:v>
                </c:pt>
                <c:pt idx="3582">
                  <c:v>35</c:v>
                </c:pt>
                <c:pt idx="3583">
                  <c:v>45</c:v>
                </c:pt>
                <c:pt idx="3584">
                  <c:v>50</c:v>
                </c:pt>
                <c:pt idx="3585">
                  <c:v>50</c:v>
                </c:pt>
                <c:pt idx="3586">
                  <c:v>50</c:v>
                </c:pt>
                <c:pt idx="3587">
                  <c:v>50</c:v>
                </c:pt>
                <c:pt idx="3588">
                  <c:v>45</c:v>
                </c:pt>
                <c:pt idx="3589">
                  <c:v>45</c:v>
                </c:pt>
                <c:pt idx="3590">
                  <c:v>40</c:v>
                </c:pt>
                <c:pt idx="3591">
                  <c:v>40</c:v>
                </c:pt>
                <c:pt idx="3592">
                  <c:v>45</c:v>
                </c:pt>
                <c:pt idx="3593">
                  <c:v>40</c:v>
                </c:pt>
                <c:pt idx="3594">
                  <c:v>40</c:v>
                </c:pt>
                <c:pt idx="3595">
                  <c:v>40</c:v>
                </c:pt>
                <c:pt idx="3596">
                  <c:v>40</c:v>
                </c:pt>
                <c:pt idx="3597">
                  <c:v>40</c:v>
                </c:pt>
                <c:pt idx="3598">
                  <c:v>35</c:v>
                </c:pt>
                <c:pt idx="3599">
                  <c:v>35</c:v>
                </c:pt>
                <c:pt idx="3600">
                  <c:v>40</c:v>
                </c:pt>
                <c:pt idx="3601">
                  <c:v>45</c:v>
                </c:pt>
                <c:pt idx="3602">
                  <c:v>50</c:v>
                </c:pt>
                <c:pt idx="3603">
                  <c:v>50</c:v>
                </c:pt>
                <c:pt idx="3604">
                  <c:v>45</c:v>
                </c:pt>
                <c:pt idx="3605">
                  <c:v>50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45</c:v>
                </c:pt>
                <c:pt idx="3611">
                  <c:v>45</c:v>
                </c:pt>
                <c:pt idx="3612">
                  <c:v>45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40</c:v>
                </c:pt>
                <c:pt idx="3617">
                  <c:v>40</c:v>
                </c:pt>
                <c:pt idx="3618">
                  <c:v>35</c:v>
                </c:pt>
                <c:pt idx="3619">
                  <c:v>45</c:v>
                </c:pt>
                <c:pt idx="3620">
                  <c:v>40</c:v>
                </c:pt>
                <c:pt idx="3621">
                  <c:v>35</c:v>
                </c:pt>
                <c:pt idx="3622">
                  <c:v>40</c:v>
                </c:pt>
                <c:pt idx="3623">
                  <c:v>50</c:v>
                </c:pt>
                <c:pt idx="3624">
                  <c:v>50</c:v>
                </c:pt>
                <c:pt idx="3625">
                  <c:v>45</c:v>
                </c:pt>
                <c:pt idx="3626">
                  <c:v>45</c:v>
                </c:pt>
                <c:pt idx="3627">
                  <c:v>50</c:v>
                </c:pt>
                <c:pt idx="3628">
                  <c:v>45</c:v>
                </c:pt>
                <c:pt idx="3629">
                  <c:v>45</c:v>
                </c:pt>
                <c:pt idx="3630">
                  <c:v>45</c:v>
                </c:pt>
                <c:pt idx="3631">
                  <c:v>45</c:v>
                </c:pt>
                <c:pt idx="3632">
                  <c:v>45</c:v>
                </c:pt>
                <c:pt idx="3633">
                  <c:v>50</c:v>
                </c:pt>
                <c:pt idx="3634">
                  <c:v>40</c:v>
                </c:pt>
                <c:pt idx="3635">
                  <c:v>45</c:v>
                </c:pt>
                <c:pt idx="3636">
                  <c:v>35</c:v>
                </c:pt>
                <c:pt idx="3637">
                  <c:v>40</c:v>
                </c:pt>
                <c:pt idx="3638">
                  <c:v>45</c:v>
                </c:pt>
                <c:pt idx="3639">
                  <c:v>40</c:v>
                </c:pt>
                <c:pt idx="3640">
                  <c:v>45</c:v>
                </c:pt>
                <c:pt idx="3641">
                  <c:v>45</c:v>
                </c:pt>
                <c:pt idx="3642">
                  <c:v>50</c:v>
                </c:pt>
                <c:pt idx="3643">
                  <c:v>50</c:v>
                </c:pt>
                <c:pt idx="3644">
                  <c:v>50</c:v>
                </c:pt>
                <c:pt idx="3645">
                  <c:v>50</c:v>
                </c:pt>
                <c:pt idx="3646">
                  <c:v>45</c:v>
                </c:pt>
                <c:pt idx="3647">
                  <c:v>50</c:v>
                </c:pt>
                <c:pt idx="3648">
                  <c:v>40</c:v>
                </c:pt>
                <c:pt idx="3649">
                  <c:v>45</c:v>
                </c:pt>
                <c:pt idx="3650">
                  <c:v>40</c:v>
                </c:pt>
                <c:pt idx="3651">
                  <c:v>40</c:v>
                </c:pt>
                <c:pt idx="3652">
                  <c:v>40</c:v>
                </c:pt>
                <c:pt idx="3653">
                  <c:v>45</c:v>
                </c:pt>
                <c:pt idx="3654">
                  <c:v>40</c:v>
                </c:pt>
                <c:pt idx="3655">
                  <c:v>40</c:v>
                </c:pt>
                <c:pt idx="3656">
                  <c:v>45</c:v>
                </c:pt>
                <c:pt idx="3657">
                  <c:v>35</c:v>
                </c:pt>
                <c:pt idx="3658">
                  <c:v>35</c:v>
                </c:pt>
                <c:pt idx="3659">
                  <c:v>50</c:v>
                </c:pt>
                <c:pt idx="3660">
                  <c:v>50</c:v>
                </c:pt>
                <c:pt idx="3661">
                  <c:v>50</c:v>
                </c:pt>
                <c:pt idx="3662">
                  <c:v>50</c:v>
                </c:pt>
                <c:pt idx="3663">
                  <c:v>50</c:v>
                </c:pt>
                <c:pt idx="3664">
                  <c:v>45</c:v>
                </c:pt>
                <c:pt idx="3665">
                  <c:v>45</c:v>
                </c:pt>
                <c:pt idx="3666">
                  <c:v>50</c:v>
                </c:pt>
                <c:pt idx="3667">
                  <c:v>40</c:v>
                </c:pt>
                <c:pt idx="3668">
                  <c:v>35</c:v>
                </c:pt>
                <c:pt idx="3669">
                  <c:v>35</c:v>
                </c:pt>
                <c:pt idx="3670">
                  <c:v>40</c:v>
                </c:pt>
                <c:pt idx="3671">
                  <c:v>40</c:v>
                </c:pt>
                <c:pt idx="3672">
                  <c:v>35</c:v>
                </c:pt>
                <c:pt idx="3673">
                  <c:v>35</c:v>
                </c:pt>
                <c:pt idx="3674">
                  <c:v>40</c:v>
                </c:pt>
                <c:pt idx="3675">
                  <c:v>40</c:v>
                </c:pt>
                <c:pt idx="3676">
                  <c:v>35</c:v>
                </c:pt>
                <c:pt idx="3677">
                  <c:v>50</c:v>
                </c:pt>
                <c:pt idx="3678">
                  <c:v>45</c:v>
                </c:pt>
                <c:pt idx="3679">
                  <c:v>50</c:v>
                </c:pt>
                <c:pt idx="3680">
                  <c:v>50</c:v>
                </c:pt>
                <c:pt idx="3681">
                  <c:v>50</c:v>
                </c:pt>
                <c:pt idx="3682">
                  <c:v>45</c:v>
                </c:pt>
                <c:pt idx="3683">
                  <c:v>50</c:v>
                </c:pt>
                <c:pt idx="3684">
                  <c:v>45</c:v>
                </c:pt>
                <c:pt idx="3685">
                  <c:v>45</c:v>
                </c:pt>
                <c:pt idx="3686">
                  <c:v>45</c:v>
                </c:pt>
                <c:pt idx="3687">
                  <c:v>45</c:v>
                </c:pt>
                <c:pt idx="3688">
                  <c:v>40</c:v>
                </c:pt>
                <c:pt idx="3689">
                  <c:v>45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35</c:v>
                </c:pt>
                <c:pt idx="3695">
                  <c:v>35</c:v>
                </c:pt>
                <c:pt idx="3696">
                  <c:v>35</c:v>
                </c:pt>
                <c:pt idx="3697">
                  <c:v>35</c:v>
                </c:pt>
                <c:pt idx="3698">
                  <c:v>35</c:v>
                </c:pt>
                <c:pt idx="3699">
                  <c:v>35</c:v>
                </c:pt>
                <c:pt idx="3700">
                  <c:v>35</c:v>
                </c:pt>
                <c:pt idx="3701">
                  <c:v>45</c:v>
                </c:pt>
                <c:pt idx="3702">
                  <c:v>45</c:v>
                </c:pt>
                <c:pt idx="3703">
                  <c:v>45</c:v>
                </c:pt>
                <c:pt idx="3704">
                  <c:v>50</c:v>
                </c:pt>
                <c:pt idx="3705">
                  <c:v>50</c:v>
                </c:pt>
                <c:pt idx="3706">
                  <c:v>50</c:v>
                </c:pt>
                <c:pt idx="3707">
                  <c:v>40</c:v>
                </c:pt>
                <c:pt idx="3708">
                  <c:v>45</c:v>
                </c:pt>
                <c:pt idx="3709">
                  <c:v>45</c:v>
                </c:pt>
                <c:pt idx="3710">
                  <c:v>45</c:v>
                </c:pt>
                <c:pt idx="3711">
                  <c:v>45</c:v>
                </c:pt>
                <c:pt idx="3712">
                  <c:v>40</c:v>
                </c:pt>
                <c:pt idx="3713">
                  <c:v>35</c:v>
                </c:pt>
                <c:pt idx="3714">
                  <c:v>35</c:v>
                </c:pt>
                <c:pt idx="3715">
                  <c:v>35</c:v>
                </c:pt>
                <c:pt idx="3716">
                  <c:v>45</c:v>
                </c:pt>
                <c:pt idx="3717">
                  <c:v>50</c:v>
                </c:pt>
                <c:pt idx="3718">
                  <c:v>50</c:v>
                </c:pt>
                <c:pt idx="3719">
                  <c:v>50</c:v>
                </c:pt>
                <c:pt idx="3720">
                  <c:v>50</c:v>
                </c:pt>
                <c:pt idx="3721">
                  <c:v>50</c:v>
                </c:pt>
                <c:pt idx="3722">
                  <c:v>50</c:v>
                </c:pt>
                <c:pt idx="3723">
                  <c:v>50</c:v>
                </c:pt>
                <c:pt idx="3724">
                  <c:v>50</c:v>
                </c:pt>
                <c:pt idx="3725">
                  <c:v>50</c:v>
                </c:pt>
                <c:pt idx="3726">
                  <c:v>50</c:v>
                </c:pt>
                <c:pt idx="3727">
                  <c:v>45</c:v>
                </c:pt>
                <c:pt idx="3728">
                  <c:v>45</c:v>
                </c:pt>
                <c:pt idx="3729">
                  <c:v>45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</c:numCache>
            </c:numRef>
          </c:xVal>
          <c:yVal>
            <c:numRef>
              <c:f>TA_restaurants_curated!$I$2:$I$3735</c:f>
              <c:numCache>
                <c:formatCode>General</c:formatCode>
                <c:ptCount val="3734"/>
                <c:pt idx="0">
                  <c:v>8.2534073700151436E-2</c:v>
                </c:pt>
                <c:pt idx="1">
                  <c:v>2.3472993437657748E-2</c:v>
                </c:pt>
                <c:pt idx="2">
                  <c:v>1.9182231196365473E-2</c:v>
                </c:pt>
                <c:pt idx="3">
                  <c:v>1.8425037859666836E-2</c:v>
                </c:pt>
                <c:pt idx="4">
                  <c:v>1.2619888944977284E-3</c:v>
                </c:pt>
                <c:pt idx="5">
                  <c:v>0.35386168601716306</c:v>
                </c:pt>
                <c:pt idx="6">
                  <c:v>0.26779404341241797</c:v>
                </c:pt>
                <c:pt idx="7">
                  <c:v>0.2304391721352852</c:v>
                </c:pt>
                <c:pt idx="8">
                  <c:v>0.21807168096920748</c:v>
                </c:pt>
                <c:pt idx="9">
                  <c:v>0.21529530540131248</c:v>
                </c:pt>
                <c:pt idx="10">
                  <c:v>0.21403331650681473</c:v>
                </c:pt>
                <c:pt idx="11">
                  <c:v>0.20242301867743565</c:v>
                </c:pt>
                <c:pt idx="12">
                  <c:v>0.19813225643614335</c:v>
                </c:pt>
                <c:pt idx="13">
                  <c:v>0.1900555275113579</c:v>
                </c:pt>
                <c:pt idx="14">
                  <c:v>0.18349318525996972</c:v>
                </c:pt>
                <c:pt idx="15">
                  <c:v>0.18248359414437154</c:v>
                </c:pt>
                <c:pt idx="16">
                  <c:v>0.17995961635537608</c:v>
                </c:pt>
                <c:pt idx="17">
                  <c:v>0.17112569409389197</c:v>
                </c:pt>
                <c:pt idx="18">
                  <c:v>0.16557294295810196</c:v>
                </c:pt>
                <c:pt idx="19">
                  <c:v>0.16229177183240787</c:v>
                </c:pt>
                <c:pt idx="20">
                  <c:v>0.15825340737001514</c:v>
                </c:pt>
                <c:pt idx="21">
                  <c:v>0.14740030287733469</c:v>
                </c:pt>
                <c:pt idx="22">
                  <c:v>0.14664310954063603</c:v>
                </c:pt>
                <c:pt idx="23">
                  <c:v>0.14538112064613831</c:v>
                </c:pt>
                <c:pt idx="24">
                  <c:v>0.14437152953054014</c:v>
                </c:pt>
                <c:pt idx="25">
                  <c:v>0.13881877839475013</c:v>
                </c:pt>
                <c:pt idx="26">
                  <c:v>0.13679959616355375</c:v>
                </c:pt>
                <c:pt idx="27">
                  <c:v>0.13629480060575466</c:v>
                </c:pt>
                <c:pt idx="28">
                  <c:v>0.13604240282685512</c:v>
                </c:pt>
                <c:pt idx="29">
                  <c:v>0.1337708228167592</c:v>
                </c:pt>
                <c:pt idx="30">
                  <c:v>0.13099444724886422</c:v>
                </c:pt>
                <c:pt idx="31">
                  <c:v>0.13023725391216556</c:v>
                </c:pt>
                <c:pt idx="32">
                  <c:v>0.12847046945986876</c:v>
                </c:pt>
                <c:pt idx="33">
                  <c:v>0.12796567390206967</c:v>
                </c:pt>
                <c:pt idx="34">
                  <c:v>0.12746087834427058</c:v>
                </c:pt>
                <c:pt idx="35">
                  <c:v>0.12417970721857648</c:v>
                </c:pt>
                <c:pt idx="36">
                  <c:v>0.12317011610297829</c:v>
                </c:pt>
                <c:pt idx="37">
                  <c:v>0.12165572942958101</c:v>
                </c:pt>
                <c:pt idx="38">
                  <c:v>0.1198889449772842</c:v>
                </c:pt>
                <c:pt idx="39">
                  <c:v>0.11736496718828875</c:v>
                </c:pt>
                <c:pt idx="40">
                  <c:v>0.11458859162039374</c:v>
                </c:pt>
                <c:pt idx="41">
                  <c:v>0.10954063604240283</c:v>
                </c:pt>
                <c:pt idx="42">
                  <c:v>0.10878344270570418</c:v>
                </c:pt>
                <c:pt idx="43">
                  <c:v>0.10878344270570418</c:v>
                </c:pt>
                <c:pt idx="44">
                  <c:v>0.1082786471479051</c:v>
                </c:pt>
                <c:pt idx="45">
                  <c:v>0.10424028268551237</c:v>
                </c:pt>
                <c:pt idx="46">
                  <c:v>0.10373548712771327</c:v>
                </c:pt>
                <c:pt idx="47">
                  <c:v>0.102221100454316</c:v>
                </c:pt>
                <c:pt idx="48">
                  <c:v>0.10171630489651691</c:v>
                </c:pt>
                <c:pt idx="49">
                  <c:v>0.10095911155981828</c:v>
                </c:pt>
                <c:pt idx="50">
                  <c:v>9.9949520444220091E-2</c:v>
                </c:pt>
                <c:pt idx="51">
                  <c:v>9.9949520444220091E-2</c:v>
                </c:pt>
                <c:pt idx="52">
                  <c:v>9.9444724886421004E-2</c:v>
                </c:pt>
                <c:pt idx="53">
                  <c:v>9.868753154972236E-2</c:v>
                </c:pt>
                <c:pt idx="54">
                  <c:v>9.8435133770822816E-2</c:v>
                </c:pt>
                <c:pt idx="55">
                  <c:v>9.4649167087329636E-2</c:v>
                </c:pt>
                <c:pt idx="56">
                  <c:v>9.4144371529530535E-2</c:v>
                </c:pt>
                <c:pt idx="57">
                  <c:v>9.4144371529530535E-2</c:v>
                </c:pt>
                <c:pt idx="58">
                  <c:v>9.4144371529530535E-2</c:v>
                </c:pt>
                <c:pt idx="59">
                  <c:v>9.3134780413932361E-2</c:v>
                </c:pt>
                <c:pt idx="60">
                  <c:v>9.0863200403836442E-2</c:v>
                </c:pt>
                <c:pt idx="61">
                  <c:v>9.0106007067137811E-2</c:v>
                </c:pt>
                <c:pt idx="62">
                  <c:v>8.9853609288238268E-2</c:v>
                </c:pt>
                <c:pt idx="63">
                  <c:v>8.9096415951539623E-2</c:v>
                </c:pt>
                <c:pt idx="64">
                  <c:v>8.8591620393740536E-2</c:v>
                </c:pt>
                <c:pt idx="65">
                  <c:v>8.6067642604745073E-2</c:v>
                </c:pt>
                <c:pt idx="66">
                  <c:v>8.4553255931347798E-2</c:v>
                </c:pt>
                <c:pt idx="67">
                  <c:v>8.3291267036850081E-2</c:v>
                </c:pt>
                <c:pt idx="68">
                  <c:v>8.278647147905098E-2</c:v>
                </c:pt>
                <c:pt idx="69">
                  <c:v>8.1776880363452806E-2</c:v>
                </c:pt>
                <c:pt idx="70">
                  <c:v>8.0514891468955074E-2</c:v>
                </c:pt>
                <c:pt idx="71">
                  <c:v>8.0514891468955074E-2</c:v>
                </c:pt>
                <c:pt idx="72">
                  <c:v>7.9000504795557799E-2</c:v>
                </c:pt>
                <c:pt idx="73">
                  <c:v>7.8243311458859169E-2</c:v>
                </c:pt>
                <c:pt idx="74">
                  <c:v>7.5466935890964162E-2</c:v>
                </c:pt>
                <c:pt idx="75">
                  <c:v>7.4457344775365975E-2</c:v>
                </c:pt>
                <c:pt idx="76">
                  <c:v>7.3195355880868243E-2</c:v>
                </c:pt>
                <c:pt idx="77">
                  <c:v>7.29429581019687E-2</c:v>
                </c:pt>
                <c:pt idx="78">
                  <c:v>7.1933366986370526E-2</c:v>
                </c:pt>
                <c:pt idx="79">
                  <c:v>7.1680969207470968E-2</c:v>
                </c:pt>
                <c:pt idx="80">
                  <c:v>7.1428571428571425E-2</c:v>
                </c:pt>
                <c:pt idx="81">
                  <c:v>7.1176173649671881E-2</c:v>
                </c:pt>
                <c:pt idx="82">
                  <c:v>7.0923775870772338E-2</c:v>
                </c:pt>
                <c:pt idx="83">
                  <c:v>7.0166582534073707E-2</c:v>
                </c:pt>
                <c:pt idx="84">
                  <c:v>6.9409389197375063E-2</c:v>
                </c:pt>
                <c:pt idx="85">
                  <c:v>6.9156991418475519E-2</c:v>
                </c:pt>
                <c:pt idx="86">
                  <c:v>6.8652195860676432E-2</c:v>
                </c:pt>
                <c:pt idx="87">
                  <c:v>6.8652195860676432E-2</c:v>
                </c:pt>
                <c:pt idx="88">
                  <c:v>6.8399798081776875E-2</c:v>
                </c:pt>
                <c:pt idx="89">
                  <c:v>6.7390206966178701E-2</c:v>
                </c:pt>
                <c:pt idx="90">
                  <c:v>6.7137809187279157E-2</c:v>
                </c:pt>
                <c:pt idx="91">
                  <c:v>6.6380615850580513E-2</c:v>
                </c:pt>
                <c:pt idx="92">
                  <c:v>6.6380615850580513E-2</c:v>
                </c:pt>
                <c:pt idx="93">
                  <c:v>6.5875820292781426E-2</c:v>
                </c:pt>
                <c:pt idx="94">
                  <c:v>6.5118626956082781E-2</c:v>
                </c:pt>
                <c:pt idx="95">
                  <c:v>6.4866229177183238E-2</c:v>
                </c:pt>
                <c:pt idx="96">
                  <c:v>6.1080262493690057E-2</c:v>
                </c:pt>
                <c:pt idx="97">
                  <c:v>5.9818273599192326E-2</c:v>
                </c:pt>
                <c:pt idx="98">
                  <c:v>5.9061080262493688E-2</c:v>
                </c:pt>
                <c:pt idx="99">
                  <c:v>5.8556284704694601E-2</c:v>
                </c:pt>
                <c:pt idx="100">
                  <c:v>5.8051489146895507E-2</c:v>
                </c:pt>
                <c:pt idx="101">
                  <c:v>5.6789500252397776E-2</c:v>
                </c:pt>
                <c:pt idx="102">
                  <c:v>5.6032306915699139E-2</c:v>
                </c:pt>
                <c:pt idx="103">
                  <c:v>5.5527511357900051E-2</c:v>
                </c:pt>
                <c:pt idx="104">
                  <c:v>5.5275113579000508E-2</c:v>
                </c:pt>
                <c:pt idx="105">
                  <c:v>5.426552246340232E-2</c:v>
                </c:pt>
                <c:pt idx="106">
                  <c:v>5.4013124684502777E-2</c:v>
                </c:pt>
                <c:pt idx="107">
                  <c:v>5.4013124684502777E-2</c:v>
                </c:pt>
                <c:pt idx="108">
                  <c:v>5.3760726905603233E-2</c:v>
                </c:pt>
                <c:pt idx="109">
                  <c:v>5.2751135790005045E-2</c:v>
                </c:pt>
                <c:pt idx="110">
                  <c:v>5.2498738011105502E-2</c:v>
                </c:pt>
                <c:pt idx="111">
                  <c:v>5.2246340232205958E-2</c:v>
                </c:pt>
                <c:pt idx="112">
                  <c:v>5.1993942453306408E-2</c:v>
                </c:pt>
                <c:pt idx="113">
                  <c:v>5.1489146895507321E-2</c:v>
                </c:pt>
                <c:pt idx="114">
                  <c:v>5.0227158001009589E-2</c:v>
                </c:pt>
                <c:pt idx="115">
                  <c:v>4.9722362443210502E-2</c:v>
                </c:pt>
                <c:pt idx="116">
                  <c:v>4.9469964664310952E-2</c:v>
                </c:pt>
                <c:pt idx="117">
                  <c:v>4.8712771327612314E-2</c:v>
                </c:pt>
                <c:pt idx="118">
                  <c:v>4.7955577990913677E-2</c:v>
                </c:pt>
                <c:pt idx="119">
                  <c:v>4.7703180212014133E-2</c:v>
                </c:pt>
                <c:pt idx="120">
                  <c:v>4.6945986875315496E-2</c:v>
                </c:pt>
                <c:pt idx="121">
                  <c:v>4.6441191317516409E-2</c:v>
                </c:pt>
                <c:pt idx="122">
                  <c:v>4.5936395759717315E-2</c:v>
                </c:pt>
                <c:pt idx="123">
                  <c:v>4.5683997980817771E-2</c:v>
                </c:pt>
                <c:pt idx="124">
                  <c:v>4.5431600201918221E-2</c:v>
                </c:pt>
                <c:pt idx="125">
                  <c:v>4.5179202423018677E-2</c:v>
                </c:pt>
                <c:pt idx="126">
                  <c:v>4.4926804644119134E-2</c:v>
                </c:pt>
                <c:pt idx="127">
                  <c:v>4.4674406865219583E-2</c:v>
                </c:pt>
                <c:pt idx="128">
                  <c:v>4.4169611307420496E-2</c:v>
                </c:pt>
                <c:pt idx="129">
                  <c:v>4.2402826855123678E-2</c:v>
                </c:pt>
                <c:pt idx="130">
                  <c:v>4.1898031297324584E-2</c:v>
                </c:pt>
                <c:pt idx="131">
                  <c:v>4.139323573952549E-2</c:v>
                </c:pt>
                <c:pt idx="132">
                  <c:v>4.1140837960625946E-2</c:v>
                </c:pt>
                <c:pt idx="133">
                  <c:v>4.1140837960625946E-2</c:v>
                </c:pt>
                <c:pt idx="134">
                  <c:v>4.0888440181726403E-2</c:v>
                </c:pt>
                <c:pt idx="135">
                  <c:v>4.0888440181726403E-2</c:v>
                </c:pt>
                <c:pt idx="136">
                  <c:v>4.0636042402826852E-2</c:v>
                </c:pt>
                <c:pt idx="137">
                  <c:v>4.0636042402826852E-2</c:v>
                </c:pt>
                <c:pt idx="138">
                  <c:v>4.0131246845027765E-2</c:v>
                </c:pt>
                <c:pt idx="139">
                  <c:v>3.9121655729429584E-2</c:v>
                </c:pt>
                <c:pt idx="140">
                  <c:v>3.8364462392730947E-2</c:v>
                </c:pt>
                <c:pt idx="141">
                  <c:v>3.8364462392730947E-2</c:v>
                </c:pt>
                <c:pt idx="142">
                  <c:v>3.8112064613831396E-2</c:v>
                </c:pt>
                <c:pt idx="143">
                  <c:v>3.7607269056032309E-2</c:v>
                </c:pt>
                <c:pt idx="144">
                  <c:v>3.7607269056032309E-2</c:v>
                </c:pt>
                <c:pt idx="145">
                  <c:v>3.7102473498233215E-2</c:v>
                </c:pt>
                <c:pt idx="146">
                  <c:v>3.7102473498233215E-2</c:v>
                </c:pt>
                <c:pt idx="147">
                  <c:v>3.7102473498233215E-2</c:v>
                </c:pt>
                <c:pt idx="148">
                  <c:v>3.6850075719333672E-2</c:v>
                </c:pt>
                <c:pt idx="149">
                  <c:v>3.6597677940434122E-2</c:v>
                </c:pt>
                <c:pt idx="150">
                  <c:v>3.6092882382635035E-2</c:v>
                </c:pt>
                <c:pt idx="151">
                  <c:v>3.6092882382635035E-2</c:v>
                </c:pt>
                <c:pt idx="152">
                  <c:v>3.5840484603735484E-2</c:v>
                </c:pt>
                <c:pt idx="153">
                  <c:v>3.5335689045936397E-2</c:v>
                </c:pt>
                <c:pt idx="154">
                  <c:v>3.5083291267036854E-2</c:v>
                </c:pt>
                <c:pt idx="155">
                  <c:v>3.457849570923776E-2</c:v>
                </c:pt>
                <c:pt idx="156">
                  <c:v>3.4326097930338216E-2</c:v>
                </c:pt>
                <c:pt idx="157">
                  <c:v>3.3064109035840485E-2</c:v>
                </c:pt>
                <c:pt idx="158">
                  <c:v>3.3064109035840485E-2</c:v>
                </c:pt>
                <c:pt idx="159">
                  <c:v>3.3064109035840485E-2</c:v>
                </c:pt>
                <c:pt idx="160">
                  <c:v>3.2811711256940941E-2</c:v>
                </c:pt>
                <c:pt idx="161">
                  <c:v>3.2559313478041391E-2</c:v>
                </c:pt>
                <c:pt idx="162">
                  <c:v>3.2559313478041391E-2</c:v>
                </c:pt>
                <c:pt idx="163">
                  <c:v>3.2306915699141847E-2</c:v>
                </c:pt>
                <c:pt idx="164">
                  <c:v>3.1802120141342753E-2</c:v>
                </c:pt>
                <c:pt idx="165">
                  <c:v>3.154972236244321E-2</c:v>
                </c:pt>
                <c:pt idx="166">
                  <c:v>3.1297324583543666E-2</c:v>
                </c:pt>
                <c:pt idx="167">
                  <c:v>3.0287733467945482E-2</c:v>
                </c:pt>
                <c:pt idx="168">
                  <c:v>3.0035335689045935E-2</c:v>
                </c:pt>
                <c:pt idx="169">
                  <c:v>2.9782937910146391E-2</c:v>
                </c:pt>
                <c:pt idx="170">
                  <c:v>2.9782937910146391E-2</c:v>
                </c:pt>
                <c:pt idx="171">
                  <c:v>2.9782937910146391E-2</c:v>
                </c:pt>
                <c:pt idx="172">
                  <c:v>2.9530540131246844E-2</c:v>
                </c:pt>
                <c:pt idx="173">
                  <c:v>2.9278142352347301E-2</c:v>
                </c:pt>
                <c:pt idx="174">
                  <c:v>2.9278142352347301E-2</c:v>
                </c:pt>
                <c:pt idx="175">
                  <c:v>2.9025744573447754E-2</c:v>
                </c:pt>
                <c:pt idx="176">
                  <c:v>2.9025744573447754E-2</c:v>
                </c:pt>
                <c:pt idx="177">
                  <c:v>2.8773346794548207E-2</c:v>
                </c:pt>
                <c:pt idx="178">
                  <c:v>2.8773346794548207E-2</c:v>
                </c:pt>
                <c:pt idx="179">
                  <c:v>2.8520949015648663E-2</c:v>
                </c:pt>
                <c:pt idx="180">
                  <c:v>2.8520949015648663E-2</c:v>
                </c:pt>
                <c:pt idx="181">
                  <c:v>2.8520949015648663E-2</c:v>
                </c:pt>
                <c:pt idx="182">
                  <c:v>2.8016153457849569E-2</c:v>
                </c:pt>
                <c:pt idx="183">
                  <c:v>2.7763755678950026E-2</c:v>
                </c:pt>
                <c:pt idx="184">
                  <c:v>2.7763755678950026E-2</c:v>
                </c:pt>
                <c:pt idx="185">
                  <c:v>2.7763755678950026E-2</c:v>
                </c:pt>
                <c:pt idx="186">
                  <c:v>2.7511357900050479E-2</c:v>
                </c:pt>
                <c:pt idx="187">
                  <c:v>2.7511357900050479E-2</c:v>
                </c:pt>
                <c:pt idx="188">
                  <c:v>2.7006562342251388E-2</c:v>
                </c:pt>
                <c:pt idx="189">
                  <c:v>2.7006562342251388E-2</c:v>
                </c:pt>
                <c:pt idx="190">
                  <c:v>2.6754164563351841E-2</c:v>
                </c:pt>
                <c:pt idx="191">
                  <c:v>2.6754164563351841E-2</c:v>
                </c:pt>
                <c:pt idx="192">
                  <c:v>2.6754164563351841E-2</c:v>
                </c:pt>
                <c:pt idx="193">
                  <c:v>2.6754164563351841E-2</c:v>
                </c:pt>
                <c:pt idx="194">
                  <c:v>2.6501766784452298E-2</c:v>
                </c:pt>
                <c:pt idx="195">
                  <c:v>2.6501766784452298E-2</c:v>
                </c:pt>
                <c:pt idx="196">
                  <c:v>2.6501766784452298E-2</c:v>
                </c:pt>
                <c:pt idx="197">
                  <c:v>2.6249369005552751E-2</c:v>
                </c:pt>
                <c:pt idx="198">
                  <c:v>2.6249369005552751E-2</c:v>
                </c:pt>
                <c:pt idx="199">
                  <c:v>2.574457344775366E-2</c:v>
                </c:pt>
                <c:pt idx="200">
                  <c:v>2.574457344775366E-2</c:v>
                </c:pt>
                <c:pt idx="201">
                  <c:v>2.574457344775366E-2</c:v>
                </c:pt>
                <c:pt idx="202">
                  <c:v>2.5492175668854113E-2</c:v>
                </c:pt>
                <c:pt idx="203">
                  <c:v>2.523977788995457E-2</c:v>
                </c:pt>
                <c:pt idx="204">
                  <c:v>2.523977788995457E-2</c:v>
                </c:pt>
                <c:pt idx="205">
                  <c:v>2.523977788995457E-2</c:v>
                </c:pt>
                <c:pt idx="206">
                  <c:v>2.523977788995457E-2</c:v>
                </c:pt>
                <c:pt idx="207">
                  <c:v>2.4734982332155476E-2</c:v>
                </c:pt>
                <c:pt idx="208">
                  <c:v>2.4734982332155476E-2</c:v>
                </c:pt>
                <c:pt idx="209">
                  <c:v>2.4230186774356385E-2</c:v>
                </c:pt>
                <c:pt idx="210">
                  <c:v>2.3472993437657748E-2</c:v>
                </c:pt>
                <c:pt idx="211">
                  <c:v>2.3220595658758204E-2</c:v>
                </c:pt>
                <c:pt idx="212">
                  <c:v>2.3220595658758204E-2</c:v>
                </c:pt>
                <c:pt idx="213">
                  <c:v>2.2968197879858657E-2</c:v>
                </c:pt>
                <c:pt idx="214">
                  <c:v>2.2968197879858657E-2</c:v>
                </c:pt>
                <c:pt idx="215">
                  <c:v>2.271580010095911E-2</c:v>
                </c:pt>
                <c:pt idx="216">
                  <c:v>2.271580010095911E-2</c:v>
                </c:pt>
                <c:pt idx="217">
                  <c:v>2.1958606764260473E-2</c:v>
                </c:pt>
                <c:pt idx="218">
                  <c:v>2.1958606764260473E-2</c:v>
                </c:pt>
                <c:pt idx="219">
                  <c:v>2.1958606764260473E-2</c:v>
                </c:pt>
                <c:pt idx="220">
                  <c:v>2.1706208985360929E-2</c:v>
                </c:pt>
                <c:pt idx="221">
                  <c:v>2.1706208985360929E-2</c:v>
                </c:pt>
                <c:pt idx="222">
                  <c:v>2.1706208985360929E-2</c:v>
                </c:pt>
                <c:pt idx="223">
                  <c:v>2.1201413427561839E-2</c:v>
                </c:pt>
                <c:pt idx="224">
                  <c:v>2.0696617869762745E-2</c:v>
                </c:pt>
                <c:pt idx="225">
                  <c:v>2.0444220090863201E-2</c:v>
                </c:pt>
                <c:pt idx="226">
                  <c:v>2.0444220090863201E-2</c:v>
                </c:pt>
                <c:pt idx="227">
                  <c:v>2.0444220090863201E-2</c:v>
                </c:pt>
                <c:pt idx="228">
                  <c:v>2.0191822311963654E-2</c:v>
                </c:pt>
                <c:pt idx="229">
                  <c:v>1.9939424533064107E-2</c:v>
                </c:pt>
                <c:pt idx="230">
                  <c:v>1.9939424533064107E-2</c:v>
                </c:pt>
                <c:pt idx="231">
                  <c:v>1.9687026754164564E-2</c:v>
                </c:pt>
                <c:pt idx="232">
                  <c:v>1.9434628975265017E-2</c:v>
                </c:pt>
                <c:pt idx="233">
                  <c:v>1.8929833417465926E-2</c:v>
                </c:pt>
                <c:pt idx="234">
                  <c:v>1.8929833417465926E-2</c:v>
                </c:pt>
                <c:pt idx="235">
                  <c:v>1.867743563856638E-2</c:v>
                </c:pt>
                <c:pt idx="236">
                  <c:v>1.867743563856638E-2</c:v>
                </c:pt>
                <c:pt idx="237">
                  <c:v>1.867743563856638E-2</c:v>
                </c:pt>
                <c:pt idx="238">
                  <c:v>1.8172640080767289E-2</c:v>
                </c:pt>
                <c:pt idx="239">
                  <c:v>1.7920242301867742E-2</c:v>
                </c:pt>
                <c:pt idx="240">
                  <c:v>1.7415446744068652E-2</c:v>
                </c:pt>
                <c:pt idx="241">
                  <c:v>1.7415446744068652E-2</c:v>
                </c:pt>
                <c:pt idx="242">
                  <c:v>1.7415446744068652E-2</c:v>
                </c:pt>
                <c:pt idx="243">
                  <c:v>1.7415446744068652E-2</c:v>
                </c:pt>
                <c:pt idx="244">
                  <c:v>1.7163048965169108E-2</c:v>
                </c:pt>
                <c:pt idx="245">
                  <c:v>1.7163048965169108E-2</c:v>
                </c:pt>
                <c:pt idx="246">
                  <c:v>1.6910651186269561E-2</c:v>
                </c:pt>
                <c:pt idx="247">
                  <c:v>1.6910651186269561E-2</c:v>
                </c:pt>
                <c:pt idx="248">
                  <c:v>1.6658253407370014E-2</c:v>
                </c:pt>
                <c:pt idx="249">
                  <c:v>1.6658253407370014E-2</c:v>
                </c:pt>
                <c:pt idx="250">
                  <c:v>1.6658253407370014E-2</c:v>
                </c:pt>
                <c:pt idx="251">
                  <c:v>1.6658253407370014E-2</c:v>
                </c:pt>
                <c:pt idx="252">
                  <c:v>1.6153457849570924E-2</c:v>
                </c:pt>
                <c:pt idx="253">
                  <c:v>1.5648662291771833E-2</c:v>
                </c:pt>
                <c:pt idx="254">
                  <c:v>1.5143866733972741E-2</c:v>
                </c:pt>
                <c:pt idx="255">
                  <c:v>1.463907117617365E-2</c:v>
                </c:pt>
                <c:pt idx="256">
                  <c:v>1.4386673397274103E-2</c:v>
                </c:pt>
                <c:pt idx="257">
                  <c:v>1.4386673397274103E-2</c:v>
                </c:pt>
                <c:pt idx="258">
                  <c:v>1.4386673397274103E-2</c:v>
                </c:pt>
                <c:pt idx="259">
                  <c:v>1.3881877839475013E-2</c:v>
                </c:pt>
                <c:pt idx="260">
                  <c:v>1.3377082281675921E-2</c:v>
                </c:pt>
                <c:pt idx="261">
                  <c:v>1.3377082281675921E-2</c:v>
                </c:pt>
                <c:pt idx="262">
                  <c:v>1.3377082281675921E-2</c:v>
                </c:pt>
                <c:pt idx="263">
                  <c:v>1.3124684502776375E-2</c:v>
                </c:pt>
                <c:pt idx="264">
                  <c:v>1.3124684502776375E-2</c:v>
                </c:pt>
                <c:pt idx="265">
                  <c:v>1.287228672387683E-2</c:v>
                </c:pt>
                <c:pt idx="266">
                  <c:v>1.2619888944977285E-2</c:v>
                </c:pt>
                <c:pt idx="267">
                  <c:v>1.2115093387178193E-2</c:v>
                </c:pt>
                <c:pt idx="268">
                  <c:v>1.2115093387178193E-2</c:v>
                </c:pt>
                <c:pt idx="269">
                  <c:v>1.2115093387178193E-2</c:v>
                </c:pt>
                <c:pt idx="270">
                  <c:v>1.2115093387178193E-2</c:v>
                </c:pt>
                <c:pt idx="271">
                  <c:v>1.1862695608278647E-2</c:v>
                </c:pt>
                <c:pt idx="272">
                  <c:v>1.1862695608278647E-2</c:v>
                </c:pt>
                <c:pt idx="273">
                  <c:v>1.1610297829379102E-2</c:v>
                </c:pt>
                <c:pt idx="274">
                  <c:v>1.1610297829379102E-2</c:v>
                </c:pt>
                <c:pt idx="275">
                  <c:v>1.1610297829379102E-2</c:v>
                </c:pt>
                <c:pt idx="276">
                  <c:v>1.1357900050479555E-2</c:v>
                </c:pt>
                <c:pt idx="277">
                  <c:v>1.1357900050479555E-2</c:v>
                </c:pt>
                <c:pt idx="278">
                  <c:v>1.1357900050479555E-2</c:v>
                </c:pt>
                <c:pt idx="279">
                  <c:v>1.110550227158001E-2</c:v>
                </c:pt>
                <c:pt idx="280">
                  <c:v>1.110550227158001E-2</c:v>
                </c:pt>
                <c:pt idx="281">
                  <c:v>1.0853104492680465E-2</c:v>
                </c:pt>
                <c:pt idx="282">
                  <c:v>1.0853104492680465E-2</c:v>
                </c:pt>
                <c:pt idx="283">
                  <c:v>1.0853104492680465E-2</c:v>
                </c:pt>
                <c:pt idx="284">
                  <c:v>1.0853104492680465E-2</c:v>
                </c:pt>
                <c:pt idx="285">
                  <c:v>1.0853104492680465E-2</c:v>
                </c:pt>
                <c:pt idx="286">
                  <c:v>1.0600706713780919E-2</c:v>
                </c:pt>
                <c:pt idx="287">
                  <c:v>1.0348308934881372E-2</c:v>
                </c:pt>
                <c:pt idx="288">
                  <c:v>1.0348308934881372E-2</c:v>
                </c:pt>
                <c:pt idx="289">
                  <c:v>1.0095911155981827E-2</c:v>
                </c:pt>
                <c:pt idx="290">
                  <c:v>1.0095911155981827E-2</c:v>
                </c:pt>
                <c:pt idx="291">
                  <c:v>1.0095911155981827E-2</c:v>
                </c:pt>
                <c:pt idx="292">
                  <c:v>9.843513377082282E-3</c:v>
                </c:pt>
                <c:pt idx="293">
                  <c:v>9.843513377082282E-3</c:v>
                </c:pt>
                <c:pt idx="294">
                  <c:v>9.843513377082282E-3</c:v>
                </c:pt>
                <c:pt idx="295">
                  <c:v>9.843513377082282E-3</c:v>
                </c:pt>
                <c:pt idx="296">
                  <c:v>9.5911155981827367E-3</c:v>
                </c:pt>
                <c:pt idx="297">
                  <c:v>9.5911155981827367E-3</c:v>
                </c:pt>
                <c:pt idx="298">
                  <c:v>9.3387178192831898E-3</c:v>
                </c:pt>
                <c:pt idx="299">
                  <c:v>9.3387178192831898E-3</c:v>
                </c:pt>
                <c:pt idx="300">
                  <c:v>9.0863200403836445E-3</c:v>
                </c:pt>
                <c:pt idx="301">
                  <c:v>9.0863200403836445E-3</c:v>
                </c:pt>
                <c:pt idx="302">
                  <c:v>9.0863200403836445E-3</c:v>
                </c:pt>
                <c:pt idx="303">
                  <c:v>8.8339222614840993E-3</c:v>
                </c:pt>
                <c:pt idx="304">
                  <c:v>8.8339222614840993E-3</c:v>
                </c:pt>
                <c:pt idx="305">
                  <c:v>8.581524482584554E-3</c:v>
                </c:pt>
                <c:pt idx="306">
                  <c:v>8.581524482584554E-3</c:v>
                </c:pt>
                <c:pt idx="307">
                  <c:v>8.581524482584554E-3</c:v>
                </c:pt>
                <c:pt idx="308">
                  <c:v>8.329126703685007E-3</c:v>
                </c:pt>
                <c:pt idx="309">
                  <c:v>8.0767289247854618E-3</c:v>
                </c:pt>
                <c:pt idx="310">
                  <c:v>8.0767289247854618E-3</c:v>
                </c:pt>
                <c:pt idx="311">
                  <c:v>8.0767289247854618E-3</c:v>
                </c:pt>
                <c:pt idx="312">
                  <c:v>8.0767289247854618E-3</c:v>
                </c:pt>
                <c:pt idx="313">
                  <c:v>7.5719333669863704E-3</c:v>
                </c:pt>
                <c:pt idx="314">
                  <c:v>7.5719333669863704E-3</c:v>
                </c:pt>
                <c:pt idx="315">
                  <c:v>7.5719333669863704E-3</c:v>
                </c:pt>
                <c:pt idx="316">
                  <c:v>7.5719333669863704E-3</c:v>
                </c:pt>
                <c:pt idx="317">
                  <c:v>7.3195355880868252E-3</c:v>
                </c:pt>
                <c:pt idx="318">
                  <c:v>7.0671378091872791E-3</c:v>
                </c:pt>
                <c:pt idx="319">
                  <c:v>7.0671378091872791E-3</c:v>
                </c:pt>
                <c:pt idx="320">
                  <c:v>7.0671378091872791E-3</c:v>
                </c:pt>
                <c:pt idx="321">
                  <c:v>7.0671378091872791E-3</c:v>
                </c:pt>
                <c:pt idx="322">
                  <c:v>7.0671378091872791E-3</c:v>
                </c:pt>
                <c:pt idx="323">
                  <c:v>6.5623422513881877E-3</c:v>
                </c:pt>
                <c:pt idx="324">
                  <c:v>6.5623422513881877E-3</c:v>
                </c:pt>
                <c:pt idx="325">
                  <c:v>6.5623422513881877E-3</c:v>
                </c:pt>
                <c:pt idx="326">
                  <c:v>6.5623422513881877E-3</c:v>
                </c:pt>
                <c:pt idx="327">
                  <c:v>6.0575466935890963E-3</c:v>
                </c:pt>
                <c:pt idx="328">
                  <c:v>6.0575466935890963E-3</c:v>
                </c:pt>
                <c:pt idx="329">
                  <c:v>6.0575466935890963E-3</c:v>
                </c:pt>
                <c:pt idx="330">
                  <c:v>6.0575466935890963E-3</c:v>
                </c:pt>
                <c:pt idx="331">
                  <c:v>6.0575466935890963E-3</c:v>
                </c:pt>
                <c:pt idx="332">
                  <c:v>5.8051489146895511E-3</c:v>
                </c:pt>
                <c:pt idx="333">
                  <c:v>5.8051489146895511E-3</c:v>
                </c:pt>
                <c:pt idx="334">
                  <c:v>5.552751135790005E-3</c:v>
                </c:pt>
                <c:pt idx="335">
                  <c:v>5.0479555779909136E-3</c:v>
                </c:pt>
                <c:pt idx="336">
                  <c:v>5.0479555779909136E-3</c:v>
                </c:pt>
                <c:pt idx="337">
                  <c:v>5.0479555779909136E-3</c:v>
                </c:pt>
                <c:pt idx="338">
                  <c:v>4.7955577990913684E-3</c:v>
                </c:pt>
                <c:pt idx="339">
                  <c:v>4.7955577990913684E-3</c:v>
                </c:pt>
                <c:pt idx="340">
                  <c:v>4.7955577990913684E-3</c:v>
                </c:pt>
                <c:pt idx="341">
                  <c:v>4.5431600201918223E-3</c:v>
                </c:pt>
                <c:pt idx="342">
                  <c:v>4.5431600201918223E-3</c:v>
                </c:pt>
                <c:pt idx="343">
                  <c:v>4.290762241292277E-3</c:v>
                </c:pt>
                <c:pt idx="344">
                  <c:v>4.0383644623927309E-3</c:v>
                </c:pt>
                <c:pt idx="345">
                  <c:v>4.0383644623927309E-3</c:v>
                </c:pt>
                <c:pt idx="346">
                  <c:v>4.0383644623927309E-3</c:v>
                </c:pt>
                <c:pt idx="347">
                  <c:v>3.7859666834931852E-3</c:v>
                </c:pt>
                <c:pt idx="348">
                  <c:v>3.5335689045936395E-3</c:v>
                </c:pt>
                <c:pt idx="349">
                  <c:v>3.2811711256940938E-3</c:v>
                </c:pt>
                <c:pt idx="350">
                  <c:v>3.2811711256940938E-3</c:v>
                </c:pt>
                <c:pt idx="351">
                  <c:v>3.2811711256940938E-3</c:v>
                </c:pt>
                <c:pt idx="352">
                  <c:v>3.2811711256940938E-3</c:v>
                </c:pt>
                <c:pt idx="353">
                  <c:v>3.0287733467945482E-3</c:v>
                </c:pt>
                <c:pt idx="354">
                  <c:v>3.0287733467945482E-3</c:v>
                </c:pt>
                <c:pt idx="355">
                  <c:v>3.0287733467945482E-3</c:v>
                </c:pt>
                <c:pt idx="356">
                  <c:v>3.0287733467945482E-3</c:v>
                </c:pt>
                <c:pt idx="357">
                  <c:v>3.0287733467945482E-3</c:v>
                </c:pt>
                <c:pt idx="358">
                  <c:v>2.7763755678950025E-3</c:v>
                </c:pt>
                <c:pt idx="359">
                  <c:v>2.7763755678950025E-3</c:v>
                </c:pt>
                <c:pt idx="360">
                  <c:v>2.7763755678950025E-3</c:v>
                </c:pt>
                <c:pt idx="361">
                  <c:v>2.7763755678950025E-3</c:v>
                </c:pt>
                <c:pt idx="362">
                  <c:v>2.7763755678950025E-3</c:v>
                </c:pt>
                <c:pt idx="363">
                  <c:v>2.5239777889954568E-3</c:v>
                </c:pt>
                <c:pt idx="364">
                  <c:v>2.2715800100959111E-3</c:v>
                </c:pt>
                <c:pt idx="365">
                  <c:v>2.0191822311963654E-3</c:v>
                </c:pt>
                <c:pt idx="366">
                  <c:v>2.0191822311963654E-3</c:v>
                </c:pt>
                <c:pt idx="367">
                  <c:v>2.0191822311963654E-3</c:v>
                </c:pt>
                <c:pt idx="368">
                  <c:v>1.7667844522968198E-3</c:v>
                </c:pt>
                <c:pt idx="369">
                  <c:v>1.7667844522968198E-3</c:v>
                </c:pt>
                <c:pt idx="370">
                  <c:v>1.7667844522968198E-3</c:v>
                </c:pt>
                <c:pt idx="371">
                  <c:v>1.7667844522968198E-3</c:v>
                </c:pt>
                <c:pt idx="372">
                  <c:v>1.2619888944977284E-3</c:v>
                </c:pt>
                <c:pt idx="373">
                  <c:v>1.2619888944977284E-3</c:v>
                </c:pt>
                <c:pt idx="374">
                  <c:v>1.2619888944977284E-3</c:v>
                </c:pt>
                <c:pt idx="375">
                  <c:v>1.2619888944977284E-3</c:v>
                </c:pt>
                <c:pt idx="376">
                  <c:v>1.2619888944977284E-3</c:v>
                </c:pt>
                <c:pt idx="377">
                  <c:v>1.2619888944977284E-3</c:v>
                </c:pt>
                <c:pt idx="378">
                  <c:v>1.2619888944977284E-3</c:v>
                </c:pt>
                <c:pt idx="379">
                  <c:v>1.0095911155981827E-3</c:v>
                </c:pt>
                <c:pt idx="380">
                  <c:v>1.0095911155981827E-3</c:v>
                </c:pt>
                <c:pt idx="381">
                  <c:v>7.5719333669863704E-4</c:v>
                </c:pt>
                <c:pt idx="382">
                  <c:v>7.5719333669863704E-4</c:v>
                </c:pt>
                <c:pt idx="383">
                  <c:v>7.5719333669863704E-4</c:v>
                </c:pt>
                <c:pt idx="384">
                  <c:v>7.5719333669863704E-4</c:v>
                </c:pt>
                <c:pt idx="385">
                  <c:v>5.0479555779909136E-4</c:v>
                </c:pt>
                <c:pt idx="386">
                  <c:v>5.0479555779909136E-4</c:v>
                </c:pt>
                <c:pt idx="387">
                  <c:v>5.0479555779909136E-4</c:v>
                </c:pt>
                <c:pt idx="388">
                  <c:v>2.5239777889954568E-4</c:v>
                </c:pt>
                <c:pt idx="389">
                  <c:v>2.5239777889954568E-4</c:v>
                </c:pt>
                <c:pt idx="390">
                  <c:v>2.5239777889954568E-4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0.84704694598687535</c:v>
                </c:pt>
                <c:pt idx="396">
                  <c:v>0.81423523472993442</c:v>
                </c:pt>
                <c:pt idx="397">
                  <c:v>0.7304391721352852</c:v>
                </c:pt>
                <c:pt idx="398">
                  <c:v>0.7062089853609288</c:v>
                </c:pt>
                <c:pt idx="399">
                  <c:v>0.64083796062594645</c:v>
                </c:pt>
                <c:pt idx="400">
                  <c:v>0.62720848056537104</c:v>
                </c:pt>
                <c:pt idx="401">
                  <c:v>0.60524987380111051</c:v>
                </c:pt>
                <c:pt idx="402">
                  <c:v>0.58934881373043913</c:v>
                </c:pt>
                <c:pt idx="403">
                  <c:v>0.58430085815244825</c:v>
                </c:pt>
                <c:pt idx="404">
                  <c:v>0.56032306915699137</c:v>
                </c:pt>
                <c:pt idx="405">
                  <c:v>0.53861686017163046</c:v>
                </c:pt>
                <c:pt idx="406">
                  <c:v>0.51085310449268051</c:v>
                </c:pt>
                <c:pt idx="407">
                  <c:v>0.49293286219081273</c:v>
                </c:pt>
                <c:pt idx="408">
                  <c:v>0.47930338213023727</c:v>
                </c:pt>
                <c:pt idx="409">
                  <c:v>0.47072185764765268</c:v>
                </c:pt>
                <c:pt idx="410">
                  <c:v>0.45557799091367995</c:v>
                </c:pt>
                <c:pt idx="411">
                  <c:v>0.45027763755678951</c:v>
                </c:pt>
                <c:pt idx="412">
                  <c:v>0.44825845532559311</c:v>
                </c:pt>
                <c:pt idx="413">
                  <c:v>0.44043412417970723</c:v>
                </c:pt>
                <c:pt idx="414">
                  <c:v>0.43841494194851083</c:v>
                </c:pt>
                <c:pt idx="415">
                  <c:v>0.43336698637051996</c:v>
                </c:pt>
                <c:pt idx="416">
                  <c:v>0.4204946996466431</c:v>
                </c:pt>
                <c:pt idx="417">
                  <c:v>0.41797072185764766</c:v>
                </c:pt>
                <c:pt idx="418">
                  <c:v>0.41721352852094901</c:v>
                </c:pt>
                <c:pt idx="419">
                  <c:v>0.40661282180716812</c:v>
                </c:pt>
                <c:pt idx="420">
                  <c:v>0.40282685512367489</c:v>
                </c:pt>
                <c:pt idx="421">
                  <c:v>0.3955073195355881</c:v>
                </c:pt>
                <c:pt idx="422">
                  <c:v>0.39500252397778901</c:v>
                </c:pt>
                <c:pt idx="423">
                  <c:v>0.39374053508329127</c:v>
                </c:pt>
                <c:pt idx="424">
                  <c:v>0.39298334174659261</c:v>
                </c:pt>
                <c:pt idx="425">
                  <c:v>0.38894497728419991</c:v>
                </c:pt>
                <c:pt idx="426">
                  <c:v>0.38642099949520442</c:v>
                </c:pt>
                <c:pt idx="427">
                  <c:v>0.38591620393740533</c:v>
                </c:pt>
                <c:pt idx="428">
                  <c:v>0.37985865724381623</c:v>
                </c:pt>
                <c:pt idx="429">
                  <c:v>0.37985865724381623</c:v>
                </c:pt>
                <c:pt idx="430">
                  <c:v>0.37910146390711763</c:v>
                </c:pt>
                <c:pt idx="431">
                  <c:v>0.37708228167592123</c:v>
                </c:pt>
                <c:pt idx="432">
                  <c:v>0.37077233720343261</c:v>
                </c:pt>
                <c:pt idx="433">
                  <c:v>0.36951034830893487</c:v>
                </c:pt>
                <c:pt idx="434">
                  <c:v>0.36471479050984351</c:v>
                </c:pt>
                <c:pt idx="435">
                  <c:v>0.36294800605754668</c:v>
                </c:pt>
                <c:pt idx="436">
                  <c:v>0.36219081272084808</c:v>
                </c:pt>
                <c:pt idx="437">
                  <c:v>0.35941443715295307</c:v>
                </c:pt>
                <c:pt idx="438">
                  <c:v>0.35865724381625441</c:v>
                </c:pt>
                <c:pt idx="439">
                  <c:v>0.35436648157496214</c:v>
                </c:pt>
                <c:pt idx="440">
                  <c:v>0.35335689045936397</c:v>
                </c:pt>
                <c:pt idx="441">
                  <c:v>0.35032811711256939</c:v>
                </c:pt>
                <c:pt idx="442">
                  <c:v>0.34982332155477031</c:v>
                </c:pt>
                <c:pt idx="443">
                  <c:v>0.34856133266027262</c:v>
                </c:pt>
                <c:pt idx="444">
                  <c:v>0.34755174154467439</c:v>
                </c:pt>
                <c:pt idx="445">
                  <c:v>0.34502776375567895</c:v>
                </c:pt>
                <c:pt idx="446">
                  <c:v>0.34477536597677938</c:v>
                </c:pt>
                <c:pt idx="447">
                  <c:v>0.34174659262998486</c:v>
                </c:pt>
                <c:pt idx="448">
                  <c:v>0.34048460373548711</c:v>
                </c:pt>
                <c:pt idx="449">
                  <c:v>0.33871781928319034</c:v>
                </c:pt>
                <c:pt idx="450">
                  <c:v>0.33846542150429076</c:v>
                </c:pt>
                <c:pt idx="451">
                  <c:v>0.3341746592629985</c:v>
                </c:pt>
                <c:pt idx="452">
                  <c:v>0.33114588591620392</c:v>
                </c:pt>
                <c:pt idx="453">
                  <c:v>0.32988389702170623</c:v>
                </c:pt>
                <c:pt idx="454">
                  <c:v>0.328874305906108</c:v>
                </c:pt>
                <c:pt idx="455">
                  <c:v>0.32635032811711256</c:v>
                </c:pt>
                <c:pt idx="456">
                  <c:v>0.32559313478041391</c:v>
                </c:pt>
                <c:pt idx="457">
                  <c:v>0.32458354366481573</c:v>
                </c:pt>
                <c:pt idx="458">
                  <c:v>0.3187783947501262</c:v>
                </c:pt>
                <c:pt idx="459">
                  <c:v>0.31776880363452803</c:v>
                </c:pt>
                <c:pt idx="460">
                  <c:v>0.31776880363452803</c:v>
                </c:pt>
                <c:pt idx="461">
                  <c:v>0.31675921251892986</c:v>
                </c:pt>
                <c:pt idx="462">
                  <c:v>0.31221605249873802</c:v>
                </c:pt>
                <c:pt idx="463">
                  <c:v>0.30868248359414435</c:v>
                </c:pt>
                <c:pt idx="464">
                  <c:v>0.30691569914184758</c:v>
                </c:pt>
                <c:pt idx="465">
                  <c:v>0.306663301362948</c:v>
                </c:pt>
                <c:pt idx="466">
                  <c:v>0.30565371024734983</c:v>
                </c:pt>
                <c:pt idx="467">
                  <c:v>0.30540131246845026</c:v>
                </c:pt>
                <c:pt idx="468">
                  <c:v>0.30439172135285208</c:v>
                </c:pt>
                <c:pt idx="469">
                  <c:v>0.30413932357395257</c:v>
                </c:pt>
                <c:pt idx="470">
                  <c:v>0.30363452801615348</c:v>
                </c:pt>
                <c:pt idx="471">
                  <c:v>0.30262493690055525</c:v>
                </c:pt>
                <c:pt idx="472">
                  <c:v>0.29959616355376073</c:v>
                </c:pt>
                <c:pt idx="473">
                  <c:v>0.29934376577486116</c:v>
                </c:pt>
                <c:pt idx="474">
                  <c:v>0.29808177688036347</c:v>
                </c:pt>
                <c:pt idx="475">
                  <c:v>0.29732458354366481</c:v>
                </c:pt>
                <c:pt idx="476">
                  <c:v>0.29732458354366481</c:v>
                </c:pt>
                <c:pt idx="477">
                  <c:v>0.29530540131246846</c:v>
                </c:pt>
                <c:pt idx="478">
                  <c:v>0.29404341241797072</c:v>
                </c:pt>
                <c:pt idx="479">
                  <c:v>0.2937910146390712</c:v>
                </c:pt>
                <c:pt idx="480">
                  <c:v>0.29353861686017163</c:v>
                </c:pt>
                <c:pt idx="481">
                  <c:v>0.29151943462897528</c:v>
                </c:pt>
                <c:pt idx="482">
                  <c:v>0.29126703685007571</c:v>
                </c:pt>
                <c:pt idx="483">
                  <c:v>0.29076224129227662</c:v>
                </c:pt>
                <c:pt idx="484">
                  <c:v>0.29000504795557797</c:v>
                </c:pt>
                <c:pt idx="485">
                  <c:v>0.29000504795557797</c:v>
                </c:pt>
                <c:pt idx="486">
                  <c:v>0.28899545683997979</c:v>
                </c:pt>
                <c:pt idx="487">
                  <c:v>0.2877334679454821</c:v>
                </c:pt>
                <c:pt idx="488">
                  <c:v>0.28748107016658253</c:v>
                </c:pt>
                <c:pt idx="489">
                  <c:v>0.28722867238768302</c:v>
                </c:pt>
                <c:pt idx="490">
                  <c:v>0.28672387682988387</c:v>
                </c:pt>
                <c:pt idx="491">
                  <c:v>0.28520949015648661</c:v>
                </c:pt>
                <c:pt idx="492">
                  <c:v>0.28394750126198892</c:v>
                </c:pt>
                <c:pt idx="493">
                  <c:v>0.28268551236749118</c:v>
                </c:pt>
                <c:pt idx="494">
                  <c:v>0.281675921251893</c:v>
                </c:pt>
                <c:pt idx="495">
                  <c:v>0.27839475012619891</c:v>
                </c:pt>
                <c:pt idx="496">
                  <c:v>0.27763755678950025</c:v>
                </c:pt>
                <c:pt idx="497">
                  <c:v>0.27385159010600707</c:v>
                </c:pt>
                <c:pt idx="498">
                  <c:v>0.27258960121150932</c:v>
                </c:pt>
                <c:pt idx="499">
                  <c:v>0.27107521453811206</c:v>
                </c:pt>
                <c:pt idx="500">
                  <c:v>0.26880363452801614</c:v>
                </c:pt>
                <c:pt idx="501">
                  <c:v>0.26804644119131754</c:v>
                </c:pt>
                <c:pt idx="502">
                  <c:v>0.26779404341241797</c:v>
                </c:pt>
                <c:pt idx="503">
                  <c:v>0.26703685007571931</c:v>
                </c:pt>
                <c:pt idx="504">
                  <c:v>0.2667844522968198</c:v>
                </c:pt>
                <c:pt idx="505">
                  <c:v>0.26426047450782431</c:v>
                </c:pt>
                <c:pt idx="506">
                  <c:v>0.26426047450782431</c:v>
                </c:pt>
                <c:pt idx="507">
                  <c:v>0.26299848561332662</c:v>
                </c:pt>
                <c:pt idx="508">
                  <c:v>0.26299848561332662</c:v>
                </c:pt>
                <c:pt idx="509">
                  <c:v>0.26224129227662796</c:v>
                </c:pt>
                <c:pt idx="510">
                  <c:v>0.26224129227662796</c:v>
                </c:pt>
                <c:pt idx="511">
                  <c:v>0.26148409893992935</c:v>
                </c:pt>
                <c:pt idx="512">
                  <c:v>0.26022211004543161</c:v>
                </c:pt>
                <c:pt idx="513">
                  <c:v>0.25996971226653204</c:v>
                </c:pt>
                <c:pt idx="514">
                  <c:v>0.25971731448763252</c:v>
                </c:pt>
                <c:pt idx="515">
                  <c:v>0.25845532559313478</c:v>
                </c:pt>
                <c:pt idx="516">
                  <c:v>0.25820292781423526</c:v>
                </c:pt>
                <c:pt idx="517">
                  <c:v>0.25694093891973752</c:v>
                </c:pt>
                <c:pt idx="518">
                  <c:v>0.25668854114083794</c:v>
                </c:pt>
                <c:pt idx="519">
                  <c:v>0.25618374558303886</c:v>
                </c:pt>
                <c:pt idx="520">
                  <c:v>0.25517415446744068</c:v>
                </c:pt>
                <c:pt idx="521">
                  <c:v>0.25517415446744068</c:v>
                </c:pt>
                <c:pt idx="522">
                  <c:v>0.25416456335184251</c:v>
                </c:pt>
                <c:pt idx="523">
                  <c:v>0.25365976779404342</c:v>
                </c:pt>
                <c:pt idx="524">
                  <c:v>0.25290257445734476</c:v>
                </c:pt>
                <c:pt idx="525">
                  <c:v>0.25012619888944976</c:v>
                </c:pt>
                <c:pt idx="526">
                  <c:v>0.24936900555275113</c:v>
                </c:pt>
                <c:pt idx="527">
                  <c:v>0.24558303886925795</c:v>
                </c:pt>
                <c:pt idx="528">
                  <c:v>0.24507824331145886</c:v>
                </c:pt>
                <c:pt idx="529">
                  <c:v>0.24457344775365977</c:v>
                </c:pt>
                <c:pt idx="530">
                  <c:v>0.24381625441696114</c:v>
                </c:pt>
                <c:pt idx="531">
                  <c:v>0.24053508329126705</c:v>
                </c:pt>
                <c:pt idx="532">
                  <c:v>0.2392730943967693</c:v>
                </c:pt>
                <c:pt idx="533">
                  <c:v>0.23826350328117113</c:v>
                </c:pt>
                <c:pt idx="534">
                  <c:v>0.23700151438667338</c:v>
                </c:pt>
                <c:pt idx="535">
                  <c:v>0.23674911660777384</c:v>
                </c:pt>
                <c:pt idx="536">
                  <c:v>0.23548712771327612</c:v>
                </c:pt>
                <c:pt idx="537">
                  <c:v>0.23472993437657749</c:v>
                </c:pt>
                <c:pt idx="538">
                  <c:v>0.2332155477031802</c:v>
                </c:pt>
                <c:pt idx="539">
                  <c:v>0.2332155477031802</c:v>
                </c:pt>
                <c:pt idx="540">
                  <c:v>0.23271075214538112</c:v>
                </c:pt>
                <c:pt idx="541">
                  <c:v>0.23170116102978294</c:v>
                </c:pt>
                <c:pt idx="542">
                  <c:v>0.2314487632508834</c:v>
                </c:pt>
                <c:pt idx="543">
                  <c:v>0.23094396769308431</c:v>
                </c:pt>
                <c:pt idx="544">
                  <c:v>0.2304391721352852</c:v>
                </c:pt>
                <c:pt idx="545">
                  <c:v>0.23018677435638565</c:v>
                </c:pt>
                <c:pt idx="546">
                  <c:v>0.22942958101968702</c:v>
                </c:pt>
                <c:pt idx="547">
                  <c:v>0.22867238768298839</c:v>
                </c:pt>
                <c:pt idx="548">
                  <c:v>0.22841998990408885</c:v>
                </c:pt>
                <c:pt idx="549">
                  <c:v>0.22816759212518931</c:v>
                </c:pt>
                <c:pt idx="550">
                  <c:v>0.22791519434628976</c:v>
                </c:pt>
                <c:pt idx="551">
                  <c:v>0.22741039878849065</c:v>
                </c:pt>
                <c:pt idx="552">
                  <c:v>0.22614840989399293</c:v>
                </c:pt>
                <c:pt idx="553">
                  <c:v>0.22513881877839476</c:v>
                </c:pt>
                <c:pt idx="554">
                  <c:v>0.22488642099949521</c:v>
                </c:pt>
                <c:pt idx="555">
                  <c:v>0.22412922766279655</c:v>
                </c:pt>
                <c:pt idx="556">
                  <c:v>0.22387682988389701</c:v>
                </c:pt>
                <c:pt idx="557">
                  <c:v>0.22362443210499747</c:v>
                </c:pt>
                <c:pt idx="558">
                  <c:v>0.22311963654719838</c:v>
                </c:pt>
                <c:pt idx="559">
                  <c:v>0.22286723876829884</c:v>
                </c:pt>
                <c:pt idx="560">
                  <c:v>0.22236244321049975</c:v>
                </c:pt>
                <c:pt idx="561">
                  <c:v>0.22236244321049975</c:v>
                </c:pt>
                <c:pt idx="562">
                  <c:v>0.22185764765270066</c:v>
                </c:pt>
                <c:pt idx="563">
                  <c:v>0.22160524987380112</c:v>
                </c:pt>
                <c:pt idx="564">
                  <c:v>0.22135285209490158</c:v>
                </c:pt>
                <c:pt idx="565">
                  <c:v>0.22084805653710246</c:v>
                </c:pt>
                <c:pt idx="566">
                  <c:v>0.22034326097930337</c:v>
                </c:pt>
                <c:pt idx="567">
                  <c:v>0.22009086320040383</c:v>
                </c:pt>
                <c:pt idx="568">
                  <c:v>0.21983846542150429</c:v>
                </c:pt>
                <c:pt idx="569">
                  <c:v>0.21983846542150429</c:v>
                </c:pt>
                <c:pt idx="570">
                  <c:v>0.2193336698637052</c:v>
                </c:pt>
                <c:pt idx="571">
                  <c:v>0.21908127208480566</c:v>
                </c:pt>
                <c:pt idx="572">
                  <c:v>0.21882887430590611</c:v>
                </c:pt>
                <c:pt idx="573">
                  <c:v>0.21857647652700657</c:v>
                </c:pt>
                <c:pt idx="574">
                  <c:v>0.21832407874810703</c:v>
                </c:pt>
                <c:pt idx="575">
                  <c:v>0.21807168096920748</c:v>
                </c:pt>
                <c:pt idx="576">
                  <c:v>0.21807168096920748</c:v>
                </c:pt>
                <c:pt idx="577">
                  <c:v>0.21756688541140837</c:v>
                </c:pt>
                <c:pt idx="578">
                  <c:v>0.21731448763250882</c:v>
                </c:pt>
                <c:pt idx="579">
                  <c:v>0.21655729429581019</c:v>
                </c:pt>
                <c:pt idx="580">
                  <c:v>0.21630489651691065</c:v>
                </c:pt>
                <c:pt idx="581">
                  <c:v>0.21580010095911156</c:v>
                </c:pt>
                <c:pt idx="582">
                  <c:v>0.21529530540131248</c:v>
                </c:pt>
                <c:pt idx="583">
                  <c:v>0.21529530540131248</c:v>
                </c:pt>
                <c:pt idx="584">
                  <c:v>0.21428571428571427</c:v>
                </c:pt>
                <c:pt idx="585">
                  <c:v>0.21352852094901564</c:v>
                </c:pt>
                <c:pt idx="586">
                  <c:v>0.21226653205451793</c:v>
                </c:pt>
                <c:pt idx="587">
                  <c:v>0.21226653205451793</c:v>
                </c:pt>
                <c:pt idx="588">
                  <c:v>0.21176173649671884</c:v>
                </c:pt>
                <c:pt idx="589">
                  <c:v>0.21125694093891972</c:v>
                </c:pt>
                <c:pt idx="590">
                  <c:v>0.20974255426552246</c:v>
                </c:pt>
                <c:pt idx="591">
                  <c:v>0.20923775870772338</c:v>
                </c:pt>
                <c:pt idx="592">
                  <c:v>0.2082281675921252</c:v>
                </c:pt>
                <c:pt idx="593">
                  <c:v>0.20772337203432609</c:v>
                </c:pt>
                <c:pt idx="594">
                  <c:v>0.20696617869762746</c:v>
                </c:pt>
                <c:pt idx="595">
                  <c:v>0.2054517920242302</c:v>
                </c:pt>
                <c:pt idx="596">
                  <c:v>0.20519939424533065</c:v>
                </c:pt>
                <c:pt idx="597">
                  <c:v>0.20494699646643111</c:v>
                </c:pt>
                <c:pt idx="598">
                  <c:v>0.20469459868753154</c:v>
                </c:pt>
                <c:pt idx="599">
                  <c:v>0.20418980312973245</c:v>
                </c:pt>
                <c:pt idx="600">
                  <c:v>0.20343260979303382</c:v>
                </c:pt>
                <c:pt idx="601">
                  <c:v>0.20318021201413428</c:v>
                </c:pt>
                <c:pt idx="602">
                  <c:v>0.20267541645633519</c:v>
                </c:pt>
                <c:pt idx="603">
                  <c:v>0.2021706208985361</c:v>
                </c:pt>
                <c:pt idx="604">
                  <c:v>0.20191822311963656</c:v>
                </c:pt>
                <c:pt idx="605">
                  <c:v>0.20191822311963656</c:v>
                </c:pt>
                <c:pt idx="606">
                  <c:v>0.20040383644623927</c:v>
                </c:pt>
                <c:pt idx="607">
                  <c:v>0.20015143866733973</c:v>
                </c:pt>
                <c:pt idx="608">
                  <c:v>0.20015143866733973</c:v>
                </c:pt>
                <c:pt idx="609">
                  <c:v>0.19863705199394247</c:v>
                </c:pt>
                <c:pt idx="610">
                  <c:v>0.19787985865724381</c:v>
                </c:pt>
                <c:pt idx="611">
                  <c:v>0.19787985865724381</c:v>
                </c:pt>
                <c:pt idx="612">
                  <c:v>0.19712266532054518</c:v>
                </c:pt>
                <c:pt idx="613">
                  <c:v>0.19687026754164563</c:v>
                </c:pt>
                <c:pt idx="614">
                  <c:v>0.19636547198384655</c:v>
                </c:pt>
                <c:pt idx="615">
                  <c:v>0.196113074204947</c:v>
                </c:pt>
                <c:pt idx="616">
                  <c:v>0.19586067642604746</c:v>
                </c:pt>
                <c:pt idx="617">
                  <c:v>0.1951034830893488</c:v>
                </c:pt>
                <c:pt idx="618">
                  <c:v>0.19459868753154971</c:v>
                </c:pt>
                <c:pt idx="619">
                  <c:v>0.19384149419485108</c:v>
                </c:pt>
                <c:pt idx="620">
                  <c:v>0.193336698637052</c:v>
                </c:pt>
                <c:pt idx="621">
                  <c:v>0.19308430085815245</c:v>
                </c:pt>
                <c:pt idx="622">
                  <c:v>0.19283190307925291</c:v>
                </c:pt>
                <c:pt idx="623">
                  <c:v>0.19207470974255428</c:v>
                </c:pt>
                <c:pt idx="624">
                  <c:v>0.19182231196365471</c:v>
                </c:pt>
                <c:pt idx="625">
                  <c:v>0.19131751640585562</c:v>
                </c:pt>
                <c:pt idx="626">
                  <c:v>0.19131751640585562</c:v>
                </c:pt>
                <c:pt idx="627">
                  <c:v>0.19131751640585562</c:v>
                </c:pt>
                <c:pt idx="628">
                  <c:v>0.19106511862695608</c:v>
                </c:pt>
                <c:pt idx="629">
                  <c:v>0.19081272084805653</c:v>
                </c:pt>
                <c:pt idx="630">
                  <c:v>0.19030792529025745</c:v>
                </c:pt>
                <c:pt idx="631">
                  <c:v>0.1900555275113579</c:v>
                </c:pt>
                <c:pt idx="632">
                  <c:v>0.1900555275113579</c:v>
                </c:pt>
                <c:pt idx="633">
                  <c:v>0.18980312973245836</c:v>
                </c:pt>
                <c:pt idx="634">
                  <c:v>0.18929833417465927</c:v>
                </c:pt>
                <c:pt idx="635">
                  <c:v>0.18929833417465927</c:v>
                </c:pt>
                <c:pt idx="636">
                  <c:v>0.18904593639575973</c:v>
                </c:pt>
                <c:pt idx="637">
                  <c:v>0.18879353861686018</c:v>
                </c:pt>
                <c:pt idx="638">
                  <c:v>0.18854114083796061</c:v>
                </c:pt>
                <c:pt idx="639">
                  <c:v>0.18854114083796061</c:v>
                </c:pt>
                <c:pt idx="640">
                  <c:v>0.18828874305906107</c:v>
                </c:pt>
                <c:pt idx="641">
                  <c:v>0.18803634528016153</c:v>
                </c:pt>
                <c:pt idx="642">
                  <c:v>0.18803634528016153</c:v>
                </c:pt>
                <c:pt idx="643">
                  <c:v>0.18702675416456335</c:v>
                </c:pt>
                <c:pt idx="644">
                  <c:v>0.18677435638566381</c:v>
                </c:pt>
                <c:pt idx="645">
                  <c:v>0.18601716304896518</c:v>
                </c:pt>
                <c:pt idx="646">
                  <c:v>0.18601716304896518</c:v>
                </c:pt>
                <c:pt idx="647">
                  <c:v>0.18576476527006563</c:v>
                </c:pt>
                <c:pt idx="648">
                  <c:v>0.18500757193336698</c:v>
                </c:pt>
                <c:pt idx="649">
                  <c:v>0.18500757193336698</c:v>
                </c:pt>
                <c:pt idx="650">
                  <c:v>0.18450277637556789</c:v>
                </c:pt>
                <c:pt idx="651">
                  <c:v>0.18450277637556789</c:v>
                </c:pt>
                <c:pt idx="652">
                  <c:v>0.18425037859666835</c:v>
                </c:pt>
                <c:pt idx="653">
                  <c:v>0.18425037859666835</c:v>
                </c:pt>
                <c:pt idx="654">
                  <c:v>0.18425037859666835</c:v>
                </c:pt>
                <c:pt idx="655">
                  <c:v>0.18349318525996972</c:v>
                </c:pt>
                <c:pt idx="656">
                  <c:v>0.18349318525996972</c:v>
                </c:pt>
                <c:pt idx="657">
                  <c:v>0.18298838970217063</c:v>
                </c:pt>
                <c:pt idx="658">
                  <c:v>0.18223119636547197</c:v>
                </c:pt>
                <c:pt idx="659">
                  <c:v>0.18172640080767288</c:v>
                </c:pt>
                <c:pt idx="660">
                  <c:v>0.18172640080767288</c:v>
                </c:pt>
                <c:pt idx="661">
                  <c:v>0.1812216052498738</c:v>
                </c:pt>
                <c:pt idx="662">
                  <c:v>0.18096920747097425</c:v>
                </c:pt>
                <c:pt idx="663">
                  <c:v>0.18096920747097425</c:v>
                </c:pt>
                <c:pt idx="664">
                  <c:v>0.18071680969207471</c:v>
                </c:pt>
                <c:pt idx="665">
                  <c:v>0.18046441191317517</c:v>
                </c:pt>
                <c:pt idx="666">
                  <c:v>0.17995961635537608</c:v>
                </c:pt>
                <c:pt idx="667">
                  <c:v>0.17995961635537608</c:v>
                </c:pt>
                <c:pt idx="668">
                  <c:v>0.17970721857647654</c:v>
                </c:pt>
                <c:pt idx="669">
                  <c:v>0.17945482079757699</c:v>
                </c:pt>
                <c:pt idx="670">
                  <c:v>0.17920242301867745</c:v>
                </c:pt>
                <c:pt idx="671">
                  <c:v>0.17920242301867745</c:v>
                </c:pt>
                <c:pt idx="672">
                  <c:v>0.17895002523977788</c:v>
                </c:pt>
                <c:pt idx="673">
                  <c:v>0.17819283190307925</c:v>
                </c:pt>
                <c:pt idx="674">
                  <c:v>0.17819283190307925</c:v>
                </c:pt>
                <c:pt idx="675">
                  <c:v>0.17718324078748107</c:v>
                </c:pt>
                <c:pt idx="676">
                  <c:v>0.17667844522968199</c:v>
                </c:pt>
                <c:pt idx="677">
                  <c:v>0.17667844522968199</c:v>
                </c:pt>
                <c:pt idx="678">
                  <c:v>0.1761736496718829</c:v>
                </c:pt>
                <c:pt idx="679">
                  <c:v>0.17390206966178698</c:v>
                </c:pt>
                <c:pt idx="680">
                  <c:v>0.17390206966178698</c:v>
                </c:pt>
                <c:pt idx="681">
                  <c:v>0.17339727410398789</c:v>
                </c:pt>
                <c:pt idx="682">
                  <c:v>0.17314487632508835</c:v>
                </c:pt>
                <c:pt idx="683">
                  <c:v>0.17314487632508835</c:v>
                </c:pt>
                <c:pt idx="684">
                  <c:v>0.17264008076728926</c:v>
                </c:pt>
                <c:pt idx="685">
                  <c:v>0.17213528520949015</c:v>
                </c:pt>
                <c:pt idx="686">
                  <c:v>0.1718828874305906</c:v>
                </c:pt>
                <c:pt idx="687">
                  <c:v>0.1718828874305906</c:v>
                </c:pt>
                <c:pt idx="688">
                  <c:v>0.17087329631499243</c:v>
                </c:pt>
                <c:pt idx="689">
                  <c:v>0.17036850075719334</c:v>
                </c:pt>
                <c:pt idx="690">
                  <c:v>0.16961130742049471</c:v>
                </c:pt>
                <c:pt idx="691">
                  <c:v>0.16935890964159517</c:v>
                </c:pt>
                <c:pt idx="692">
                  <c:v>0.1691065118626956</c:v>
                </c:pt>
                <c:pt idx="693">
                  <c:v>0.16885411408379605</c:v>
                </c:pt>
                <c:pt idx="694">
                  <c:v>0.16834931852599697</c:v>
                </c:pt>
                <c:pt idx="695">
                  <c:v>0.16834931852599697</c:v>
                </c:pt>
                <c:pt idx="696">
                  <c:v>0.16809692074709742</c:v>
                </c:pt>
                <c:pt idx="697">
                  <c:v>0.16809692074709742</c:v>
                </c:pt>
                <c:pt idx="698">
                  <c:v>0.16784452296819788</c:v>
                </c:pt>
                <c:pt idx="699">
                  <c:v>0.16708732963149925</c:v>
                </c:pt>
                <c:pt idx="700">
                  <c:v>0.16708732963149925</c:v>
                </c:pt>
                <c:pt idx="701">
                  <c:v>0.1668349318525997</c:v>
                </c:pt>
                <c:pt idx="702">
                  <c:v>0.16633013629480062</c:v>
                </c:pt>
                <c:pt idx="703">
                  <c:v>0.16633013629480062</c:v>
                </c:pt>
                <c:pt idx="704">
                  <c:v>0.16633013629480062</c:v>
                </c:pt>
                <c:pt idx="705">
                  <c:v>0.1658253407370015</c:v>
                </c:pt>
                <c:pt idx="706">
                  <c:v>0.1658253407370015</c:v>
                </c:pt>
                <c:pt idx="707">
                  <c:v>0.1658253407370015</c:v>
                </c:pt>
                <c:pt idx="708">
                  <c:v>0.16532054517920242</c:v>
                </c:pt>
                <c:pt idx="709">
                  <c:v>0.16456335184250379</c:v>
                </c:pt>
                <c:pt idx="710">
                  <c:v>0.16431095406360424</c:v>
                </c:pt>
                <c:pt idx="711">
                  <c:v>0.1640585562847047</c:v>
                </c:pt>
                <c:pt idx="712">
                  <c:v>0.1640585562847047</c:v>
                </c:pt>
                <c:pt idx="713">
                  <c:v>0.16380615850580516</c:v>
                </c:pt>
                <c:pt idx="714">
                  <c:v>0.16380615850580516</c:v>
                </c:pt>
                <c:pt idx="715">
                  <c:v>0.16304896516910652</c:v>
                </c:pt>
                <c:pt idx="716">
                  <c:v>0.16304896516910652</c:v>
                </c:pt>
                <c:pt idx="717">
                  <c:v>0.16254416961130741</c:v>
                </c:pt>
                <c:pt idx="718">
                  <c:v>0.16128218071680969</c:v>
                </c:pt>
                <c:pt idx="719">
                  <c:v>0.16102978293791015</c:v>
                </c:pt>
                <c:pt idx="720">
                  <c:v>0.16102978293791015</c:v>
                </c:pt>
                <c:pt idx="721">
                  <c:v>0.15951539626451286</c:v>
                </c:pt>
                <c:pt idx="722">
                  <c:v>0.15901060070671377</c:v>
                </c:pt>
                <c:pt idx="723">
                  <c:v>0.15850580514891469</c:v>
                </c:pt>
                <c:pt idx="724">
                  <c:v>0.15825340737001514</c:v>
                </c:pt>
                <c:pt idx="725">
                  <c:v>0.1580010095911156</c:v>
                </c:pt>
                <c:pt idx="726">
                  <c:v>0.15774861181221606</c:v>
                </c:pt>
                <c:pt idx="727">
                  <c:v>0.15623422513881877</c:v>
                </c:pt>
                <c:pt idx="728">
                  <c:v>0.15598182735991922</c:v>
                </c:pt>
                <c:pt idx="729">
                  <c:v>0.15598182735991922</c:v>
                </c:pt>
                <c:pt idx="730">
                  <c:v>0.15572942958101968</c:v>
                </c:pt>
                <c:pt idx="731">
                  <c:v>0.15497223624432105</c:v>
                </c:pt>
                <c:pt idx="732">
                  <c:v>0.15497223624432105</c:v>
                </c:pt>
                <c:pt idx="733">
                  <c:v>0.15471983846542151</c:v>
                </c:pt>
                <c:pt idx="734">
                  <c:v>0.15421504290762242</c:v>
                </c:pt>
                <c:pt idx="735">
                  <c:v>0.15396264512872287</c:v>
                </c:pt>
                <c:pt idx="736">
                  <c:v>0.15396264512872287</c:v>
                </c:pt>
                <c:pt idx="737">
                  <c:v>0.15320545179202422</c:v>
                </c:pt>
                <c:pt idx="738">
                  <c:v>0.15320545179202422</c:v>
                </c:pt>
                <c:pt idx="739">
                  <c:v>0.15320545179202422</c:v>
                </c:pt>
                <c:pt idx="740">
                  <c:v>0.15270065623422513</c:v>
                </c:pt>
                <c:pt idx="741">
                  <c:v>0.15270065623422513</c:v>
                </c:pt>
                <c:pt idx="742">
                  <c:v>0.15244825845532559</c:v>
                </c:pt>
                <c:pt idx="743">
                  <c:v>0.15219586067642604</c:v>
                </c:pt>
                <c:pt idx="744">
                  <c:v>0.1519434628975265</c:v>
                </c:pt>
                <c:pt idx="745">
                  <c:v>0.1519434628975265</c:v>
                </c:pt>
                <c:pt idx="746">
                  <c:v>0.1519434628975265</c:v>
                </c:pt>
                <c:pt idx="747">
                  <c:v>0.15118626956082787</c:v>
                </c:pt>
                <c:pt idx="748">
                  <c:v>0.15068147400302878</c:v>
                </c:pt>
                <c:pt idx="749">
                  <c:v>0.15017667844522969</c:v>
                </c:pt>
                <c:pt idx="750">
                  <c:v>0.15017667844522969</c:v>
                </c:pt>
                <c:pt idx="751">
                  <c:v>0.14992428066633012</c:v>
                </c:pt>
                <c:pt idx="752">
                  <c:v>0.14992428066633012</c:v>
                </c:pt>
                <c:pt idx="753">
                  <c:v>0.14941948510853104</c:v>
                </c:pt>
                <c:pt idx="754">
                  <c:v>0.14891468955073195</c:v>
                </c:pt>
                <c:pt idx="755">
                  <c:v>0.14840989399293286</c:v>
                </c:pt>
                <c:pt idx="756">
                  <c:v>0.14840989399293286</c:v>
                </c:pt>
                <c:pt idx="757">
                  <c:v>0.14790509843513377</c:v>
                </c:pt>
                <c:pt idx="758">
                  <c:v>0.14790509843513377</c:v>
                </c:pt>
                <c:pt idx="759">
                  <c:v>0.14790509843513377</c:v>
                </c:pt>
                <c:pt idx="760">
                  <c:v>0.14765270065623423</c:v>
                </c:pt>
                <c:pt idx="761">
                  <c:v>0.14765270065623423</c:v>
                </c:pt>
                <c:pt idx="762">
                  <c:v>0.14765270065623423</c:v>
                </c:pt>
                <c:pt idx="763">
                  <c:v>0.14740030287733469</c:v>
                </c:pt>
                <c:pt idx="764">
                  <c:v>0.14740030287733469</c:v>
                </c:pt>
                <c:pt idx="765">
                  <c:v>0.14714790509843514</c:v>
                </c:pt>
                <c:pt idx="766">
                  <c:v>0.1468955073195356</c:v>
                </c:pt>
                <c:pt idx="767">
                  <c:v>0.1468955073195356</c:v>
                </c:pt>
                <c:pt idx="768">
                  <c:v>0.1468955073195356</c:v>
                </c:pt>
                <c:pt idx="769">
                  <c:v>0.14639071176173649</c:v>
                </c:pt>
                <c:pt idx="770">
                  <c:v>0.1458859162039374</c:v>
                </c:pt>
                <c:pt idx="771">
                  <c:v>0.14563351842503786</c:v>
                </c:pt>
                <c:pt idx="772">
                  <c:v>0.14538112064613831</c:v>
                </c:pt>
                <c:pt idx="773">
                  <c:v>0.14538112064613831</c:v>
                </c:pt>
                <c:pt idx="774">
                  <c:v>0.14538112064613831</c:v>
                </c:pt>
                <c:pt idx="775">
                  <c:v>0.14487632508833923</c:v>
                </c:pt>
                <c:pt idx="776">
                  <c:v>0.14462392730943968</c:v>
                </c:pt>
                <c:pt idx="777">
                  <c:v>0.14437152953054014</c:v>
                </c:pt>
                <c:pt idx="778">
                  <c:v>0.14361433619384151</c:v>
                </c:pt>
                <c:pt idx="779">
                  <c:v>0.14361433619384151</c:v>
                </c:pt>
                <c:pt idx="780">
                  <c:v>0.14361433619384151</c:v>
                </c:pt>
                <c:pt idx="781">
                  <c:v>0.14361433619384151</c:v>
                </c:pt>
                <c:pt idx="782">
                  <c:v>0.14336193841494194</c:v>
                </c:pt>
                <c:pt idx="783">
                  <c:v>0.14260474507824331</c:v>
                </c:pt>
                <c:pt idx="784">
                  <c:v>0.14260474507824331</c:v>
                </c:pt>
                <c:pt idx="785">
                  <c:v>0.14260474507824331</c:v>
                </c:pt>
                <c:pt idx="786">
                  <c:v>0.14184755174154468</c:v>
                </c:pt>
                <c:pt idx="787">
                  <c:v>0.14159515396264513</c:v>
                </c:pt>
                <c:pt idx="788">
                  <c:v>0.14159515396264513</c:v>
                </c:pt>
                <c:pt idx="789">
                  <c:v>0.14134275618374559</c:v>
                </c:pt>
                <c:pt idx="790">
                  <c:v>0.1408379606259465</c:v>
                </c:pt>
                <c:pt idx="791">
                  <c:v>0.14058556284704696</c:v>
                </c:pt>
                <c:pt idx="792">
                  <c:v>0.14033316506814741</c:v>
                </c:pt>
                <c:pt idx="793">
                  <c:v>0.14033316506814741</c:v>
                </c:pt>
                <c:pt idx="794">
                  <c:v>0.14008076728924784</c:v>
                </c:pt>
                <c:pt idx="795">
                  <c:v>0.13957597173144876</c:v>
                </c:pt>
                <c:pt idx="796">
                  <c:v>0.13957597173144876</c:v>
                </c:pt>
                <c:pt idx="797">
                  <c:v>0.13932357395254921</c:v>
                </c:pt>
                <c:pt idx="798">
                  <c:v>0.13907117617364967</c:v>
                </c:pt>
                <c:pt idx="799">
                  <c:v>0.13907117617364967</c:v>
                </c:pt>
                <c:pt idx="800">
                  <c:v>0.13831398283695104</c:v>
                </c:pt>
                <c:pt idx="801">
                  <c:v>0.13755678950025241</c:v>
                </c:pt>
                <c:pt idx="802">
                  <c:v>0.13755678950025241</c:v>
                </c:pt>
                <c:pt idx="803">
                  <c:v>0.13755678950025241</c:v>
                </c:pt>
                <c:pt idx="804">
                  <c:v>0.13730439172135286</c:v>
                </c:pt>
                <c:pt idx="805">
                  <c:v>0.13730439172135286</c:v>
                </c:pt>
                <c:pt idx="806">
                  <c:v>0.13705199394245329</c:v>
                </c:pt>
                <c:pt idx="807">
                  <c:v>0.13679959616355375</c:v>
                </c:pt>
                <c:pt idx="808">
                  <c:v>0.13679959616355375</c:v>
                </c:pt>
                <c:pt idx="809">
                  <c:v>0.13654719838465421</c:v>
                </c:pt>
                <c:pt idx="810">
                  <c:v>0.13629480060575466</c:v>
                </c:pt>
                <c:pt idx="811">
                  <c:v>0.13629480060575466</c:v>
                </c:pt>
                <c:pt idx="812">
                  <c:v>0.13604240282685512</c:v>
                </c:pt>
                <c:pt idx="813">
                  <c:v>0.13604240282685512</c:v>
                </c:pt>
                <c:pt idx="814">
                  <c:v>0.13579000504795558</c:v>
                </c:pt>
                <c:pt idx="815">
                  <c:v>0.13579000504795558</c:v>
                </c:pt>
                <c:pt idx="816">
                  <c:v>0.13553760726905603</c:v>
                </c:pt>
                <c:pt idx="817">
                  <c:v>0.13553760726905603</c:v>
                </c:pt>
                <c:pt idx="818">
                  <c:v>0.13553760726905603</c:v>
                </c:pt>
                <c:pt idx="819">
                  <c:v>0.13503281171125694</c:v>
                </c:pt>
                <c:pt idx="820">
                  <c:v>0.1347804139323574</c:v>
                </c:pt>
                <c:pt idx="821">
                  <c:v>0.1347804139323574</c:v>
                </c:pt>
                <c:pt idx="822">
                  <c:v>0.1347804139323574</c:v>
                </c:pt>
                <c:pt idx="823">
                  <c:v>0.13452801615345786</c:v>
                </c:pt>
                <c:pt idx="824">
                  <c:v>0.13452801615345786</c:v>
                </c:pt>
                <c:pt idx="825">
                  <c:v>0.13402322059565877</c:v>
                </c:pt>
                <c:pt idx="826">
                  <c:v>0.13402322059565877</c:v>
                </c:pt>
                <c:pt idx="827">
                  <c:v>0.13402322059565877</c:v>
                </c:pt>
                <c:pt idx="828">
                  <c:v>0.13402322059565877</c:v>
                </c:pt>
                <c:pt idx="829">
                  <c:v>0.1337708228167592</c:v>
                </c:pt>
                <c:pt idx="830">
                  <c:v>0.1337708228167592</c:v>
                </c:pt>
                <c:pt idx="831">
                  <c:v>0.13351842503785966</c:v>
                </c:pt>
                <c:pt idx="832">
                  <c:v>0.13326602725896011</c:v>
                </c:pt>
                <c:pt idx="833">
                  <c:v>0.13326602725896011</c:v>
                </c:pt>
                <c:pt idx="834">
                  <c:v>0.13326602725896011</c:v>
                </c:pt>
                <c:pt idx="835">
                  <c:v>0.13326602725896011</c:v>
                </c:pt>
                <c:pt idx="836">
                  <c:v>0.13276123170116103</c:v>
                </c:pt>
                <c:pt idx="837">
                  <c:v>0.13276123170116103</c:v>
                </c:pt>
                <c:pt idx="838">
                  <c:v>0.13250883392226148</c:v>
                </c:pt>
                <c:pt idx="839">
                  <c:v>0.13225643614336194</c:v>
                </c:pt>
                <c:pt idx="840">
                  <c:v>0.13225643614336194</c:v>
                </c:pt>
                <c:pt idx="841">
                  <c:v>0.13225643614336194</c:v>
                </c:pt>
                <c:pt idx="842">
                  <c:v>0.13175164058556285</c:v>
                </c:pt>
                <c:pt idx="843">
                  <c:v>0.13175164058556285</c:v>
                </c:pt>
                <c:pt idx="844">
                  <c:v>0.13149924280666331</c:v>
                </c:pt>
                <c:pt idx="845">
                  <c:v>0.13099444724886422</c:v>
                </c:pt>
                <c:pt idx="846">
                  <c:v>0.13048965169106511</c:v>
                </c:pt>
                <c:pt idx="847">
                  <c:v>0.13023725391216556</c:v>
                </c:pt>
                <c:pt idx="848">
                  <c:v>0.12998485613326602</c:v>
                </c:pt>
                <c:pt idx="849">
                  <c:v>0.12998485613326602</c:v>
                </c:pt>
                <c:pt idx="850">
                  <c:v>0.12973245835436648</c:v>
                </c:pt>
                <c:pt idx="851">
                  <c:v>0.12948006057546693</c:v>
                </c:pt>
                <c:pt idx="852">
                  <c:v>0.12948006057546693</c:v>
                </c:pt>
                <c:pt idx="853">
                  <c:v>0.12948006057546693</c:v>
                </c:pt>
                <c:pt idx="854">
                  <c:v>0.12922766279656739</c:v>
                </c:pt>
                <c:pt idx="855">
                  <c:v>0.12897526501766785</c:v>
                </c:pt>
                <c:pt idx="856">
                  <c:v>0.12847046945986876</c:v>
                </c:pt>
                <c:pt idx="857">
                  <c:v>0.12821807168096921</c:v>
                </c:pt>
                <c:pt idx="858">
                  <c:v>0.12821807168096921</c:v>
                </c:pt>
                <c:pt idx="859">
                  <c:v>0.12796567390206967</c:v>
                </c:pt>
                <c:pt idx="860">
                  <c:v>0.12796567390206967</c:v>
                </c:pt>
                <c:pt idx="861">
                  <c:v>0.12796567390206967</c:v>
                </c:pt>
                <c:pt idx="862">
                  <c:v>0.12796567390206967</c:v>
                </c:pt>
                <c:pt idx="863">
                  <c:v>0.12771327612317013</c:v>
                </c:pt>
                <c:pt idx="864">
                  <c:v>0.12771327612317013</c:v>
                </c:pt>
                <c:pt idx="865">
                  <c:v>0.12771327612317013</c:v>
                </c:pt>
                <c:pt idx="866">
                  <c:v>0.12746087834427058</c:v>
                </c:pt>
                <c:pt idx="867">
                  <c:v>0.12695608278647147</c:v>
                </c:pt>
                <c:pt idx="868">
                  <c:v>0.12695608278647147</c:v>
                </c:pt>
                <c:pt idx="869">
                  <c:v>0.12670368500757193</c:v>
                </c:pt>
                <c:pt idx="870">
                  <c:v>0.12670368500757193</c:v>
                </c:pt>
                <c:pt idx="871">
                  <c:v>0.12670368500757193</c:v>
                </c:pt>
                <c:pt idx="872">
                  <c:v>0.12645128722867238</c:v>
                </c:pt>
                <c:pt idx="873">
                  <c:v>0.12569409389197375</c:v>
                </c:pt>
                <c:pt idx="874">
                  <c:v>0.12544169611307421</c:v>
                </c:pt>
                <c:pt idx="875">
                  <c:v>0.12544169611307421</c:v>
                </c:pt>
                <c:pt idx="876">
                  <c:v>0.12544169611307421</c:v>
                </c:pt>
                <c:pt idx="877">
                  <c:v>0.12544169611307421</c:v>
                </c:pt>
                <c:pt idx="878">
                  <c:v>0.12443210499747602</c:v>
                </c:pt>
                <c:pt idx="879">
                  <c:v>0.12443210499747602</c:v>
                </c:pt>
                <c:pt idx="880">
                  <c:v>0.12443210499747602</c:v>
                </c:pt>
                <c:pt idx="881">
                  <c:v>0.12392730943967693</c:v>
                </c:pt>
                <c:pt idx="882">
                  <c:v>0.12392730943967693</c:v>
                </c:pt>
                <c:pt idx="883">
                  <c:v>0.12392730943967693</c:v>
                </c:pt>
                <c:pt idx="884">
                  <c:v>0.12367491166077739</c:v>
                </c:pt>
                <c:pt idx="885">
                  <c:v>0.12367491166077739</c:v>
                </c:pt>
                <c:pt idx="886">
                  <c:v>0.12367491166077739</c:v>
                </c:pt>
                <c:pt idx="887">
                  <c:v>0.12342251388187785</c:v>
                </c:pt>
                <c:pt idx="888">
                  <c:v>0.12317011610297829</c:v>
                </c:pt>
                <c:pt idx="889">
                  <c:v>0.12317011610297829</c:v>
                </c:pt>
                <c:pt idx="890">
                  <c:v>0.12317011610297829</c:v>
                </c:pt>
                <c:pt idx="891">
                  <c:v>0.12317011610297829</c:v>
                </c:pt>
                <c:pt idx="892">
                  <c:v>0.12291771832407875</c:v>
                </c:pt>
                <c:pt idx="893">
                  <c:v>0.12291771832407875</c:v>
                </c:pt>
                <c:pt idx="894">
                  <c:v>0.1226653205451792</c:v>
                </c:pt>
                <c:pt idx="895">
                  <c:v>0.1226653205451792</c:v>
                </c:pt>
                <c:pt idx="896">
                  <c:v>0.12216052498738011</c:v>
                </c:pt>
                <c:pt idx="897">
                  <c:v>0.12216052498738011</c:v>
                </c:pt>
                <c:pt idx="898">
                  <c:v>0.12190812720848057</c:v>
                </c:pt>
                <c:pt idx="899">
                  <c:v>0.12190812720848057</c:v>
                </c:pt>
                <c:pt idx="900">
                  <c:v>0.12165572942958101</c:v>
                </c:pt>
                <c:pt idx="901">
                  <c:v>0.12165572942958101</c:v>
                </c:pt>
                <c:pt idx="902">
                  <c:v>0.12165572942958101</c:v>
                </c:pt>
                <c:pt idx="903">
                  <c:v>0.12165572942958101</c:v>
                </c:pt>
                <c:pt idx="904">
                  <c:v>0.12140333165068147</c:v>
                </c:pt>
                <c:pt idx="905">
                  <c:v>0.12115093387178193</c:v>
                </c:pt>
                <c:pt idx="906">
                  <c:v>0.12089853609288238</c:v>
                </c:pt>
                <c:pt idx="907">
                  <c:v>0.12064613831398284</c:v>
                </c:pt>
                <c:pt idx="908">
                  <c:v>0.1203937405350833</c:v>
                </c:pt>
                <c:pt idx="909">
                  <c:v>0.1203937405350833</c:v>
                </c:pt>
                <c:pt idx="910">
                  <c:v>0.1198889449772842</c:v>
                </c:pt>
                <c:pt idx="911">
                  <c:v>0.1198889449772842</c:v>
                </c:pt>
                <c:pt idx="912">
                  <c:v>0.1198889449772842</c:v>
                </c:pt>
                <c:pt idx="913">
                  <c:v>0.1198889449772842</c:v>
                </c:pt>
                <c:pt idx="914">
                  <c:v>0.1198889449772842</c:v>
                </c:pt>
                <c:pt idx="915">
                  <c:v>0.11963654719838465</c:v>
                </c:pt>
                <c:pt idx="916">
                  <c:v>0.11963654719838465</c:v>
                </c:pt>
                <c:pt idx="917">
                  <c:v>0.11963654719838465</c:v>
                </c:pt>
                <c:pt idx="918">
                  <c:v>0.11963654719838465</c:v>
                </c:pt>
                <c:pt idx="919">
                  <c:v>0.11963654719838465</c:v>
                </c:pt>
                <c:pt idx="920">
                  <c:v>0.11938414941948511</c:v>
                </c:pt>
                <c:pt idx="921">
                  <c:v>0.11938414941948511</c:v>
                </c:pt>
                <c:pt idx="922">
                  <c:v>0.11913175164058556</c:v>
                </c:pt>
                <c:pt idx="923">
                  <c:v>0.11887935386168602</c:v>
                </c:pt>
                <c:pt idx="924">
                  <c:v>0.11887935386168602</c:v>
                </c:pt>
                <c:pt idx="925">
                  <c:v>0.11887935386168602</c:v>
                </c:pt>
                <c:pt idx="926">
                  <c:v>0.11862695608278648</c:v>
                </c:pt>
                <c:pt idx="927">
                  <c:v>0.11862695608278648</c:v>
                </c:pt>
                <c:pt idx="928">
                  <c:v>0.11862695608278648</c:v>
                </c:pt>
                <c:pt idx="929">
                  <c:v>0.11862695608278648</c:v>
                </c:pt>
                <c:pt idx="930">
                  <c:v>0.11862695608278648</c:v>
                </c:pt>
                <c:pt idx="931">
                  <c:v>0.11862695608278648</c:v>
                </c:pt>
                <c:pt idx="932">
                  <c:v>0.11862695608278648</c:v>
                </c:pt>
                <c:pt idx="933">
                  <c:v>0.11837455830388692</c:v>
                </c:pt>
                <c:pt idx="934">
                  <c:v>0.11837455830388692</c:v>
                </c:pt>
                <c:pt idx="935">
                  <c:v>0.11837455830388692</c:v>
                </c:pt>
                <c:pt idx="936">
                  <c:v>0.11837455830388692</c:v>
                </c:pt>
                <c:pt idx="937">
                  <c:v>0.11812216052498738</c:v>
                </c:pt>
                <c:pt idx="938">
                  <c:v>0.11812216052498738</c:v>
                </c:pt>
                <c:pt idx="939">
                  <c:v>0.11812216052498738</c:v>
                </c:pt>
                <c:pt idx="940">
                  <c:v>0.11786976274608783</c:v>
                </c:pt>
                <c:pt idx="941">
                  <c:v>0.11761736496718829</c:v>
                </c:pt>
                <c:pt idx="942">
                  <c:v>0.11736496718828875</c:v>
                </c:pt>
                <c:pt idx="943">
                  <c:v>0.1171125694093892</c:v>
                </c:pt>
                <c:pt idx="944">
                  <c:v>0.1171125694093892</c:v>
                </c:pt>
                <c:pt idx="945">
                  <c:v>0.11686017163048965</c:v>
                </c:pt>
                <c:pt idx="946">
                  <c:v>0.11686017163048965</c:v>
                </c:pt>
                <c:pt idx="947">
                  <c:v>0.11686017163048965</c:v>
                </c:pt>
                <c:pt idx="948">
                  <c:v>0.1166077738515901</c:v>
                </c:pt>
                <c:pt idx="949">
                  <c:v>0.1166077738515901</c:v>
                </c:pt>
                <c:pt idx="950">
                  <c:v>0.11635537607269056</c:v>
                </c:pt>
                <c:pt idx="951">
                  <c:v>0.11635537607269056</c:v>
                </c:pt>
                <c:pt idx="952">
                  <c:v>0.11635537607269056</c:v>
                </c:pt>
                <c:pt idx="953">
                  <c:v>0.11635537607269056</c:v>
                </c:pt>
                <c:pt idx="954">
                  <c:v>0.11610297829379101</c:v>
                </c:pt>
                <c:pt idx="955">
                  <c:v>0.11610297829379101</c:v>
                </c:pt>
                <c:pt idx="956">
                  <c:v>0.11610297829379101</c:v>
                </c:pt>
                <c:pt idx="957">
                  <c:v>0.11610297829379101</c:v>
                </c:pt>
                <c:pt idx="958">
                  <c:v>0.11585058051489147</c:v>
                </c:pt>
                <c:pt idx="959">
                  <c:v>0.11585058051489147</c:v>
                </c:pt>
                <c:pt idx="960">
                  <c:v>0.11585058051489147</c:v>
                </c:pt>
                <c:pt idx="961">
                  <c:v>0.11559818273599193</c:v>
                </c:pt>
                <c:pt idx="962">
                  <c:v>0.11534578495709238</c:v>
                </c:pt>
                <c:pt idx="963">
                  <c:v>0.11534578495709238</c:v>
                </c:pt>
                <c:pt idx="964">
                  <c:v>0.11509338717819283</c:v>
                </c:pt>
                <c:pt idx="965">
                  <c:v>0.11509338717819283</c:v>
                </c:pt>
                <c:pt idx="966">
                  <c:v>0.11509338717819283</c:v>
                </c:pt>
                <c:pt idx="967">
                  <c:v>0.11484098939929328</c:v>
                </c:pt>
                <c:pt idx="968">
                  <c:v>0.11458859162039374</c:v>
                </c:pt>
                <c:pt idx="969">
                  <c:v>0.11458859162039374</c:v>
                </c:pt>
                <c:pt idx="970">
                  <c:v>0.11458859162039374</c:v>
                </c:pt>
                <c:pt idx="971">
                  <c:v>0.11458859162039374</c:v>
                </c:pt>
                <c:pt idx="972">
                  <c:v>0.1143361938414942</c:v>
                </c:pt>
                <c:pt idx="973">
                  <c:v>0.11383139828369511</c:v>
                </c:pt>
                <c:pt idx="974">
                  <c:v>0.11383139828369511</c:v>
                </c:pt>
                <c:pt idx="975">
                  <c:v>0.11383139828369511</c:v>
                </c:pt>
                <c:pt idx="976">
                  <c:v>0.11383139828369511</c:v>
                </c:pt>
                <c:pt idx="977">
                  <c:v>0.11357900050479555</c:v>
                </c:pt>
                <c:pt idx="978">
                  <c:v>0.11357900050479555</c:v>
                </c:pt>
                <c:pt idx="979">
                  <c:v>0.11332660272589601</c:v>
                </c:pt>
                <c:pt idx="980">
                  <c:v>0.11332660272589601</c:v>
                </c:pt>
                <c:pt idx="981">
                  <c:v>0.11307420494699646</c:v>
                </c:pt>
                <c:pt idx="982">
                  <c:v>0.11307420494699646</c:v>
                </c:pt>
                <c:pt idx="983">
                  <c:v>0.11282180716809692</c:v>
                </c:pt>
                <c:pt idx="984">
                  <c:v>0.11282180716809692</c:v>
                </c:pt>
                <c:pt idx="985">
                  <c:v>0.11256940938919738</c:v>
                </c:pt>
                <c:pt idx="986">
                  <c:v>0.11256940938919738</c:v>
                </c:pt>
                <c:pt idx="987">
                  <c:v>0.11231701161029783</c:v>
                </c:pt>
                <c:pt idx="988">
                  <c:v>0.11231701161029783</c:v>
                </c:pt>
                <c:pt idx="989">
                  <c:v>0.11206461383139828</c:v>
                </c:pt>
                <c:pt idx="990">
                  <c:v>0.11206461383139828</c:v>
                </c:pt>
                <c:pt idx="991">
                  <c:v>0.11206461383139828</c:v>
                </c:pt>
                <c:pt idx="992">
                  <c:v>0.11181221605249873</c:v>
                </c:pt>
                <c:pt idx="993">
                  <c:v>0.11155981827359919</c:v>
                </c:pt>
                <c:pt idx="994">
                  <c:v>0.11155981827359919</c:v>
                </c:pt>
                <c:pt idx="995">
                  <c:v>0.11130742049469965</c:v>
                </c:pt>
                <c:pt idx="996">
                  <c:v>0.11130742049469965</c:v>
                </c:pt>
                <c:pt idx="997">
                  <c:v>0.11130742049469965</c:v>
                </c:pt>
                <c:pt idx="998">
                  <c:v>0.1110550227158001</c:v>
                </c:pt>
                <c:pt idx="999">
                  <c:v>0.1110550227158001</c:v>
                </c:pt>
                <c:pt idx="1000">
                  <c:v>0.11080262493690056</c:v>
                </c:pt>
                <c:pt idx="1001">
                  <c:v>0.11080262493690056</c:v>
                </c:pt>
                <c:pt idx="1002">
                  <c:v>0.11080262493690056</c:v>
                </c:pt>
                <c:pt idx="1003">
                  <c:v>0.11029782937910146</c:v>
                </c:pt>
                <c:pt idx="1004">
                  <c:v>0.11029782937910146</c:v>
                </c:pt>
                <c:pt idx="1005">
                  <c:v>0.11029782937910146</c:v>
                </c:pt>
                <c:pt idx="1006">
                  <c:v>0.11004543160020192</c:v>
                </c:pt>
                <c:pt idx="1007">
                  <c:v>0.11004543160020192</c:v>
                </c:pt>
                <c:pt idx="1008">
                  <c:v>0.11004543160020192</c:v>
                </c:pt>
                <c:pt idx="1009">
                  <c:v>0.10979303382130237</c:v>
                </c:pt>
                <c:pt idx="1010">
                  <c:v>0.10979303382130237</c:v>
                </c:pt>
                <c:pt idx="1011">
                  <c:v>0.10979303382130237</c:v>
                </c:pt>
                <c:pt idx="1012">
                  <c:v>0.10954063604240283</c:v>
                </c:pt>
                <c:pt idx="1013">
                  <c:v>0.10928823826350328</c:v>
                </c:pt>
                <c:pt idx="1014">
                  <c:v>0.10928823826350328</c:v>
                </c:pt>
                <c:pt idx="1015">
                  <c:v>0.10928823826350328</c:v>
                </c:pt>
                <c:pt idx="1016">
                  <c:v>0.10903584048460374</c:v>
                </c:pt>
                <c:pt idx="1017">
                  <c:v>0.10878344270570418</c:v>
                </c:pt>
                <c:pt idx="1018">
                  <c:v>0.10878344270570418</c:v>
                </c:pt>
                <c:pt idx="1019">
                  <c:v>0.10878344270570418</c:v>
                </c:pt>
                <c:pt idx="1020">
                  <c:v>0.10878344270570418</c:v>
                </c:pt>
                <c:pt idx="1021">
                  <c:v>0.10853104492680464</c:v>
                </c:pt>
                <c:pt idx="1022">
                  <c:v>0.10853104492680464</c:v>
                </c:pt>
                <c:pt idx="1023">
                  <c:v>0.10853104492680464</c:v>
                </c:pt>
                <c:pt idx="1024">
                  <c:v>0.1082786471479051</c:v>
                </c:pt>
                <c:pt idx="1025">
                  <c:v>0.1082786471479051</c:v>
                </c:pt>
                <c:pt idx="1026">
                  <c:v>0.10802624936900555</c:v>
                </c:pt>
                <c:pt idx="1027">
                  <c:v>0.10802624936900555</c:v>
                </c:pt>
                <c:pt idx="1028">
                  <c:v>0.10802624936900555</c:v>
                </c:pt>
                <c:pt idx="1029">
                  <c:v>0.10802624936900555</c:v>
                </c:pt>
                <c:pt idx="1030">
                  <c:v>0.10802624936900555</c:v>
                </c:pt>
                <c:pt idx="1031">
                  <c:v>0.10802624936900555</c:v>
                </c:pt>
                <c:pt idx="1032">
                  <c:v>0.10777385159010601</c:v>
                </c:pt>
                <c:pt idx="1033">
                  <c:v>0.10777385159010601</c:v>
                </c:pt>
                <c:pt idx="1034">
                  <c:v>0.10777385159010601</c:v>
                </c:pt>
                <c:pt idx="1035">
                  <c:v>0.10752145381120647</c:v>
                </c:pt>
                <c:pt idx="1036">
                  <c:v>0.10752145381120647</c:v>
                </c:pt>
                <c:pt idx="1037">
                  <c:v>0.10752145381120647</c:v>
                </c:pt>
                <c:pt idx="1038">
                  <c:v>0.10726905603230692</c:v>
                </c:pt>
                <c:pt idx="1039">
                  <c:v>0.10726905603230692</c:v>
                </c:pt>
                <c:pt idx="1040">
                  <c:v>0.10701665825340737</c:v>
                </c:pt>
                <c:pt idx="1041">
                  <c:v>0.10651186269560828</c:v>
                </c:pt>
                <c:pt idx="1042">
                  <c:v>0.10651186269560828</c:v>
                </c:pt>
                <c:pt idx="1043">
                  <c:v>0.10625946491670873</c:v>
                </c:pt>
                <c:pt idx="1044">
                  <c:v>0.10625946491670873</c:v>
                </c:pt>
                <c:pt idx="1045">
                  <c:v>0.10600706713780919</c:v>
                </c:pt>
                <c:pt idx="1046">
                  <c:v>0.10600706713780919</c:v>
                </c:pt>
                <c:pt idx="1047">
                  <c:v>0.10600706713780919</c:v>
                </c:pt>
                <c:pt idx="1048">
                  <c:v>0.10600706713780919</c:v>
                </c:pt>
                <c:pt idx="1049">
                  <c:v>0.10575466935890965</c:v>
                </c:pt>
                <c:pt idx="1050">
                  <c:v>0.10550227158001009</c:v>
                </c:pt>
                <c:pt idx="1051">
                  <c:v>0.10524987380111055</c:v>
                </c:pt>
                <c:pt idx="1052">
                  <c:v>0.10524987380111055</c:v>
                </c:pt>
                <c:pt idx="1053">
                  <c:v>0.10524987380111055</c:v>
                </c:pt>
                <c:pt idx="1054">
                  <c:v>0.104997476022211</c:v>
                </c:pt>
                <c:pt idx="1055">
                  <c:v>0.104997476022211</c:v>
                </c:pt>
                <c:pt idx="1056">
                  <c:v>0.10474507824331146</c:v>
                </c:pt>
                <c:pt idx="1057">
                  <c:v>0.10474507824331146</c:v>
                </c:pt>
                <c:pt idx="1058">
                  <c:v>0.10449268046441192</c:v>
                </c:pt>
                <c:pt idx="1059">
                  <c:v>0.10449268046441192</c:v>
                </c:pt>
                <c:pt idx="1060">
                  <c:v>0.10424028268551237</c:v>
                </c:pt>
                <c:pt idx="1061">
                  <c:v>0.10424028268551237</c:v>
                </c:pt>
                <c:pt idx="1062">
                  <c:v>0.10398788490661282</c:v>
                </c:pt>
                <c:pt idx="1063">
                  <c:v>0.10373548712771327</c:v>
                </c:pt>
                <c:pt idx="1064">
                  <c:v>0.10373548712771327</c:v>
                </c:pt>
                <c:pt idx="1065">
                  <c:v>0.10348308934881373</c:v>
                </c:pt>
                <c:pt idx="1066">
                  <c:v>0.10348308934881373</c:v>
                </c:pt>
                <c:pt idx="1067">
                  <c:v>0.10348308934881373</c:v>
                </c:pt>
                <c:pt idx="1068">
                  <c:v>0.10348308934881373</c:v>
                </c:pt>
                <c:pt idx="1069">
                  <c:v>0.10323069156991418</c:v>
                </c:pt>
                <c:pt idx="1070">
                  <c:v>0.10323069156991418</c:v>
                </c:pt>
                <c:pt idx="1071">
                  <c:v>0.10297829379101464</c:v>
                </c:pt>
                <c:pt idx="1072">
                  <c:v>0.10297829379101464</c:v>
                </c:pt>
                <c:pt idx="1073">
                  <c:v>0.10297829379101464</c:v>
                </c:pt>
                <c:pt idx="1074">
                  <c:v>0.1027258960121151</c:v>
                </c:pt>
                <c:pt idx="1075">
                  <c:v>0.10247349823321555</c:v>
                </c:pt>
                <c:pt idx="1076">
                  <c:v>0.10247349823321555</c:v>
                </c:pt>
                <c:pt idx="1077">
                  <c:v>0.10247349823321555</c:v>
                </c:pt>
                <c:pt idx="1078">
                  <c:v>0.102221100454316</c:v>
                </c:pt>
                <c:pt idx="1079">
                  <c:v>0.102221100454316</c:v>
                </c:pt>
                <c:pt idx="1080">
                  <c:v>0.102221100454316</c:v>
                </c:pt>
                <c:pt idx="1081">
                  <c:v>0.102221100454316</c:v>
                </c:pt>
                <c:pt idx="1082">
                  <c:v>0.10196870267541645</c:v>
                </c:pt>
                <c:pt idx="1083">
                  <c:v>0.10171630489651691</c:v>
                </c:pt>
                <c:pt idx="1084">
                  <c:v>0.10146390711761737</c:v>
                </c:pt>
                <c:pt idx="1085">
                  <c:v>0.10121150933871782</c:v>
                </c:pt>
                <c:pt idx="1086">
                  <c:v>0.10121150933871782</c:v>
                </c:pt>
                <c:pt idx="1087">
                  <c:v>0.10095911155981828</c:v>
                </c:pt>
                <c:pt idx="1088">
                  <c:v>0.10095911155981828</c:v>
                </c:pt>
                <c:pt idx="1089">
                  <c:v>0.10070671378091872</c:v>
                </c:pt>
                <c:pt idx="1090">
                  <c:v>0.10070671378091872</c:v>
                </c:pt>
                <c:pt idx="1091">
                  <c:v>0.10070671378091872</c:v>
                </c:pt>
                <c:pt idx="1092">
                  <c:v>0.10070671378091872</c:v>
                </c:pt>
                <c:pt idx="1093">
                  <c:v>0.10045431600201918</c:v>
                </c:pt>
                <c:pt idx="1094">
                  <c:v>0.10020191822311963</c:v>
                </c:pt>
                <c:pt idx="1095">
                  <c:v>9.9949520444220091E-2</c:v>
                </c:pt>
                <c:pt idx="1096">
                  <c:v>9.9949520444220091E-2</c:v>
                </c:pt>
                <c:pt idx="1097">
                  <c:v>9.9697122665320548E-2</c:v>
                </c:pt>
                <c:pt idx="1098">
                  <c:v>9.9697122665320548E-2</c:v>
                </c:pt>
                <c:pt idx="1099">
                  <c:v>9.868753154972236E-2</c:v>
                </c:pt>
                <c:pt idx="1100">
                  <c:v>9.8435133770822816E-2</c:v>
                </c:pt>
                <c:pt idx="1101">
                  <c:v>9.8182735991923273E-2</c:v>
                </c:pt>
                <c:pt idx="1102">
                  <c:v>9.8182735991923273E-2</c:v>
                </c:pt>
                <c:pt idx="1103">
                  <c:v>9.7930338213023729E-2</c:v>
                </c:pt>
                <c:pt idx="1104">
                  <c:v>9.7930338213023729E-2</c:v>
                </c:pt>
                <c:pt idx="1105">
                  <c:v>9.7677940434124186E-2</c:v>
                </c:pt>
                <c:pt idx="1106">
                  <c:v>9.7677940434124186E-2</c:v>
                </c:pt>
                <c:pt idx="1107">
                  <c:v>9.7677940434124186E-2</c:v>
                </c:pt>
                <c:pt idx="1108">
                  <c:v>9.7677940434124186E-2</c:v>
                </c:pt>
                <c:pt idx="1109">
                  <c:v>9.7677940434124186E-2</c:v>
                </c:pt>
                <c:pt idx="1110">
                  <c:v>9.7677940434124186E-2</c:v>
                </c:pt>
                <c:pt idx="1111">
                  <c:v>9.7677940434124186E-2</c:v>
                </c:pt>
                <c:pt idx="1112">
                  <c:v>9.7425542655224628E-2</c:v>
                </c:pt>
                <c:pt idx="1113">
                  <c:v>9.7425542655224628E-2</c:v>
                </c:pt>
                <c:pt idx="1114">
                  <c:v>9.7173144876325085E-2</c:v>
                </c:pt>
                <c:pt idx="1115">
                  <c:v>9.6920747097425541E-2</c:v>
                </c:pt>
                <c:pt idx="1116">
                  <c:v>9.6920747097425541E-2</c:v>
                </c:pt>
                <c:pt idx="1117">
                  <c:v>9.6920747097425541E-2</c:v>
                </c:pt>
                <c:pt idx="1118">
                  <c:v>9.6668349318525998E-2</c:v>
                </c:pt>
                <c:pt idx="1119">
                  <c:v>9.6668349318525998E-2</c:v>
                </c:pt>
                <c:pt idx="1120">
                  <c:v>9.6668349318525998E-2</c:v>
                </c:pt>
                <c:pt idx="1121">
                  <c:v>9.6668349318525998E-2</c:v>
                </c:pt>
                <c:pt idx="1122">
                  <c:v>9.6668349318525998E-2</c:v>
                </c:pt>
                <c:pt idx="1123">
                  <c:v>9.6415951539626454E-2</c:v>
                </c:pt>
                <c:pt idx="1124">
                  <c:v>9.6163553760726911E-2</c:v>
                </c:pt>
                <c:pt idx="1125">
                  <c:v>9.6163553760726911E-2</c:v>
                </c:pt>
                <c:pt idx="1126">
                  <c:v>9.5911155981827353E-2</c:v>
                </c:pt>
                <c:pt idx="1127">
                  <c:v>9.5911155981827353E-2</c:v>
                </c:pt>
                <c:pt idx="1128">
                  <c:v>9.5911155981827353E-2</c:v>
                </c:pt>
                <c:pt idx="1129">
                  <c:v>9.5911155981827353E-2</c:v>
                </c:pt>
                <c:pt idx="1130">
                  <c:v>9.565875820292781E-2</c:v>
                </c:pt>
                <c:pt idx="1131">
                  <c:v>9.565875820292781E-2</c:v>
                </c:pt>
                <c:pt idx="1132">
                  <c:v>9.565875820292781E-2</c:v>
                </c:pt>
                <c:pt idx="1133">
                  <c:v>9.5406360424028266E-2</c:v>
                </c:pt>
                <c:pt idx="1134">
                  <c:v>9.5406360424028266E-2</c:v>
                </c:pt>
                <c:pt idx="1135">
                  <c:v>9.5153962645128723E-2</c:v>
                </c:pt>
                <c:pt idx="1136">
                  <c:v>9.5153962645128723E-2</c:v>
                </c:pt>
                <c:pt idx="1137">
                  <c:v>9.4901564866229179E-2</c:v>
                </c:pt>
                <c:pt idx="1138">
                  <c:v>9.4901564866229179E-2</c:v>
                </c:pt>
                <c:pt idx="1139">
                  <c:v>9.4649167087329636E-2</c:v>
                </c:pt>
                <c:pt idx="1140">
                  <c:v>9.4396769308430092E-2</c:v>
                </c:pt>
                <c:pt idx="1141">
                  <c:v>9.4396769308430092E-2</c:v>
                </c:pt>
                <c:pt idx="1142">
                  <c:v>9.4396769308430092E-2</c:v>
                </c:pt>
                <c:pt idx="1143">
                  <c:v>9.4144371529530535E-2</c:v>
                </c:pt>
                <c:pt idx="1144">
                  <c:v>9.3891973750630991E-2</c:v>
                </c:pt>
                <c:pt idx="1145">
                  <c:v>9.3891973750630991E-2</c:v>
                </c:pt>
                <c:pt idx="1146">
                  <c:v>9.3891973750630991E-2</c:v>
                </c:pt>
                <c:pt idx="1147">
                  <c:v>9.3891973750630991E-2</c:v>
                </c:pt>
                <c:pt idx="1148">
                  <c:v>9.3891973750630991E-2</c:v>
                </c:pt>
                <c:pt idx="1149">
                  <c:v>9.3639575971731448E-2</c:v>
                </c:pt>
                <c:pt idx="1150">
                  <c:v>9.3639575971731448E-2</c:v>
                </c:pt>
                <c:pt idx="1151">
                  <c:v>9.3639575971731448E-2</c:v>
                </c:pt>
                <c:pt idx="1152">
                  <c:v>9.3387178192831904E-2</c:v>
                </c:pt>
                <c:pt idx="1153">
                  <c:v>9.3134780413932361E-2</c:v>
                </c:pt>
                <c:pt idx="1154">
                  <c:v>9.3134780413932361E-2</c:v>
                </c:pt>
                <c:pt idx="1155">
                  <c:v>9.3134780413932361E-2</c:v>
                </c:pt>
                <c:pt idx="1156">
                  <c:v>9.2882382635032817E-2</c:v>
                </c:pt>
                <c:pt idx="1157">
                  <c:v>9.2882382635032817E-2</c:v>
                </c:pt>
                <c:pt idx="1158">
                  <c:v>9.262998485613326E-2</c:v>
                </c:pt>
                <c:pt idx="1159">
                  <c:v>9.262998485613326E-2</c:v>
                </c:pt>
                <c:pt idx="1160">
                  <c:v>9.262998485613326E-2</c:v>
                </c:pt>
                <c:pt idx="1161">
                  <c:v>9.2377587077233717E-2</c:v>
                </c:pt>
                <c:pt idx="1162">
                  <c:v>9.2125189298334173E-2</c:v>
                </c:pt>
                <c:pt idx="1163">
                  <c:v>9.2125189298334173E-2</c:v>
                </c:pt>
                <c:pt idx="1164">
                  <c:v>9.187279151943463E-2</c:v>
                </c:pt>
                <c:pt idx="1165">
                  <c:v>9.187279151943463E-2</c:v>
                </c:pt>
                <c:pt idx="1166">
                  <c:v>9.187279151943463E-2</c:v>
                </c:pt>
                <c:pt idx="1167">
                  <c:v>9.187279151943463E-2</c:v>
                </c:pt>
                <c:pt idx="1168">
                  <c:v>9.1620393740535086E-2</c:v>
                </c:pt>
                <c:pt idx="1169">
                  <c:v>9.1620393740535086E-2</c:v>
                </c:pt>
                <c:pt idx="1170">
                  <c:v>9.1620393740535086E-2</c:v>
                </c:pt>
                <c:pt idx="1171">
                  <c:v>9.1367995961635542E-2</c:v>
                </c:pt>
                <c:pt idx="1172">
                  <c:v>9.0863200403836442E-2</c:v>
                </c:pt>
                <c:pt idx="1173">
                  <c:v>9.0863200403836442E-2</c:v>
                </c:pt>
                <c:pt idx="1174">
                  <c:v>9.0863200403836442E-2</c:v>
                </c:pt>
                <c:pt idx="1175">
                  <c:v>9.0863200403836442E-2</c:v>
                </c:pt>
                <c:pt idx="1176">
                  <c:v>9.0610802624936898E-2</c:v>
                </c:pt>
                <c:pt idx="1177">
                  <c:v>9.0610802624936898E-2</c:v>
                </c:pt>
                <c:pt idx="1178">
                  <c:v>9.0610802624936898E-2</c:v>
                </c:pt>
                <c:pt idx="1179">
                  <c:v>9.0358404846037355E-2</c:v>
                </c:pt>
                <c:pt idx="1180">
                  <c:v>9.0106007067137811E-2</c:v>
                </c:pt>
                <c:pt idx="1181">
                  <c:v>9.0106007067137811E-2</c:v>
                </c:pt>
                <c:pt idx="1182">
                  <c:v>9.0106007067137811E-2</c:v>
                </c:pt>
                <c:pt idx="1183">
                  <c:v>9.0106007067137811E-2</c:v>
                </c:pt>
                <c:pt idx="1184">
                  <c:v>8.9853609288238268E-2</c:v>
                </c:pt>
                <c:pt idx="1185">
                  <c:v>8.9853609288238268E-2</c:v>
                </c:pt>
                <c:pt idx="1186">
                  <c:v>8.9853609288238268E-2</c:v>
                </c:pt>
                <c:pt idx="1187">
                  <c:v>8.9601211509338724E-2</c:v>
                </c:pt>
                <c:pt idx="1188">
                  <c:v>8.9348813730439167E-2</c:v>
                </c:pt>
                <c:pt idx="1189">
                  <c:v>8.9348813730439167E-2</c:v>
                </c:pt>
                <c:pt idx="1190">
                  <c:v>8.9348813730439167E-2</c:v>
                </c:pt>
                <c:pt idx="1191">
                  <c:v>8.9096415951539623E-2</c:v>
                </c:pt>
                <c:pt idx="1192">
                  <c:v>8.884401817264008E-2</c:v>
                </c:pt>
                <c:pt idx="1193">
                  <c:v>8.884401817264008E-2</c:v>
                </c:pt>
                <c:pt idx="1194">
                  <c:v>8.884401817264008E-2</c:v>
                </c:pt>
                <c:pt idx="1195">
                  <c:v>8.8591620393740536E-2</c:v>
                </c:pt>
                <c:pt idx="1196">
                  <c:v>8.8591620393740536E-2</c:v>
                </c:pt>
                <c:pt idx="1197">
                  <c:v>8.8339222614840993E-2</c:v>
                </c:pt>
                <c:pt idx="1198">
                  <c:v>8.8339222614840993E-2</c:v>
                </c:pt>
                <c:pt idx="1199">
                  <c:v>8.8086824835941449E-2</c:v>
                </c:pt>
                <c:pt idx="1200">
                  <c:v>8.8086824835941449E-2</c:v>
                </c:pt>
                <c:pt idx="1201">
                  <c:v>8.8086824835941449E-2</c:v>
                </c:pt>
                <c:pt idx="1202">
                  <c:v>8.8086824835941449E-2</c:v>
                </c:pt>
                <c:pt idx="1203">
                  <c:v>8.7834427057041892E-2</c:v>
                </c:pt>
                <c:pt idx="1204">
                  <c:v>8.7582029278142348E-2</c:v>
                </c:pt>
                <c:pt idx="1205">
                  <c:v>8.7582029278142348E-2</c:v>
                </c:pt>
                <c:pt idx="1206">
                  <c:v>8.7329631499242805E-2</c:v>
                </c:pt>
                <c:pt idx="1207">
                  <c:v>8.7329631499242805E-2</c:v>
                </c:pt>
                <c:pt idx="1208">
                  <c:v>8.7329631499242805E-2</c:v>
                </c:pt>
                <c:pt idx="1209">
                  <c:v>8.7329631499242805E-2</c:v>
                </c:pt>
                <c:pt idx="1210">
                  <c:v>8.7329631499242805E-2</c:v>
                </c:pt>
                <c:pt idx="1211">
                  <c:v>8.7329631499242805E-2</c:v>
                </c:pt>
                <c:pt idx="1212">
                  <c:v>8.7329631499242805E-2</c:v>
                </c:pt>
                <c:pt idx="1213">
                  <c:v>8.7077233720343261E-2</c:v>
                </c:pt>
                <c:pt idx="1214">
                  <c:v>8.7077233720343261E-2</c:v>
                </c:pt>
                <c:pt idx="1215">
                  <c:v>8.7077233720343261E-2</c:v>
                </c:pt>
                <c:pt idx="1216">
                  <c:v>8.7077233720343261E-2</c:v>
                </c:pt>
                <c:pt idx="1217">
                  <c:v>8.7077233720343261E-2</c:v>
                </c:pt>
                <c:pt idx="1218">
                  <c:v>8.7077233720343261E-2</c:v>
                </c:pt>
                <c:pt idx="1219">
                  <c:v>8.7077233720343261E-2</c:v>
                </c:pt>
                <c:pt idx="1220">
                  <c:v>8.6824835941443718E-2</c:v>
                </c:pt>
                <c:pt idx="1221">
                  <c:v>8.6824835941443718E-2</c:v>
                </c:pt>
                <c:pt idx="1222">
                  <c:v>8.6824835941443718E-2</c:v>
                </c:pt>
                <c:pt idx="1223">
                  <c:v>8.6824835941443718E-2</c:v>
                </c:pt>
                <c:pt idx="1224">
                  <c:v>8.6572438162544174E-2</c:v>
                </c:pt>
                <c:pt idx="1225">
                  <c:v>8.6572438162544174E-2</c:v>
                </c:pt>
                <c:pt idx="1226">
                  <c:v>8.6572438162544174E-2</c:v>
                </c:pt>
                <c:pt idx="1227">
                  <c:v>8.6320040383644631E-2</c:v>
                </c:pt>
                <c:pt idx="1228">
                  <c:v>8.6067642604745073E-2</c:v>
                </c:pt>
                <c:pt idx="1229">
                  <c:v>8.6067642604745073E-2</c:v>
                </c:pt>
                <c:pt idx="1230">
                  <c:v>8.6067642604745073E-2</c:v>
                </c:pt>
                <c:pt idx="1231">
                  <c:v>8.581524482584553E-2</c:v>
                </c:pt>
                <c:pt idx="1232">
                  <c:v>8.581524482584553E-2</c:v>
                </c:pt>
                <c:pt idx="1233">
                  <c:v>8.581524482584553E-2</c:v>
                </c:pt>
                <c:pt idx="1234">
                  <c:v>8.581524482584553E-2</c:v>
                </c:pt>
                <c:pt idx="1235">
                  <c:v>8.5562847046945986E-2</c:v>
                </c:pt>
                <c:pt idx="1236">
                  <c:v>8.5562847046945986E-2</c:v>
                </c:pt>
                <c:pt idx="1237">
                  <c:v>8.5562847046945986E-2</c:v>
                </c:pt>
                <c:pt idx="1238">
                  <c:v>8.5562847046945986E-2</c:v>
                </c:pt>
                <c:pt idx="1239">
                  <c:v>8.5310449268046443E-2</c:v>
                </c:pt>
                <c:pt idx="1240">
                  <c:v>8.5310449268046443E-2</c:v>
                </c:pt>
                <c:pt idx="1241">
                  <c:v>8.5058051489146899E-2</c:v>
                </c:pt>
                <c:pt idx="1242">
                  <c:v>8.5058051489146899E-2</c:v>
                </c:pt>
                <c:pt idx="1243">
                  <c:v>8.5058051489146899E-2</c:v>
                </c:pt>
                <c:pt idx="1244">
                  <c:v>8.5058051489146899E-2</c:v>
                </c:pt>
                <c:pt idx="1245">
                  <c:v>8.5058051489146899E-2</c:v>
                </c:pt>
                <c:pt idx="1246">
                  <c:v>8.4805653710247356E-2</c:v>
                </c:pt>
                <c:pt idx="1247">
                  <c:v>8.4553255931347798E-2</c:v>
                </c:pt>
                <c:pt idx="1248">
                  <c:v>8.4553255931347798E-2</c:v>
                </c:pt>
                <c:pt idx="1249">
                  <c:v>8.4300858152448255E-2</c:v>
                </c:pt>
                <c:pt idx="1250">
                  <c:v>8.4300858152448255E-2</c:v>
                </c:pt>
                <c:pt idx="1251">
                  <c:v>8.4048460373548711E-2</c:v>
                </c:pt>
                <c:pt idx="1252">
                  <c:v>8.4048460373548711E-2</c:v>
                </c:pt>
                <c:pt idx="1253">
                  <c:v>8.4048460373548711E-2</c:v>
                </c:pt>
                <c:pt idx="1254">
                  <c:v>8.3796062594649168E-2</c:v>
                </c:pt>
                <c:pt idx="1255">
                  <c:v>8.3543664815749624E-2</c:v>
                </c:pt>
                <c:pt idx="1256">
                  <c:v>8.3543664815749624E-2</c:v>
                </c:pt>
                <c:pt idx="1257">
                  <c:v>8.3543664815749624E-2</c:v>
                </c:pt>
                <c:pt idx="1258">
                  <c:v>8.3291267036850081E-2</c:v>
                </c:pt>
                <c:pt idx="1259">
                  <c:v>8.3038869257950523E-2</c:v>
                </c:pt>
                <c:pt idx="1260">
                  <c:v>8.3038869257950523E-2</c:v>
                </c:pt>
                <c:pt idx="1261">
                  <c:v>8.3038869257950523E-2</c:v>
                </c:pt>
                <c:pt idx="1262">
                  <c:v>8.278647147905098E-2</c:v>
                </c:pt>
                <c:pt idx="1263">
                  <c:v>8.278647147905098E-2</c:v>
                </c:pt>
                <c:pt idx="1264">
                  <c:v>8.278647147905098E-2</c:v>
                </c:pt>
                <c:pt idx="1265">
                  <c:v>8.278647147905098E-2</c:v>
                </c:pt>
                <c:pt idx="1266">
                  <c:v>8.278647147905098E-2</c:v>
                </c:pt>
                <c:pt idx="1267">
                  <c:v>8.2534073700151436E-2</c:v>
                </c:pt>
                <c:pt idx="1268">
                  <c:v>8.2534073700151436E-2</c:v>
                </c:pt>
                <c:pt idx="1269">
                  <c:v>8.2534073700151436E-2</c:v>
                </c:pt>
                <c:pt idx="1270">
                  <c:v>8.2534073700151436E-2</c:v>
                </c:pt>
                <c:pt idx="1271">
                  <c:v>8.2534073700151436E-2</c:v>
                </c:pt>
                <c:pt idx="1272">
                  <c:v>8.2534073700151436E-2</c:v>
                </c:pt>
                <c:pt idx="1273">
                  <c:v>8.2281675921251893E-2</c:v>
                </c:pt>
                <c:pt idx="1274">
                  <c:v>8.2281675921251893E-2</c:v>
                </c:pt>
                <c:pt idx="1275">
                  <c:v>8.2281675921251893E-2</c:v>
                </c:pt>
                <c:pt idx="1276">
                  <c:v>8.2281675921251893E-2</c:v>
                </c:pt>
                <c:pt idx="1277">
                  <c:v>8.2281675921251893E-2</c:v>
                </c:pt>
                <c:pt idx="1278">
                  <c:v>8.2281675921251893E-2</c:v>
                </c:pt>
                <c:pt idx="1279">
                  <c:v>8.2281675921251893E-2</c:v>
                </c:pt>
                <c:pt idx="1280">
                  <c:v>8.2029278142352349E-2</c:v>
                </c:pt>
                <c:pt idx="1281">
                  <c:v>8.2029278142352349E-2</c:v>
                </c:pt>
                <c:pt idx="1282">
                  <c:v>8.2029278142352349E-2</c:v>
                </c:pt>
                <c:pt idx="1283">
                  <c:v>8.2029278142352349E-2</c:v>
                </c:pt>
                <c:pt idx="1284">
                  <c:v>8.1776880363452806E-2</c:v>
                </c:pt>
                <c:pt idx="1285">
                  <c:v>8.1524482584553262E-2</c:v>
                </c:pt>
                <c:pt idx="1286">
                  <c:v>8.1524482584553262E-2</c:v>
                </c:pt>
                <c:pt idx="1287">
                  <c:v>8.1524482584553262E-2</c:v>
                </c:pt>
                <c:pt idx="1288">
                  <c:v>8.1272084805653705E-2</c:v>
                </c:pt>
                <c:pt idx="1289">
                  <c:v>8.1272084805653705E-2</c:v>
                </c:pt>
                <c:pt idx="1290">
                  <c:v>8.1272084805653705E-2</c:v>
                </c:pt>
                <c:pt idx="1291">
                  <c:v>8.1272084805653705E-2</c:v>
                </c:pt>
                <c:pt idx="1292">
                  <c:v>8.1272084805653705E-2</c:v>
                </c:pt>
                <c:pt idx="1293">
                  <c:v>8.1019687026754161E-2</c:v>
                </c:pt>
                <c:pt idx="1294">
                  <c:v>8.1019687026754161E-2</c:v>
                </c:pt>
                <c:pt idx="1295">
                  <c:v>8.1019687026754161E-2</c:v>
                </c:pt>
                <c:pt idx="1296">
                  <c:v>8.0767289247854618E-2</c:v>
                </c:pt>
                <c:pt idx="1297">
                  <c:v>8.0767289247854618E-2</c:v>
                </c:pt>
                <c:pt idx="1298">
                  <c:v>8.0767289247854618E-2</c:v>
                </c:pt>
                <c:pt idx="1299">
                  <c:v>8.0514891468955074E-2</c:v>
                </c:pt>
                <c:pt idx="1300">
                  <c:v>8.0514891468955074E-2</c:v>
                </c:pt>
                <c:pt idx="1301">
                  <c:v>8.0262493690055531E-2</c:v>
                </c:pt>
                <c:pt idx="1302">
                  <c:v>8.0262493690055531E-2</c:v>
                </c:pt>
                <c:pt idx="1303">
                  <c:v>8.0262493690055531E-2</c:v>
                </c:pt>
                <c:pt idx="1304">
                  <c:v>8.0262493690055531E-2</c:v>
                </c:pt>
                <c:pt idx="1305">
                  <c:v>8.0262493690055531E-2</c:v>
                </c:pt>
                <c:pt idx="1306">
                  <c:v>8.0262493690055531E-2</c:v>
                </c:pt>
                <c:pt idx="1307">
                  <c:v>8.0010095911155987E-2</c:v>
                </c:pt>
                <c:pt idx="1308">
                  <c:v>8.0010095911155987E-2</c:v>
                </c:pt>
                <c:pt idx="1309">
                  <c:v>7.975769813225643E-2</c:v>
                </c:pt>
                <c:pt idx="1310">
                  <c:v>7.9505300353356886E-2</c:v>
                </c:pt>
                <c:pt idx="1311">
                  <c:v>7.9505300353356886E-2</c:v>
                </c:pt>
                <c:pt idx="1312">
                  <c:v>7.9252902574457343E-2</c:v>
                </c:pt>
                <c:pt idx="1313">
                  <c:v>7.9252902574457343E-2</c:v>
                </c:pt>
                <c:pt idx="1314">
                  <c:v>7.9252902574457343E-2</c:v>
                </c:pt>
                <c:pt idx="1315">
                  <c:v>7.9252902574457343E-2</c:v>
                </c:pt>
                <c:pt idx="1316">
                  <c:v>7.9000504795557799E-2</c:v>
                </c:pt>
                <c:pt idx="1317">
                  <c:v>7.9000504795557799E-2</c:v>
                </c:pt>
                <c:pt idx="1318">
                  <c:v>7.9000504795557799E-2</c:v>
                </c:pt>
                <c:pt idx="1319">
                  <c:v>7.9000504795557799E-2</c:v>
                </c:pt>
                <c:pt idx="1320">
                  <c:v>7.8748107016658256E-2</c:v>
                </c:pt>
                <c:pt idx="1321">
                  <c:v>7.8748107016658256E-2</c:v>
                </c:pt>
                <c:pt idx="1322">
                  <c:v>7.8748107016658256E-2</c:v>
                </c:pt>
                <c:pt idx="1323">
                  <c:v>7.8748107016658256E-2</c:v>
                </c:pt>
                <c:pt idx="1324">
                  <c:v>7.8748107016658256E-2</c:v>
                </c:pt>
                <c:pt idx="1325">
                  <c:v>7.8495709237758712E-2</c:v>
                </c:pt>
                <c:pt idx="1326">
                  <c:v>7.8495709237758712E-2</c:v>
                </c:pt>
                <c:pt idx="1327">
                  <c:v>7.8495709237758712E-2</c:v>
                </c:pt>
                <c:pt idx="1328">
                  <c:v>7.8495709237758712E-2</c:v>
                </c:pt>
                <c:pt idx="1329">
                  <c:v>7.8243311458859169E-2</c:v>
                </c:pt>
                <c:pt idx="1330">
                  <c:v>7.7990913679959611E-2</c:v>
                </c:pt>
                <c:pt idx="1331">
                  <c:v>7.7738515901060068E-2</c:v>
                </c:pt>
                <c:pt idx="1332">
                  <c:v>7.7738515901060068E-2</c:v>
                </c:pt>
                <c:pt idx="1333">
                  <c:v>7.7738515901060068E-2</c:v>
                </c:pt>
                <c:pt idx="1334">
                  <c:v>7.7738515901060068E-2</c:v>
                </c:pt>
                <c:pt idx="1335">
                  <c:v>7.7486118122160524E-2</c:v>
                </c:pt>
                <c:pt idx="1336">
                  <c:v>7.7486118122160524E-2</c:v>
                </c:pt>
                <c:pt idx="1337">
                  <c:v>7.7486118122160524E-2</c:v>
                </c:pt>
                <c:pt idx="1338">
                  <c:v>7.7233720343260981E-2</c:v>
                </c:pt>
                <c:pt idx="1339">
                  <c:v>7.7233720343260981E-2</c:v>
                </c:pt>
                <c:pt idx="1340">
                  <c:v>7.6981322564361437E-2</c:v>
                </c:pt>
                <c:pt idx="1341">
                  <c:v>7.6981322564361437E-2</c:v>
                </c:pt>
                <c:pt idx="1342">
                  <c:v>7.6981322564361437E-2</c:v>
                </c:pt>
                <c:pt idx="1343">
                  <c:v>7.6728924785461894E-2</c:v>
                </c:pt>
                <c:pt idx="1344">
                  <c:v>7.6728924785461894E-2</c:v>
                </c:pt>
                <c:pt idx="1345">
                  <c:v>7.6728924785461894E-2</c:v>
                </c:pt>
                <c:pt idx="1346">
                  <c:v>7.6476527006562336E-2</c:v>
                </c:pt>
                <c:pt idx="1347">
                  <c:v>7.6476527006562336E-2</c:v>
                </c:pt>
                <c:pt idx="1348">
                  <c:v>7.6476527006562336E-2</c:v>
                </c:pt>
                <c:pt idx="1349">
                  <c:v>7.6476527006562336E-2</c:v>
                </c:pt>
                <c:pt idx="1350">
                  <c:v>7.6476527006562336E-2</c:v>
                </c:pt>
                <c:pt idx="1351">
                  <c:v>7.6224129227662793E-2</c:v>
                </c:pt>
                <c:pt idx="1352">
                  <c:v>7.6224129227662793E-2</c:v>
                </c:pt>
                <c:pt idx="1353">
                  <c:v>7.6224129227662793E-2</c:v>
                </c:pt>
                <c:pt idx="1354">
                  <c:v>7.5971731448763249E-2</c:v>
                </c:pt>
                <c:pt idx="1355">
                  <c:v>7.5971731448763249E-2</c:v>
                </c:pt>
                <c:pt idx="1356">
                  <c:v>7.5971731448763249E-2</c:v>
                </c:pt>
                <c:pt idx="1357">
                  <c:v>7.5971731448763249E-2</c:v>
                </c:pt>
                <c:pt idx="1358">
                  <c:v>7.5971731448763249E-2</c:v>
                </c:pt>
                <c:pt idx="1359">
                  <c:v>7.5971731448763249E-2</c:v>
                </c:pt>
                <c:pt idx="1360">
                  <c:v>7.5971731448763249E-2</c:v>
                </c:pt>
                <c:pt idx="1361">
                  <c:v>7.5719333669863706E-2</c:v>
                </c:pt>
                <c:pt idx="1362">
                  <c:v>7.5719333669863706E-2</c:v>
                </c:pt>
                <c:pt idx="1363">
                  <c:v>7.5466935890964162E-2</c:v>
                </c:pt>
                <c:pt idx="1364">
                  <c:v>7.5466935890964162E-2</c:v>
                </c:pt>
                <c:pt idx="1365">
                  <c:v>7.5214538112064619E-2</c:v>
                </c:pt>
                <c:pt idx="1366">
                  <c:v>7.5214538112064619E-2</c:v>
                </c:pt>
                <c:pt idx="1367">
                  <c:v>7.5214538112064619E-2</c:v>
                </c:pt>
                <c:pt idx="1368">
                  <c:v>7.5214538112064619E-2</c:v>
                </c:pt>
                <c:pt idx="1369">
                  <c:v>7.5214538112064619E-2</c:v>
                </c:pt>
                <c:pt idx="1370">
                  <c:v>7.4962140333165062E-2</c:v>
                </c:pt>
                <c:pt idx="1371">
                  <c:v>7.4962140333165062E-2</c:v>
                </c:pt>
                <c:pt idx="1372">
                  <c:v>7.4962140333165062E-2</c:v>
                </c:pt>
                <c:pt idx="1373">
                  <c:v>7.4962140333165062E-2</c:v>
                </c:pt>
                <c:pt idx="1374">
                  <c:v>7.4962140333165062E-2</c:v>
                </c:pt>
                <c:pt idx="1375">
                  <c:v>7.4709742554265518E-2</c:v>
                </c:pt>
                <c:pt idx="1376">
                  <c:v>7.4457344775365975E-2</c:v>
                </c:pt>
                <c:pt idx="1377">
                  <c:v>7.4457344775365975E-2</c:v>
                </c:pt>
                <c:pt idx="1378">
                  <c:v>7.4457344775365975E-2</c:v>
                </c:pt>
                <c:pt idx="1379">
                  <c:v>7.4457344775365975E-2</c:v>
                </c:pt>
                <c:pt idx="1380">
                  <c:v>7.4457344775365975E-2</c:v>
                </c:pt>
                <c:pt idx="1381">
                  <c:v>7.3952549217566887E-2</c:v>
                </c:pt>
                <c:pt idx="1382">
                  <c:v>7.3952549217566887E-2</c:v>
                </c:pt>
                <c:pt idx="1383">
                  <c:v>7.3952549217566887E-2</c:v>
                </c:pt>
                <c:pt idx="1384">
                  <c:v>7.3952549217566887E-2</c:v>
                </c:pt>
                <c:pt idx="1385">
                  <c:v>7.3952549217566887E-2</c:v>
                </c:pt>
                <c:pt idx="1386">
                  <c:v>7.3700151438667344E-2</c:v>
                </c:pt>
                <c:pt idx="1387">
                  <c:v>7.3700151438667344E-2</c:v>
                </c:pt>
                <c:pt idx="1388">
                  <c:v>7.3700151438667344E-2</c:v>
                </c:pt>
                <c:pt idx="1389">
                  <c:v>7.3700151438667344E-2</c:v>
                </c:pt>
                <c:pt idx="1390">
                  <c:v>7.3700151438667344E-2</c:v>
                </c:pt>
                <c:pt idx="1391">
                  <c:v>7.3700151438667344E-2</c:v>
                </c:pt>
                <c:pt idx="1392">
                  <c:v>7.34477536597678E-2</c:v>
                </c:pt>
                <c:pt idx="1393">
                  <c:v>7.34477536597678E-2</c:v>
                </c:pt>
                <c:pt idx="1394">
                  <c:v>7.34477536597678E-2</c:v>
                </c:pt>
                <c:pt idx="1395">
                  <c:v>7.34477536597678E-2</c:v>
                </c:pt>
                <c:pt idx="1396">
                  <c:v>7.29429581019687E-2</c:v>
                </c:pt>
                <c:pt idx="1397">
                  <c:v>7.29429581019687E-2</c:v>
                </c:pt>
                <c:pt idx="1398">
                  <c:v>7.29429581019687E-2</c:v>
                </c:pt>
                <c:pt idx="1399">
                  <c:v>7.2690560323069156E-2</c:v>
                </c:pt>
                <c:pt idx="1400">
                  <c:v>7.2690560323069156E-2</c:v>
                </c:pt>
                <c:pt idx="1401">
                  <c:v>7.2690560323069156E-2</c:v>
                </c:pt>
                <c:pt idx="1402">
                  <c:v>7.2690560323069156E-2</c:v>
                </c:pt>
                <c:pt idx="1403">
                  <c:v>7.2438162544169613E-2</c:v>
                </c:pt>
                <c:pt idx="1404">
                  <c:v>7.2438162544169613E-2</c:v>
                </c:pt>
                <c:pt idx="1405">
                  <c:v>7.2185764765270069E-2</c:v>
                </c:pt>
                <c:pt idx="1406">
                  <c:v>7.2185764765270069E-2</c:v>
                </c:pt>
                <c:pt idx="1407">
                  <c:v>7.2185764765270069E-2</c:v>
                </c:pt>
                <c:pt idx="1408">
                  <c:v>7.2185764765270069E-2</c:v>
                </c:pt>
                <c:pt idx="1409">
                  <c:v>7.2185764765270069E-2</c:v>
                </c:pt>
                <c:pt idx="1410">
                  <c:v>7.1933366986370526E-2</c:v>
                </c:pt>
                <c:pt idx="1411">
                  <c:v>7.1933366986370526E-2</c:v>
                </c:pt>
                <c:pt idx="1412">
                  <c:v>7.1680969207470968E-2</c:v>
                </c:pt>
                <c:pt idx="1413">
                  <c:v>7.1680969207470968E-2</c:v>
                </c:pt>
                <c:pt idx="1414">
                  <c:v>7.1680969207470968E-2</c:v>
                </c:pt>
                <c:pt idx="1415">
                  <c:v>7.1680969207470968E-2</c:v>
                </c:pt>
                <c:pt idx="1416">
                  <c:v>7.1680969207470968E-2</c:v>
                </c:pt>
                <c:pt idx="1417">
                  <c:v>7.1428571428571425E-2</c:v>
                </c:pt>
                <c:pt idx="1418">
                  <c:v>7.1176173649671881E-2</c:v>
                </c:pt>
                <c:pt idx="1419">
                  <c:v>7.0923775870772338E-2</c:v>
                </c:pt>
                <c:pt idx="1420">
                  <c:v>7.0923775870772338E-2</c:v>
                </c:pt>
                <c:pt idx="1421">
                  <c:v>7.0923775870772338E-2</c:v>
                </c:pt>
                <c:pt idx="1422">
                  <c:v>7.0923775870772338E-2</c:v>
                </c:pt>
                <c:pt idx="1423">
                  <c:v>7.0923775870772338E-2</c:v>
                </c:pt>
                <c:pt idx="1424">
                  <c:v>7.0671378091872794E-2</c:v>
                </c:pt>
                <c:pt idx="1425">
                  <c:v>7.0671378091872794E-2</c:v>
                </c:pt>
                <c:pt idx="1426">
                  <c:v>7.0671378091872794E-2</c:v>
                </c:pt>
                <c:pt idx="1427">
                  <c:v>7.0671378091872794E-2</c:v>
                </c:pt>
                <c:pt idx="1428">
                  <c:v>7.0671378091872794E-2</c:v>
                </c:pt>
                <c:pt idx="1429">
                  <c:v>7.0418980312973251E-2</c:v>
                </c:pt>
                <c:pt idx="1430">
                  <c:v>7.0418980312973251E-2</c:v>
                </c:pt>
                <c:pt idx="1431">
                  <c:v>7.0166582534073707E-2</c:v>
                </c:pt>
                <c:pt idx="1432">
                  <c:v>7.0166582534073707E-2</c:v>
                </c:pt>
                <c:pt idx="1433">
                  <c:v>7.0166582534073707E-2</c:v>
                </c:pt>
                <c:pt idx="1434">
                  <c:v>7.0166582534073707E-2</c:v>
                </c:pt>
                <c:pt idx="1435">
                  <c:v>7.0166582534073707E-2</c:v>
                </c:pt>
                <c:pt idx="1436">
                  <c:v>6.991418475517415E-2</c:v>
                </c:pt>
                <c:pt idx="1437">
                  <c:v>6.991418475517415E-2</c:v>
                </c:pt>
                <c:pt idx="1438">
                  <c:v>6.991418475517415E-2</c:v>
                </c:pt>
                <c:pt idx="1439">
                  <c:v>6.991418475517415E-2</c:v>
                </c:pt>
                <c:pt idx="1440">
                  <c:v>6.9661786976274606E-2</c:v>
                </c:pt>
                <c:pt idx="1441">
                  <c:v>6.9661786976274606E-2</c:v>
                </c:pt>
                <c:pt idx="1442">
                  <c:v>6.9661786976274606E-2</c:v>
                </c:pt>
                <c:pt idx="1443">
                  <c:v>6.9409389197375063E-2</c:v>
                </c:pt>
                <c:pt idx="1444">
                  <c:v>6.9409389197375063E-2</c:v>
                </c:pt>
                <c:pt idx="1445">
                  <c:v>6.9409389197375063E-2</c:v>
                </c:pt>
                <c:pt idx="1446">
                  <c:v>6.9156991418475519E-2</c:v>
                </c:pt>
                <c:pt idx="1447">
                  <c:v>6.9156991418475519E-2</c:v>
                </c:pt>
                <c:pt idx="1448">
                  <c:v>6.9156991418475519E-2</c:v>
                </c:pt>
                <c:pt idx="1449">
                  <c:v>6.8904593639575976E-2</c:v>
                </c:pt>
                <c:pt idx="1450">
                  <c:v>6.8904593639575976E-2</c:v>
                </c:pt>
                <c:pt idx="1451">
                  <c:v>6.8904593639575976E-2</c:v>
                </c:pt>
                <c:pt idx="1452">
                  <c:v>6.8904593639575976E-2</c:v>
                </c:pt>
                <c:pt idx="1453">
                  <c:v>6.8652195860676432E-2</c:v>
                </c:pt>
                <c:pt idx="1454">
                  <c:v>6.8652195860676432E-2</c:v>
                </c:pt>
                <c:pt idx="1455">
                  <c:v>6.8652195860676432E-2</c:v>
                </c:pt>
                <c:pt idx="1456">
                  <c:v>6.8399798081776875E-2</c:v>
                </c:pt>
                <c:pt idx="1457">
                  <c:v>6.8399798081776875E-2</c:v>
                </c:pt>
                <c:pt idx="1458">
                  <c:v>6.8399798081776875E-2</c:v>
                </c:pt>
                <c:pt idx="1459">
                  <c:v>6.8399798081776875E-2</c:v>
                </c:pt>
                <c:pt idx="1460">
                  <c:v>6.8147400302877331E-2</c:v>
                </c:pt>
                <c:pt idx="1461">
                  <c:v>6.8147400302877331E-2</c:v>
                </c:pt>
                <c:pt idx="1462">
                  <c:v>6.8147400302877331E-2</c:v>
                </c:pt>
                <c:pt idx="1463">
                  <c:v>6.8147400302877331E-2</c:v>
                </c:pt>
                <c:pt idx="1464">
                  <c:v>6.7895002523977788E-2</c:v>
                </c:pt>
                <c:pt idx="1465">
                  <c:v>6.7642604745078244E-2</c:v>
                </c:pt>
                <c:pt idx="1466">
                  <c:v>6.7642604745078244E-2</c:v>
                </c:pt>
                <c:pt idx="1467">
                  <c:v>6.7642604745078244E-2</c:v>
                </c:pt>
                <c:pt idx="1468">
                  <c:v>6.7642604745078244E-2</c:v>
                </c:pt>
                <c:pt idx="1469">
                  <c:v>6.7390206966178701E-2</c:v>
                </c:pt>
                <c:pt idx="1470">
                  <c:v>6.7390206966178701E-2</c:v>
                </c:pt>
                <c:pt idx="1471">
                  <c:v>6.7390206966178701E-2</c:v>
                </c:pt>
                <c:pt idx="1472">
                  <c:v>6.7390206966178701E-2</c:v>
                </c:pt>
                <c:pt idx="1473">
                  <c:v>6.7137809187279157E-2</c:v>
                </c:pt>
                <c:pt idx="1474">
                  <c:v>6.7137809187279157E-2</c:v>
                </c:pt>
                <c:pt idx="1475">
                  <c:v>6.7137809187279157E-2</c:v>
                </c:pt>
                <c:pt idx="1476">
                  <c:v>6.7137809187279157E-2</c:v>
                </c:pt>
                <c:pt idx="1477">
                  <c:v>6.68854114083796E-2</c:v>
                </c:pt>
                <c:pt idx="1478">
                  <c:v>6.6633013629480056E-2</c:v>
                </c:pt>
                <c:pt idx="1479">
                  <c:v>6.6633013629480056E-2</c:v>
                </c:pt>
                <c:pt idx="1480">
                  <c:v>6.6633013629480056E-2</c:v>
                </c:pt>
                <c:pt idx="1481">
                  <c:v>6.6380615850580513E-2</c:v>
                </c:pt>
                <c:pt idx="1482">
                  <c:v>6.6128218071680969E-2</c:v>
                </c:pt>
                <c:pt idx="1483">
                  <c:v>6.6128218071680969E-2</c:v>
                </c:pt>
                <c:pt idx="1484">
                  <c:v>6.6128218071680969E-2</c:v>
                </c:pt>
                <c:pt idx="1485">
                  <c:v>6.6128218071680969E-2</c:v>
                </c:pt>
                <c:pt idx="1486">
                  <c:v>6.6128218071680969E-2</c:v>
                </c:pt>
                <c:pt idx="1487">
                  <c:v>6.6128218071680969E-2</c:v>
                </c:pt>
                <c:pt idx="1488">
                  <c:v>6.5875820292781426E-2</c:v>
                </c:pt>
                <c:pt idx="1489">
                  <c:v>6.5875820292781426E-2</c:v>
                </c:pt>
                <c:pt idx="1490">
                  <c:v>6.5623422513881882E-2</c:v>
                </c:pt>
                <c:pt idx="1491">
                  <c:v>6.5623422513881882E-2</c:v>
                </c:pt>
                <c:pt idx="1492">
                  <c:v>6.5623422513881882E-2</c:v>
                </c:pt>
                <c:pt idx="1493">
                  <c:v>6.5623422513881882E-2</c:v>
                </c:pt>
                <c:pt idx="1494">
                  <c:v>6.5623422513881882E-2</c:v>
                </c:pt>
                <c:pt idx="1495">
                  <c:v>6.5371024734982339E-2</c:v>
                </c:pt>
                <c:pt idx="1496">
                  <c:v>6.5371024734982339E-2</c:v>
                </c:pt>
                <c:pt idx="1497">
                  <c:v>6.5371024734982339E-2</c:v>
                </c:pt>
                <c:pt idx="1498">
                  <c:v>6.5371024734982339E-2</c:v>
                </c:pt>
                <c:pt idx="1499">
                  <c:v>6.5371024734982339E-2</c:v>
                </c:pt>
                <c:pt idx="1500">
                  <c:v>6.5371024734982339E-2</c:v>
                </c:pt>
                <c:pt idx="1501">
                  <c:v>6.5118626956082781E-2</c:v>
                </c:pt>
                <c:pt idx="1502">
                  <c:v>6.5118626956082781E-2</c:v>
                </c:pt>
                <c:pt idx="1503">
                  <c:v>6.4866229177183238E-2</c:v>
                </c:pt>
                <c:pt idx="1504">
                  <c:v>6.4866229177183238E-2</c:v>
                </c:pt>
                <c:pt idx="1505">
                  <c:v>6.4866229177183238E-2</c:v>
                </c:pt>
                <c:pt idx="1506">
                  <c:v>6.4866229177183238E-2</c:v>
                </c:pt>
                <c:pt idx="1507">
                  <c:v>6.4613831398283694E-2</c:v>
                </c:pt>
                <c:pt idx="1508">
                  <c:v>6.4613831398283694E-2</c:v>
                </c:pt>
                <c:pt idx="1509">
                  <c:v>6.4613831398283694E-2</c:v>
                </c:pt>
                <c:pt idx="1510">
                  <c:v>6.4613831398283694E-2</c:v>
                </c:pt>
                <c:pt idx="1511">
                  <c:v>6.4613831398283694E-2</c:v>
                </c:pt>
                <c:pt idx="1512">
                  <c:v>6.4361433619384151E-2</c:v>
                </c:pt>
                <c:pt idx="1513">
                  <c:v>6.4361433619384151E-2</c:v>
                </c:pt>
                <c:pt idx="1514">
                  <c:v>6.4361433619384151E-2</c:v>
                </c:pt>
                <c:pt idx="1515">
                  <c:v>6.4109035840484607E-2</c:v>
                </c:pt>
                <c:pt idx="1516">
                  <c:v>6.3856638061585064E-2</c:v>
                </c:pt>
                <c:pt idx="1517">
                  <c:v>6.3856638061585064E-2</c:v>
                </c:pt>
                <c:pt idx="1518">
                  <c:v>6.3856638061585064E-2</c:v>
                </c:pt>
                <c:pt idx="1519">
                  <c:v>6.3856638061585064E-2</c:v>
                </c:pt>
                <c:pt idx="1520">
                  <c:v>6.3856638061585064E-2</c:v>
                </c:pt>
                <c:pt idx="1521">
                  <c:v>6.3856638061585064E-2</c:v>
                </c:pt>
                <c:pt idx="1522">
                  <c:v>6.3856638061585064E-2</c:v>
                </c:pt>
                <c:pt idx="1523">
                  <c:v>6.3604240282685506E-2</c:v>
                </c:pt>
                <c:pt idx="1524">
                  <c:v>6.3604240282685506E-2</c:v>
                </c:pt>
                <c:pt idx="1525">
                  <c:v>6.3604240282685506E-2</c:v>
                </c:pt>
                <c:pt idx="1526">
                  <c:v>6.3604240282685506E-2</c:v>
                </c:pt>
                <c:pt idx="1527">
                  <c:v>6.3604240282685506E-2</c:v>
                </c:pt>
                <c:pt idx="1528">
                  <c:v>6.3604240282685506E-2</c:v>
                </c:pt>
                <c:pt idx="1529">
                  <c:v>6.3604240282685506E-2</c:v>
                </c:pt>
                <c:pt idx="1530">
                  <c:v>6.3351842503785963E-2</c:v>
                </c:pt>
                <c:pt idx="1531">
                  <c:v>6.3351842503785963E-2</c:v>
                </c:pt>
                <c:pt idx="1532">
                  <c:v>6.3351842503785963E-2</c:v>
                </c:pt>
                <c:pt idx="1533">
                  <c:v>6.3099444724886419E-2</c:v>
                </c:pt>
                <c:pt idx="1534">
                  <c:v>6.3099444724886419E-2</c:v>
                </c:pt>
                <c:pt idx="1535">
                  <c:v>6.3099444724886419E-2</c:v>
                </c:pt>
                <c:pt idx="1536">
                  <c:v>6.3099444724886419E-2</c:v>
                </c:pt>
                <c:pt idx="1537">
                  <c:v>6.3099444724886419E-2</c:v>
                </c:pt>
                <c:pt idx="1538">
                  <c:v>6.3099444724886419E-2</c:v>
                </c:pt>
                <c:pt idx="1539">
                  <c:v>6.3099444724886419E-2</c:v>
                </c:pt>
                <c:pt idx="1540">
                  <c:v>6.2847046945986876E-2</c:v>
                </c:pt>
                <c:pt idx="1541">
                  <c:v>6.2847046945986876E-2</c:v>
                </c:pt>
                <c:pt idx="1542">
                  <c:v>6.2594649167087332E-2</c:v>
                </c:pt>
                <c:pt idx="1543">
                  <c:v>6.2594649167087332E-2</c:v>
                </c:pt>
                <c:pt idx="1544">
                  <c:v>6.2594649167087332E-2</c:v>
                </c:pt>
                <c:pt idx="1545">
                  <c:v>6.2594649167087332E-2</c:v>
                </c:pt>
                <c:pt idx="1546">
                  <c:v>6.2594649167087332E-2</c:v>
                </c:pt>
                <c:pt idx="1547">
                  <c:v>6.2594649167087332E-2</c:v>
                </c:pt>
                <c:pt idx="1548">
                  <c:v>6.2342251388187782E-2</c:v>
                </c:pt>
                <c:pt idx="1549">
                  <c:v>6.2342251388187782E-2</c:v>
                </c:pt>
                <c:pt idx="1550">
                  <c:v>6.2342251388187782E-2</c:v>
                </c:pt>
                <c:pt idx="1551">
                  <c:v>6.2342251388187782E-2</c:v>
                </c:pt>
                <c:pt idx="1552">
                  <c:v>6.2342251388187782E-2</c:v>
                </c:pt>
                <c:pt idx="1553">
                  <c:v>6.2089853609288238E-2</c:v>
                </c:pt>
                <c:pt idx="1554">
                  <c:v>6.2089853609288238E-2</c:v>
                </c:pt>
                <c:pt idx="1555">
                  <c:v>6.2089853609288238E-2</c:v>
                </c:pt>
                <c:pt idx="1556">
                  <c:v>6.2089853609288238E-2</c:v>
                </c:pt>
                <c:pt idx="1557">
                  <c:v>6.2089853609288238E-2</c:v>
                </c:pt>
                <c:pt idx="1558">
                  <c:v>6.1837455830388695E-2</c:v>
                </c:pt>
                <c:pt idx="1559">
                  <c:v>6.1837455830388695E-2</c:v>
                </c:pt>
                <c:pt idx="1560">
                  <c:v>6.1837455830388695E-2</c:v>
                </c:pt>
                <c:pt idx="1561">
                  <c:v>6.1837455830388695E-2</c:v>
                </c:pt>
                <c:pt idx="1562">
                  <c:v>6.1837455830388695E-2</c:v>
                </c:pt>
                <c:pt idx="1563">
                  <c:v>6.1837455830388695E-2</c:v>
                </c:pt>
                <c:pt idx="1564">
                  <c:v>6.1837455830388695E-2</c:v>
                </c:pt>
                <c:pt idx="1565">
                  <c:v>6.1585058051489144E-2</c:v>
                </c:pt>
                <c:pt idx="1566">
                  <c:v>6.1585058051489144E-2</c:v>
                </c:pt>
                <c:pt idx="1567">
                  <c:v>6.1585058051489144E-2</c:v>
                </c:pt>
                <c:pt idx="1568">
                  <c:v>6.1585058051489144E-2</c:v>
                </c:pt>
                <c:pt idx="1569">
                  <c:v>6.1585058051489144E-2</c:v>
                </c:pt>
                <c:pt idx="1570">
                  <c:v>6.1332660272589601E-2</c:v>
                </c:pt>
                <c:pt idx="1571">
                  <c:v>6.1332660272589601E-2</c:v>
                </c:pt>
                <c:pt idx="1572">
                  <c:v>6.1332660272589601E-2</c:v>
                </c:pt>
                <c:pt idx="1573">
                  <c:v>6.1332660272589601E-2</c:v>
                </c:pt>
                <c:pt idx="1574">
                  <c:v>6.1080262493690057E-2</c:v>
                </c:pt>
                <c:pt idx="1575">
                  <c:v>6.1080262493690057E-2</c:v>
                </c:pt>
                <c:pt idx="1576">
                  <c:v>6.1080262493690057E-2</c:v>
                </c:pt>
                <c:pt idx="1577">
                  <c:v>6.0827864714790507E-2</c:v>
                </c:pt>
                <c:pt idx="1578">
                  <c:v>6.0827864714790507E-2</c:v>
                </c:pt>
                <c:pt idx="1579">
                  <c:v>6.0827864714790507E-2</c:v>
                </c:pt>
                <c:pt idx="1580">
                  <c:v>6.0827864714790507E-2</c:v>
                </c:pt>
                <c:pt idx="1581">
                  <c:v>6.0827864714790507E-2</c:v>
                </c:pt>
                <c:pt idx="1582">
                  <c:v>6.0575466935890963E-2</c:v>
                </c:pt>
                <c:pt idx="1583">
                  <c:v>6.0575466935890963E-2</c:v>
                </c:pt>
                <c:pt idx="1584">
                  <c:v>6.032306915699142E-2</c:v>
                </c:pt>
                <c:pt idx="1585">
                  <c:v>6.032306915699142E-2</c:v>
                </c:pt>
                <c:pt idx="1586">
                  <c:v>6.032306915699142E-2</c:v>
                </c:pt>
                <c:pt idx="1587">
                  <c:v>6.0070671378091869E-2</c:v>
                </c:pt>
                <c:pt idx="1588">
                  <c:v>6.0070671378091869E-2</c:v>
                </c:pt>
                <c:pt idx="1589">
                  <c:v>6.0070671378091869E-2</c:v>
                </c:pt>
                <c:pt idx="1590">
                  <c:v>5.9818273599192326E-2</c:v>
                </c:pt>
                <c:pt idx="1591">
                  <c:v>5.9818273599192326E-2</c:v>
                </c:pt>
                <c:pt idx="1592">
                  <c:v>5.9818273599192326E-2</c:v>
                </c:pt>
                <c:pt idx="1593">
                  <c:v>5.9565875820292782E-2</c:v>
                </c:pt>
                <c:pt idx="1594">
                  <c:v>5.9565875820292782E-2</c:v>
                </c:pt>
                <c:pt idx="1595">
                  <c:v>5.9565875820292782E-2</c:v>
                </c:pt>
                <c:pt idx="1596">
                  <c:v>5.9565875820292782E-2</c:v>
                </c:pt>
                <c:pt idx="1597">
                  <c:v>5.9313478041393239E-2</c:v>
                </c:pt>
                <c:pt idx="1598">
                  <c:v>5.9313478041393239E-2</c:v>
                </c:pt>
                <c:pt idx="1599">
                  <c:v>5.9061080262493688E-2</c:v>
                </c:pt>
                <c:pt idx="1600">
                  <c:v>5.8808682483594145E-2</c:v>
                </c:pt>
                <c:pt idx="1601">
                  <c:v>5.8808682483594145E-2</c:v>
                </c:pt>
                <c:pt idx="1602">
                  <c:v>5.8808682483594145E-2</c:v>
                </c:pt>
                <c:pt idx="1603">
                  <c:v>5.8808682483594145E-2</c:v>
                </c:pt>
                <c:pt idx="1604">
                  <c:v>5.8556284704694601E-2</c:v>
                </c:pt>
                <c:pt idx="1605">
                  <c:v>5.8556284704694601E-2</c:v>
                </c:pt>
                <c:pt idx="1606">
                  <c:v>5.8556284704694601E-2</c:v>
                </c:pt>
                <c:pt idx="1607">
                  <c:v>5.8556284704694601E-2</c:v>
                </c:pt>
                <c:pt idx="1608">
                  <c:v>5.8556284704694601E-2</c:v>
                </c:pt>
                <c:pt idx="1609">
                  <c:v>5.8303886925795051E-2</c:v>
                </c:pt>
                <c:pt idx="1610">
                  <c:v>5.8303886925795051E-2</c:v>
                </c:pt>
                <c:pt idx="1611">
                  <c:v>5.8303886925795051E-2</c:v>
                </c:pt>
                <c:pt idx="1612">
                  <c:v>5.8303886925795051E-2</c:v>
                </c:pt>
                <c:pt idx="1613">
                  <c:v>5.8303886925795051E-2</c:v>
                </c:pt>
                <c:pt idx="1614">
                  <c:v>5.8051489146895507E-2</c:v>
                </c:pt>
                <c:pt idx="1615">
                  <c:v>5.8051489146895507E-2</c:v>
                </c:pt>
                <c:pt idx="1616">
                  <c:v>5.8051489146895507E-2</c:v>
                </c:pt>
                <c:pt idx="1617">
                  <c:v>5.8051489146895507E-2</c:v>
                </c:pt>
                <c:pt idx="1618">
                  <c:v>5.8051489146895507E-2</c:v>
                </c:pt>
                <c:pt idx="1619">
                  <c:v>5.7799091367995964E-2</c:v>
                </c:pt>
                <c:pt idx="1620">
                  <c:v>5.7799091367995964E-2</c:v>
                </c:pt>
                <c:pt idx="1621">
                  <c:v>5.7546693589096413E-2</c:v>
                </c:pt>
                <c:pt idx="1622">
                  <c:v>5.7546693589096413E-2</c:v>
                </c:pt>
                <c:pt idx="1623">
                  <c:v>5.7546693589096413E-2</c:v>
                </c:pt>
                <c:pt idx="1624">
                  <c:v>5.7546693589096413E-2</c:v>
                </c:pt>
                <c:pt idx="1625">
                  <c:v>5.7546693589096413E-2</c:v>
                </c:pt>
                <c:pt idx="1626">
                  <c:v>5.7546693589096413E-2</c:v>
                </c:pt>
                <c:pt idx="1627">
                  <c:v>5.7546693589096413E-2</c:v>
                </c:pt>
                <c:pt idx="1628">
                  <c:v>5.729429581019687E-2</c:v>
                </c:pt>
                <c:pt idx="1629">
                  <c:v>5.729429581019687E-2</c:v>
                </c:pt>
                <c:pt idx="1630">
                  <c:v>5.7041898031297326E-2</c:v>
                </c:pt>
                <c:pt idx="1631">
                  <c:v>5.7041898031297326E-2</c:v>
                </c:pt>
                <c:pt idx="1632">
                  <c:v>5.7041898031297326E-2</c:v>
                </c:pt>
                <c:pt idx="1633">
                  <c:v>5.7041898031297326E-2</c:v>
                </c:pt>
                <c:pt idx="1634">
                  <c:v>5.7041898031297326E-2</c:v>
                </c:pt>
                <c:pt idx="1635">
                  <c:v>5.7041898031297326E-2</c:v>
                </c:pt>
                <c:pt idx="1636">
                  <c:v>5.6789500252397776E-2</c:v>
                </c:pt>
                <c:pt idx="1637">
                  <c:v>5.6789500252397776E-2</c:v>
                </c:pt>
                <c:pt idx="1638">
                  <c:v>5.6789500252397776E-2</c:v>
                </c:pt>
                <c:pt idx="1639">
                  <c:v>5.6789500252397776E-2</c:v>
                </c:pt>
                <c:pt idx="1640">
                  <c:v>5.6537102473498232E-2</c:v>
                </c:pt>
                <c:pt idx="1641">
                  <c:v>5.6537102473498232E-2</c:v>
                </c:pt>
                <c:pt idx="1642">
                  <c:v>5.6537102473498232E-2</c:v>
                </c:pt>
                <c:pt idx="1643">
                  <c:v>5.6537102473498232E-2</c:v>
                </c:pt>
                <c:pt idx="1644">
                  <c:v>5.6537102473498232E-2</c:v>
                </c:pt>
                <c:pt idx="1645">
                  <c:v>5.6537102473498232E-2</c:v>
                </c:pt>
                <c:pt idx="1646">
                  <c:v>5.6284704694598689E-2</c:v>
                </c:pt>
                <c:pt idx="1647">
                  <c:v>5.6284704694598689E-2</c:v>
                </c:pt>
                <c:pt idx="1648">
                  <c:v>5.6284704694598689E-2</c:v>
                </c:pt>
                <c:pt idx="1649">
                  <c:v>5.6284704694598689E-2</c:v>
                </c:pt>
                <c:pt idx="1650">
                  <c:v>5.6284704694598689E-2</c:v>
                </c:pt>
                <c:pt idx="1651">
                  <c:v>5.6284704694598689E-2</c:v>
                </c:pt>
                <c:pt idx="1652">
                  <c:v>5.6032306915699139E-2</c:v>
                </c:pt>
                <c:pt idx="1653">
                  <c:v>5.6032306915699139E-2</c:v>
                </c:pt>
                <c:pt idx="1654">
                  <c:v>5.6032306915699139E-2</c:v>
                </c:pt>
                <c:pt idx="1655">
                  <c:v>5.6032306915699139E-2</c:v>
                </c:pt>
                <c:pt idx="1656">
                  <c:v>5.6032306915699139E-2</c:v>
                </c:pt>
                <c:pt idx="1657">
                  <c:v>5.6032306915699139E-2</c:v>
                </c:pt>
                <c:pt idx="1658">
                  <c:v>5.6032306915699139E-2</c:v>
                </c:pt>
                <c:pt idx="1659">
                  <c:v>5.6032306915699139E-2</c:v>
                </c:pt>
                <c:pt idx="1660">
                  <c:v>5.5779909136799595E-2</c:v>
                </c:pt>
                <c:pt idx="1661">
                  <c:v>5.5527511357900051E-2</c:v>
                </c:pt>
                <c:pt idx="1662">
                  <c:v>5.5527511357900051E-2</c:v>
                </c:pt>
                <c:pt idx="1663">
                  <c:v>5.5527511357900051E-2</c:v>
                </c:pt>
                <c:pt idx="1664">
                  <c:v>5.5275113579000508E-2</c:v>
                </c:pt>
                <c:pt idx="1665">
                  <c:v>5.5275113579000508E-2</c:v>
                </c:pt>
                <c:pt idx="1666">
                  <c:v>5.5275113579000508E-2</c:v>
                </c:pt>
                <c:pt idx="1667">
                  <c:v>5.5275113579000508E-2</c:v>
                </c:pt>
                <c:pt idx="1668">
                  <c:v>5.5275113579000508E-2</c:v>
                </c:pt>
                <c:pt idx="1669">
                  <c:v>5.5022715800100958E-2</c:v>
                </c:pt>
                <c:pt idx="1670">
                  <c:v>5.5022715800100958E-2</c:v>
                </c:pt>
                <c:pt idx="1671">
                  <c:v>5.5022715800100958E-2</c:v>
                </c:pt>
                <c:pt idx="1672">
                  <c:v>5.5022715800100958E-2</c:v>
                </c:pt>
                <c:pt idx="1673">
                  <c:v>5.5022715800100958E-2</c:v>
                </c:pt>
                <c:pt idx="1674">
                  <c:v>5.5022715800100958E-2</c:v>
                </c:pt>
                <c:pt idx="1675">
                  <c:v>5.5022715800100958E-2</c:v>
                </c:pt>
                <c:pt idx="1676">
                  <c:v>5.5022715800100958E-2</c:v>
                </c:pt>
                <c:pt idx="1677">
                  <c:v>5.4770318021201414E-2</c:v>
                </c:pt>
                <c:pt idx="1678">
                  <c:v>5.4770318021201414E-2</c:v>
                </c:pt>
                <c:pt idx="1679">
                  <c:v>5.4770318021201414E-2</c:v>
                </c:pt>
                <c:pt idx="1680">
                  <c:v>5.4770318021201414E-2</c:v>
                </c:pt>
                <c:pt idx="1681">
                  <c:v>5.4517920242301871E-2</c:v>
                </c:pt>
                <c:pt idx="1682">
                  <c:v>5.4517920242301871E-2</c:v>
                </c:pt>
                <c:pt idx="1683">
                  <c:v>5.4517920242301871E-2</c:v>
                </c:pt>
                <c:pt idx="1684">
                  <c:v>5.4517920242301871E-2</c:v>
                </c:pt>
                <c:pt idx="1685">
                  <c:v>5.426552246340232E-2</c:v>
                </c:pt>
                <c:pt idx="1686">
                  <c:v>5.426552246340232E-2</c:v>
                </c:pt>
                <c:pt idx="1687">
                  <c:v>5.426552246340232E-2</c:v>
                </c:pt>
                <c:pt idx="1688">
                  <c:v>5.426552246340232E-2</c:v>
                </c:pt>
                <c:pt idx="1689">
                  <c:v>5.426552246340232E-2</c:v>
                </c:pt>
                <c:pt idx="1690">
                  <c:v>5.426552246340232E-2</c:v>
                </c:pt>
                <c:pt idx="1691">
                  <c:v>5.426552246340232E-2</c:v>
                </c:pt>
                <c:pt idx="1692">
                  <c:v>5.4013124684502777E-2</c:v>
                </c:pt>
                <c:pt idx="1693">
                  <c:v>5.4013124684502777E-2</c:v>
                </c:pt>
                <c:pt idx="1694">
                  <c:v>5.4013124684502777E-2</c:v>
                </c:pt>
                <c:pt idx="1695">
                  <c:v>5.4013124684502777E-2</c:v>
                </c:pt>
                <c:pt idx="1696">
                  <c:v>5.3760726905603233E-2</c:v>
                </c:pt>
                <c:pt idx="1697">
                  <c:v>5.3760726905603233E-2</c:v>
                </c:pt>
                <c:pt idx="1698">
                  <c:v>5.3760726905603233E-2</c:v>
                </c:pt>
                <c:pt idx="1699">
                  <c:v>5.3508329126703683E-2</c:v>
                </c:pt>
                <c:pt idx="1700">
                  <c:v>5.3508329126703683E-2</c:v>
                </c:pt>
                <c:pt idx="1701">
                  <c:v>5.3508329126703683E-2</c:v>
                </c:pt>
                <c:pt idx="1702">
                  <c:v>5.3255931347804139E-2</c:v>
                </c:pt>
                <c:pt idx="1703">
                  <c:v>5.3255931347804139E-2</c:v>
                </c:pt>
                <c:pt idx="1704">
                  <c:v>5.3255931347804139E-2</c:v>
                </c:pt>
                <c:pt idx="1705">
                  <c:v>5.3003533568904596E-2</c:v>
                </c:pt>
                <c:pt idx="1706">
                  <c:v>5.3003533568904596E-2</c:v>
                </c:pt>
                <c:pt idx="1707">
                  <c:v>5.3003533568904596E-2</c:v>
                </c:pt>
                <c:pt idx="1708">
                  <c:v>5.3003533568904596E-2</c:v>
                </c:pt>
                <c:pt idx="1709">
                  <c:v>5.2751135790005045E-2</c:v>
                </c:pt>
                <c:pt idx="1710">
                  <c:v>5.2751135790005045E-2</c:v>
                </c:pt>
                <c:pt idx="1711">
                  <c:v>5.2751135790005045E-2</c:v>
                </c:pt>
                <c:pt idx="1712">
                  <c:v>5.2498738011105502E-2</c:v>
                </c:pt>
                <c:pt idx="1713">
                  <c:v>5.2498738011105502E-2</c:v>
                </c:pt>
                <c:pt idx="1714">
                  <c:v>5.2498738011105502E-2</c:v>
                </c:pt>
                <c:pt idx="1715">
                  <c:v>5.2498738011105502E-2</c:v>
                </c:pt>
                <c:pt idx="1716">
                  <c:v>5.2498738011105502E-2</c:v>
                </c:pt>
                <c:pt idx="1717">
                  <c:v>5.2246340232205958E-2</c:v>
                </c:pt>
                <c:pt idx="1718">
                  <c:v>5.2246340232205958E-2</c:v>
                </c:pt>
                <c:pt idx="1719">
                  <c:v>5.2246340232205958E-2</c:v>
                </c:pt>
                <c:pt idx="1720">
                  <c:v>5.2246340232205958E-2</c:v>
                </c:pt>
                <c:pt idx="1721">
                  <c:v>5.2246340232205958E-2</c:v>
                </c:pt>
                <c:pt idx="1722">
                  <c:v>5.2246340232205958E-2</c:v>
                </c:pt>
                <c:pt idx="1723">
                  <c:v>5.2246340232205958E-2</c:v>
                </c:pt>
                <c:pt idx="1724">
                  <c:v>5.1993942453306408E-2</c:v>
                </c:pt>
                <c:pt idx="1725">
                  <c:v>5.1993942453306408E-2</c:v>
                </c:pt>
                <c:pt idx="1726">
                  <c:v>5.1993942453306408E-2</c:v>
                </c:pt>
                <c:pt idx="1727">
                  <c:v>5.1993942453306408E-2</c:v>
                </c:pt>
                <c:pt idx="1728">
                  <c:v>5.1741544674406864E-2</c:v>
                </c:pt>
                <c:pt idx="1729">
                  <c:v>5.1741544674406864E-2</c:v>
                </c:pt>
                <c:pt idx="1730">
                  <c:v>5.1741544674406864E-2</c:v>
                </c:pt>
                <c:pt idx="1731">
                  <c:v>5.1741544674406864E-2</c:v>
                </c:pt>
                <c:pt idx="1732">
                  <c:v>5.1489146895507321E-2</c:v>
                </c:pt>
                <c:pt idx="1733">
                  <c:v>5.1489146895507321E-2</c:v>
                </c:pt>
                <c:pt idx="1734">
                  <c:v>5.1489146895507321E-2</c:v>
                </c:pt>
                <c:pt idx="1735">
                  <c:v>5.1489146895507321E-2</c:v>
                </c:pt>
                <c:pt idx="1736">
                  <c:v>5.1489146895507321E-2</c:v>
                </c:pt>
                <c:pt idx="1737">
                  <c:v>5.1236749116607777E-2</c:v>
                </c:pt>
                <c:pt idx="1738">
                  <c:v>5.1236749116607777E-2</c:v>
                </c:pt>
                <c:pt idx="1739">
                  <c:v>5.0984351337708227E-2</c:v>
                </c:pt>
                <c:pt idx="1740">
                  <c:v>5.0731953558808683E-2</c:v>
                </c:pt>
                <c:pt idx="1741">
                  <c:v>5.0731953558808683E-2</c:v>
                </c:pt>
                <c:pt idx="1742">
                  <c:v>5.0731953558808683E-2</c:v>
                </c:pt>
                <c:pt idx="1743">
                  <c:v>5.0731953558808683E-2</c:v>
                </c:pt>
                <c:pt idx="1744">
                  <c:v>5.0731953558808683E-2</c:v>
                </c:pt>
                <c:pt idx="1745">
                  <c:v>5.047955577990914E-2</c:v>
                </c:pt>
                <c:pt idx="1746">
                  <c:v>5.047955577990914E-2</c:v>
                </c:pt>
                <c:pt idx="1747">
                  <c:v>5.0227158001009589E-2</c:v>
                </c:pt>
                <c:pt idx="1748">
                  <c:v>5.0227158001009589E-2</c:v>
                </c:pt>
                <c:pt idx="1749">
                  <c:v>4.9974760222110046E-2</c:v>
                </c:pt>
                <c:pt idx="1750">
                  <c:v>4.9974760222110046E-2</c:v>
                </c:pt>
                <c:pt idx="1751">
                  <c:v>4.9974760222110046E-2</c:v>
                </c:pt>
                <c:pt idx="1752">
                  <c:v>4.9974760222110046E-2</c:v>
                </c:pt>
                <c:pt idx="1753">
                  <c:v>4.9722362443210502E-2</c:v>
                </c:pt>
                <c:pt idx="1754">
                  <c:v>4.9722362443210502E-2</c:v>
                </c:pt>
                <c:pt idx="1755">
                  <c:v>4.9722362443210502E-2</c:v>
                </c:pt>
                <c:pt idx="1756">
                  <c:v>4.9722362443210502E-2</c:v>
                </c:pt>
                <c:pt idx="1757">
                  <c:v>4.9722362443210502E-2</c:v>
                </c:pt>
                <c:pt idx="1758">
                  <c:v>4.9469964664310952E-2</c:v>
                </c:pt>
                <c:pt idx="1759">
                  <c:v>4.9469964664310952E-2</c:v>
                </c:pt>
                <c:pt idx="1760">
                  <c:v>4.9469964664310952E-2</c:v>
                </c:pt>
                <c:pt idx="1761">
                  <c:v>4.9469964664310952E-2</c:v>
                </c:pt>
                <c:pt idx="1762">
                  <c:v>4.9469964664310952E-2</c:v>
                </c:pt>
                <c:pt idx="1763">
                  <c:v>4.9469964664310952E-2</c:v>
                </c:pt>
                <c:pt idx="1764">
                  <c:v>4.9217566885411408E-2</c:v>
                </c:pt>
                <c:pt idx="1765">
                  <c:v>4.9217566885411408E-2</c:v>
                </c:pt>
                <c:pt idx="1766">
                  <c:v>4.8965169106511865E-2</c:v>
                </c:pt>
                <c:pt idx="1767">
                  <c:v>4.8965169106511865E-2</c:v>
                </c:pt>
                <c:pt idx="1768">
                  <c:v>4.8965169106511865E-2</c:v>
                </c:pt>
                <c:pt idx="1769">
                  <c:v>4.8965169106511865E-2</c:v>
                </c:pt>
                <c:pt idx="1770">
                  <c:v>4.8965169106511865E-2</c:v>
                </c:pt>
                <c:pt idx="1771">
                  <c:v>4.8712771327612314E-2</c:v>
                </c:pt>
                <c:pt idx="1772">
                  <c:v>4.8712771327612314E-2</c:v>
                </c:pt>
                <c:pt idx="1773">
                  <c:v>4.8712771327612314E-2</c:v>
                </c:pt>
                <c:pt idx="1774">
                  <c:v>4.8712771327612314E-2</c:v>
                </c:pt>
                <c:pt idx="1775">
                  <c:v>4.8712771327612314E-2</c:v>
                </c:pt>
                <c:pt idx="1776">
                  <c:v>4.8712771327612314E-2</c:v>
                </c:pt>
                <c:pt idx="1777">
                  <c:v>4.8460373548712771E-2</c:v>
                </c:pt>
                <c:pt idx="1778">
                  <c:v>4.8460373548712771E-2</c:v>
                </c:pt>
                <c:pt idx="1779">
                  <c:v>4.8460373548712771E-2</c:v>
                </c:pt>
                <c:pt idx="1780">
                  <c:v>4.8460373548712771E-2</c:v>
                </c:pt>
                <c:pt idx="1781">
                  <c:v>4.8460373548712771E-2</c:v>
                </c:pt>
                <c:pt idx="1782">
                  <c:v>4.8460373548712771E-2</c:v>
                </c:pt>
                <c:pt idx="1783">
                  <c:v>4.8207975769813227E-2</c:v>
                </c:pt>
                <c:pt idx="1784">
                  <c:v>4.8207975769813227E-2</c:v>
                </c:pt>
                <c:pt idx="1785">
                  <c:v>4.8207975769813227E-2</c:v>
                </c:pt>
                <c:pt idx="1786">
                  <c:v>4.8207975769813227E-2</c:v>
                </c:pt>
                <c:pt idx="1787">
                  <c:v>4.8207975769813227E-2</c:v>
                </c:pt>
                <c:pt idx="1788">
                  <c:v>4.8207975769813227E-2</c:v>
                </c:pt>
                <c:pt idx="1789">
                  <c:v>4.8207975769813227E-2</c:v>
                </c:pt>
                <c:pt idx="1790">
                  <c:v>4.7955577990913677E-2</c:v>
                </c:pt>
                <c:pt idx="1791">
                  <c:v>4.7955577990913677E-2</c:v>
                </c:pt>
                <c:pt idx="1792">
                  <c:v>4.7955577990913677E-2</c:v>
                </c:pt>
                <c:pt idx="1793">
                  <c:v>4.7955577990913677E-2</c:v>
                </c:pt>
                <c:pt idx="1794">
                  <c:v>4.7955577990913677E-2</c:v>
                </c:pt>
                <c:pt idx="1795">
                  <c:v>4.7955577990913677E-2</c:v>
                </c:pt>
                <c:pt idx="1796">
                  <c:v>4.7955577990913677E-2</c:v>
                </c:pt>
                <c:pt idx="1797">
                  <c:v>4.7703180212014133E-2</c:v>
                </c:pt>
                <c:pt idx="1798">
                  <c:v>4.7703180212014133E-2</c:v>
                </c:pt>
                <c:pt idx="1799">
                  <c:v>4.7703180212014133E-2</c:v>
                </c:pt>
                <c:pt idx="1800">
                  <c:v>4.7703180212014133E-2</c:v>
                </c:pt>
                <c:pt idx="1801">
                  <c:v>4.7703180212014133E-2</c:v>
                </c:pt>
                <c:pt idx="1802">
                  <c:v>4.7703180212014133E-2</c:v>
                </c:pt>
                <c:pt idx="1803">
                  <c:v>4.745078243311459E-2</c:v>
                </c:pt>
                <c:pt idx="1804">
                  <c:v>4.745078243311459E-2</c:v>
                </c:pt>
                <c:pt idx="1805">
                  <c:v>4.745078243311459E-2</c:v>
                </c:pt>
                <c:pt idx="1806">
                  <c:v>4.745078243311459E-2</c:v>
                </c:pt>
                <c:pt idx="1807">
                  <c:v>4.745078243311459E-2</c:v>
                </c:pt>
                <c:pt idx="1808">
                  <c:v>4.745078243311459E-2</c:v>
                </c:pt>
                <c:pt idx="1809">
                  <c:v>4.7198384654215046E-2</c:v>
                </c:pt>
                <c:pt idx="1810">
                  <c:v>4.7198384654215046E-2</c:v>
                </c:pt>
                <c:pt idx="1811">
                  <c:v>4.7198384654215046E-2</c:v>
                </c:pt>
                <c:pt idx="1812">
                  <c:v>4.7198384654215046E-2</c:v>
                </c:pt>
                <c:pt idx="1813">
                  <c:v>4.7198384654215046E-2</c:v>
                </c:pt>
                <c:pt idx="1814">
                  <c:v>4.7198384654215046E-2</c:v>
                </c:pt>
                <c:pt idx="1815">
                  <c:v>4.6945986875315496E-2</c:v>
                </c:pt>
                <c:pt idx="1816">
                  <c:v>4.6945986875315496E-2</c:v>
                </c:pt>
                <c:pt idx="1817">
                  <c:v>4.6945986875315496E-2</c:v>
                </c:pt>
                <c:pt idx="1818">
                  <c:v>4.6945986875315496E-2</c:v>
                </c:pt>
                <c:pt idx="1819">
                  <c:v>4.6945986875315496E-2</c:v>
                </c:pt>
                <c:pt idx="1820">
                  <c:v>4.6945986875315496E-2</c:v>
                </c:pt>
                <c:pt idx="1821">
                  <c:v>4.6693589096415952E-2</c:v>
                </c:pt>
                <c:pt idx="1822">
                  <c:v>4.6693589096415952E-2</c:v>
                </c:pt>
                <c:pt idx="1823">
                  <c:v>4.6693589096415952E-2</c:v>
                </c:pt>
                <c:pt idx="1824">
                  <c:v>4.6693589096415952E-2</c:v>
                </c:pt>
                <c:pt idx="1825">
                  <c:v>4.6693589096415952E-2</c:v>
                </c:pt>
                <c:pt idx="1826">
                  <c:v>4.6693589096415952E-2</c:v>
                </c:pt>
                <c:pt idx="1827">
                  <c:v>4.6693589096415952E-2</c:v>
                </c:pt>
                <c:pt idx="1828">
                  <c:v>4.6693589096415952E-2</c:v>
                </c:pt>
                <c:pt idx="1829">
                  <c:v>4.6441191317516409E-2</c:v>
                </c:pt>
                <c:pt idx="1830">
                  <c:v>4.6441191317516409E-2</c:v>
                </c:pt>
                <c:pt idx="1831">
                  <c:v>4.6441191317516409E-2</c:v>
                </c:pt>
                <c:pt idx="1832">
                  <c:v>4.6441191317516409E-2</c:v>
                </c:pt>
                <c:pt idx="1833">
                  <c:v>4.6188793538616858E-2</c:v>
                </c:pt>
                <c:pt idx="1834">
                  <c:v>4.6188793538616858E-2</c:v>
                </c:pt>
                <c:pt idx="1835">
                  <c:v>4.6188793538616858E-2</c:v>
                </c:pt>
                <c:pt idx="1836">
                  <c:v>4.6188793538616858E-2</c:v>
                </c:pt>
                <c:pt idx="1837">
                  <c:v>4.6188793538616858E-2</c:v>
                </c:pt>
                <c:pt idx="1838">
                  <c:v>4.6188793538616858E-2</c:v>
                </c:pt>
                <c:pt idx="1839">
                  <c:v>4.6188793538616858E-2</c:v>
                </c:pt>
                <c:pt idx="1840">
                  <c:v>4.5936395759717315E-2</c:v>
                </c:pt>
                <c:pt idx="1841">
                  <c:v>4.5936395759717315E-2</c:v>
                </c:pt>
                <c:pt idx="1842">
                  <c:v>4.5936395759717315E-2</c:v>
                </c:pt>
                <c:pt idx="1843">
                  <c:v>4.5936395759717315E-2</c:v>
                </c:pt>
                <c:pt idx="1844">
                  <c:v>4.5936395759717315E-2</c:v>
                </c:pt>
                <c:pt idx="1845">
                  <c:v>4.5683997980817771E-2</c:v>
                </c:pt>
                <c:pt idx="1846">
                  <c:v>4.5683997980817771E-2</c:v>
                </c:pt>
                <c:pt idx="1847">
                  <c:v>4.5683997980817771E-2</c:v>
                </c:pt>
                <c:pt idx="1848">
                  <c:v>4.5683997980817771E-2</c:v>
                </c:pt>
                <c:pt idx="1849">
                  <c:v>4.5431600201918221E-2</c:v>
                </c:pt>
                <c:pt idx="1850">
                  <c:v>4.5431600201918221E-2</c:v>
                </c:pt>
                <c:pt idx="1851">
                  <c:v>4.5179202423018677E-2</c:v>
                </c:pt>
                <c:pt idx="1852">
                  <c:v>4.5179202423018677E-2</c:v>
                </c:pt>
                <c:pt idx="1853">
                  <c:v>4.5179202423018677E-2</c:v>
                </c:pt>
                <c:pt idx="1854">
                  <c:v>4.5179202423018677E-2</c:v>
                </c:pt>
                <c:pt idx="1855">
                  <c:v>4.5179202423018677E-2</c:v>
                </c:pt>
                <c:pt idx="1856">
                  <c:v>4.5179202423018677E-2</c:v>
                </c:pt>
                <c:pt idx="1857">
                  <c:v>4.5179202423018677E-2</c:v>
                </c:pt>
                <c:pt idx="1858">
                  <c:v>4.4926804644119134E-2</c:v>
                </c:pt>
                <c:pt idx="1859">
                  <c:v>4.4926804644119134E-2</c:v>
                </c:pt>
                <c:pt idx="1860">
                  <c:v>4.4926804644119134E-2</c:v>
                </c:pt>
                <c:pt idx="1861">
                  <c:v>4.4926804644119134E-2</c:v>
                </c:pt>
                <c:pt idx="1862">
                  <c:v>4.4926804644119134E-2</c:v>
                </c:pt>
                <c:pt idx="1863">
                  <c:v>4.4926804644119134E-2</c:v>
                </c:pt>
                <c:pt idx="1864">
                  <c:v>4.4926804644119134E-2</c:v>
                </c:pt>
                <c:pt idx="1865">
                  <c:v>4.4926804644119134E-2</c:v>
                </c:pt>
                <c:pt idx="1866">
                  <c:v>4.4926804644119134E-2</c:v>
                </c:pt>
                <c:pt idx="1867">
                  <c:v>4.4926804644119134E-2</c:v>
                </c:pt>
                <c:pt idx="1868">
                  <c:v>4.4674406865219583E-2</c:v>
                </c:pt>
                <c:pt idx="1869">
                  <c:v>4.4674406865219583E-2</c:v>
                </c:pt>
                <c:pt idx="1870">
                  <c:v>4.4674406865219583E-2</c:v>
                </c:pt>
                <c:pt idx="1871">
                  <c:v>4.4674406865219583E-2</c:v>
                </c:pt>
                <c:pt idx="1872">
                  <c:v>4.4674406865219583E-2</c:v>
                </c:pt>
                <c:pt idx="1873">
                  <c:v>4.4674406865219583E-2</c:v>
                </c:pt>
                <c:pt idx="1874">
                  <c:v>4.442200908632004E-2</c:v>
                </c:pt>
                <c:pt idx="1875">
                  <c:v>4.442200908632004E-2</c:v>
                </c:pt>
                <c:pt idx="1876">
                  <c:v>4.442200908632004E-2</c:v>
                </c:pt>
                <c:pt idx="1877">
                  <c:v>4.442200908632004E-2</c:v>
                </c:pt>
                <c:pt idx="1878">
                  <c:v>4.4169611307420496E-2</c:v>
                </c:pt>
                <c:pt idx="1879">
                  <c:v>4.4169611307420496E-2</c:v>
                </c:pt>
                <c:pt idx="1880">
                  <c:v>4.4169611307420496E-2</c:v>
                </c:pt>
                <c:pt idx="1881">
                  <c:v>4.4169611307420496E-2</c:v>
                </c:pt>
                <c:pt idx="1882">
                  <c:v>4.3917213528520946E-2</c:v>
                </c:pt>
                <c:pt idx="1883">
                  <c:v>4.3917213528520946E-2</c:v>
                </c:pt>
                <c:pt idx="1884">
                  <c:v>4.3917213528520946E-2</c:v>
                </c:pt>
                <c:pt idx="1885">
                  <c:v>4.3917213528520946E-2</c:v>
                </c:pt>
                <c:pt idx="1886">
                  <c:v>4.3917213528520946E-2</c:v>
                </c:pt>
                <c:pt idx="1887">
                  <c:v>4.3917213528520946E-2</c:v>
                </c:pt>
                <c:pt idx="1888">
                  <c:v>4.3917213528520946E-2</c:v>
                </c:pt>
                <c:pt idx="1889">
                  <c:v>4.3664815749621402E-2</c:v>
                </c:pt>
                <c:pt idx="1890">
                  <c:v>4.3664815749621402E-2</c:v>
                </c:pt>
                <c:pt idx="1891">
                  <c:v>4.3664815749621402E-2</c:v>
                </c:pt>
                <c:pt idx="1892">
                  <c:v>4.3664815749621402E-2</c:v>
                </c:pt>
                <c:pt idx="1893">
                  <c:v>4.3664815749621402E-2</c:v>
                </c:pt>
                <c:pt idx="1894">
                  <c:v>4.3664815749621402E-2</c:v>
                </c:pt>
                <c:pt idx="1895">
                  <c:v>4.3412417970721859E-2</c:v>
                </c:pt>
                <c:pt idx="1896">
                  <c:v>4.3412417970721859E-2</c:v>
                </c:pt>
                <c:pt idx="1897">
                  <c:v>4.3412417970721859E-2</c:v>
                </c:pt>
                <c:pt idx="1898">
                  <c:v>4.3412417970721859E-2</c:v>
                </c:pt>
                <c:pt idx="1899">
                  <c:v>4.3412417970721859E-2</c:v>
                </c:pt>
                <c:pt idx="1900">
                  <c:v>4.3160020191822315E-2</c:v>
                </c:pt>
                <c:pt idx="1901">
                  <c:v>4.3160020191822315E-2</c:v>
                </c:pt>
                <c:pt idx="1902">
                  <c:v>4.3160020191822315E-2</c:v>
                </c:pt>
                <c:pt idx="1903">
                  <c:v>4.3160020191822315E-2</c:v>
                </c:pt>
                <c:pt idx="1904">
                  <c:v>4.3160020191822315E-2</c:v>
                </c:pt>
                <c:pt idx="1905">
                  <c:v>4.3160020191822315E-2</c:v>
                </c:pt>
                <c:pt idx="1906">
                  <c:v>4.3160020191822315E-2</c:v>
                </c:pt>
                <c:pt idx="1907">
                  <c:v>4.2907622412922765E-2</c:v>
                </c:pt>
                <c:pt idx="1908">
                  <c:v>4.2907622412922765E-2</c:v>
                </c:pt>
                <c:pt idx="1909">
                  <c:v>4.2907622412922765E-2</c:v>
                </c:pt>
                <c:pt idx="1910">
                  <c:v>4.2907622412922765E-2</c:v>
                </c:pt>
                <c:pt idx="1911">
                  <c:v>4.2907622412922765E-2</c:v>
                </c:pt>
                <c:pt idx="1912">
                  <c:v>4.2655224634023221E-2</c:v>
                </c:pt>
                <c:pt idx="1913">
                  <c:v>4.2655224634023221E-2</c:v>
                </c:pt>
                <c:pt idx="1914">
                  <c:v>4.2655224634023221E-2</c:v>
                </c:pt>
                <c:pt idx="1915">
                  <c:v>4.2655224634023221E-2</c:v>
                </c:pt>
                <c:pt idx="1916">
                  <c:v>4.2655224634023221E-2</c:v>
                </c:pt>
                <c:pt idx="1917">
                  <c:v>4.2655224634023221E-2</c:v>
                </c:pt>
                <c:pt idx="1918">
                  <c:v>4.2655224634023221E-2</c:v>
                </c:pt>
                <c:pt idx="1919">
                  <c:v>4.2655224634023221E-2</c:v>
                </c:pt>
                <c:pt idx="1920">
                  <c:v>4.2402826855123678E-2</c:v>
                </c:pt>
                <c:pt idx="1921">
                  <c:v>4.2402826855123678E-2</c:v>
                </c:pt>
                <c:pt idx="1922">
                  <c:v>4.2402826855123678E-2</c:v>
                </c:pt>
                <c:pt idx="1923">
                  <c:v>4.2402826855123678E-2</c:v>
                </c:pt>
                <c:pt idx="1924">
                  <c:v>4.2402826855123678E-2</c:v>
                </c:pt>
                <c:pt idx="1925">
                  <c:v>4.2150429076224127E-2</c:v>
                </c:pt>
                <c:pt idx="1926">
                  <c:v>4.2150429076224127E-2</c:v>
                </c:pt>
                <c:pt idx="1927">
                  <c:v>4.2150429076224127E-2</c:v>
                </c:pt>
                <c:pt idx="1928">
                  <c:v>4.2150429076224127E-2</c:v>
                </c:pt>
                <c:pt idx="1929">
                  <c:v>4.2150429076224127E-2</c:v>
                </c:pt>
                <c:pt idx="1930">
                  <c:v>4.1898031297324584E-2</c:v>
                </c:pt>
                <c:pt idx="1931">
                  <c:v>4.1898031297324584E-2</c:v>
                </c:pt>
                <c:pt idx="1932">
                  <c:v>4.1898031297324584E-2</c:v>
                </c:pt>
                <c:pt idx="1933">
                  <c:v>4.1898031297324584E-2</c:v>
                </c:pt>
                <c:pt idx="1934">
                  <c:v>4.164563351842504E-2</c:v>
                </c:pt>
                <c:pt idx="1935">
                  <c:v>4.164563351842504E-2</c:v>
                </c:pt>
                <c:pt idx="1936">
                  <c:v>4.164563351842504E-2</c:v>
                </c:pt>
                <c:pt idx="1937">
                  <c:v>4.139323573952549E-2</c:v>
                </c:pt>
                <c:pt idx="1938">
                  <c:v>4.139323573952549E-2</c:v>
                </c:pt>
                <c:pt idx="1939">
                  <c:v>4.139323573952549E-2</c:v>
                </c:pt>
                <c:pt idx="1940">
                  <c:v>4.139323573952549E-2</c:v>
                </c:pt>
                <c:pt idx="1941">
                  <c:v>4.139323573952549E-2</c:v>
                </c:pt>
                <c:pt idx="1942">
                  <c:v>4.139323573952549E-2</c:v>
                </c:pt>
                <c:pt idx="1943">
                  <c:v>4.139323573952549E-2</c:v>
                </c:pt>
                <c:pt idx="1944">
                  <c:v>4.139323573952549E-2</c:v>
                </c:pt>
                <c:pt idx="1945">
                  <c:v>4.1140837960625946E-2</c:v>
                </c:pt>
                <c:pt idx="1946">
                  <c:v>4.1140837960625946E-2</c:v>
                </c:pt>
                <c:pt idx="1947">
                  <c:v>4.1140837960625946E-2</c:v>
                </c:pt>
                <c:pt idx="1948">
                  <c:v>4.1140837960625946E-2</c:v>
                </c:pt>
                <c:pt idx="1949">
                  <c:v>4.0888440181726403E-2</c:v>
                </c:pt>
                <c:pt idx="1950">
                  <c:v>4.0888440181726403E-2</c:v>
                </c:pt>
                <c:pt idx="1951">
                  <c:v>4.0888440181726403E-2</c:v>
                </c:pt>
                <c:pt idx="1952">
                  <c:v>4.0888440181726403E-2</c:v>
                </c:pt>
                <c:pt idx="1953">
                  <c:v>4.0636042402826852E-2</c:v>
                </c:pt>
                <c:pt idx="1954">
                  <c:v>4.0636042402826852E-2</c:v>
                </c:pt>
                <c:pt idx="1955">
                  <c:v>4.0636042402826852E-2</c:v>
                </c:pt>
                <c:pt idx="1956">
                  <c:v>4.0636042402826852E-2</c:v>
                </c:pt>
                <c:pt idx="1957">
                  <c:v>4.0636042402826852E-2</c:v>
                </c:pt>
                <c:pt idx="1958">
                  <c:v>4.0636042402826852E-2</c:v>
                </c:pt>
                <c:pt idx="1959">
                  <c:v>4.0383644623927309E-2</c:v>
                </c:pt>
                <c:pt idx="1960">
                  <c:v>4.0383644623927309E-2</c:v>
                </c:pt>
                <c:pt idx="1961">
                  <c:v>4.0383644623927309E-2</c:v>
                </c:pt>
                <c:pt idx="1962">
                  <c:v>4.0383644623927309E-2</c:v>
                </c:pt>
                <c:pt idx="1963">
                  <c:v>4.0383644623927309E-2</c:v>
                </c:pt>
                <c:pt idx="1964">
                  <c:v>4.0383644623927309E-2</c:v>
                </c:pt>
                <c:pt idx="1965">
                  <c:v>4.0383644623927309E-2</c:v>
                </c:pt>
                <c:pt idx="1966">
                  <c:v>4.0131246845027765E-2</c:v>
                </c:pt>
                <c:pt idx="1967">
                  <c:v>4.0131246845027765E-2</c:v>
                </c:pt>
                <c:pt idx="1968">
                  <c:v>4.0131246845027765E-2</c:v>
                </c:pt>
                <c:pt idx="1969">
                  <c:v>3.9878849066128215E-2</c:v>
                </c:pt>
                <c:pt idx="1970">
                  <c:v>3.9878849066128215E-2</c:v>
                </c:pt>
                <c:pt idx="1971">
                  <c:v>3.9878849066128215E-2</c:v>
                </c:pt>
                <c:pt idx="1972">
                  <c:v>3.9878849066128215E-2</c:v>
                </c:pt>
                <c:pt idx="1973">
                  <c:v>3.9878849066128215E-2</c:v>
                </c:pt>
                <c:pt idx="1974">
                  <c:v>3.9878849066128215E-2</c:v>
                </c:pt>
                <c:pt idx="1975">
                  <c:v>3.9626451287228671E-2</c:v>
                </c:pt>
                <c:pt idx="1976">
                  <c:v>3.9626451287228671E-2</c:v>
                </c:pt>
                <c:pt idx="1977">
                  <c:v>3.9626451287228671E-2</c:v>
                </c:pt>
                <c:pt idx="1978">
                  <c:v>3.9626451287228671E-2</c:v>
                </c:pt>
                <c:pt idx="1979">
                  <c:v>3.9626451287228671E-2</c:v>
                </c:pt>
                <c:pt idx="1980">
                  <c:v>3.9626451287228671E-2</c:v>
                </c:pt>
                <c:pt idx="1981">
                  <c:v>3.9374053508329128E-2</c:v>
                </c:pt>
                <c:pt idx="1982">
                  <c:v>3.9374053508329128E-2</c:v>
                </c:pt>
                <c:pt idx="1983">
                  <c:v>3.9374053508329128E-2</c:v>
                </c:pt>
                <c:pt idx="1984">
                  <c:v>3.9374053508329128E-2</c:v>
                </c:pt>
                <c:pt idx="1985">
                  <c:v>3.9374053508329128E-2</c:v>
                </c:pt>
                <c:pt idx="1986">
                  <c:v>3.9374053508329128E-2</c:v>
                </c:pt>
                <c:pt idx="1987">
                  <c:v>3.9374053508329128E-2</c:v>
                </c:pt>
                <c:pt idx="1988">
                  <c:v>3.9121655729429584E-2</c:v>
                </c:pt>
                <c:pt idx="1989">
                  <c:v>3.9121655729429584E-2</c:v>
                </c:pt>
                <c:pt idx="1990">
                  <c:v>3.9121655729429584E-2</c:v>
                </c:pt>
                <c:pt idx="1991">
                  <c:v>3.9121655729429584E-2</c:v>
                </c:pt>
                <c:pt idx="1992">
                  <c:v>3.9121655729429584E-2</c:v>
                </c:pt>
                <c:pt idx="1993">
                  <c:v>3.9121655729429584E-2</c:v>
                </c:pt>
                <c:pt idx="1994">
                  <c:v>3.8869257950530034E-2</c:v>
                </c:pt>
                <c:pt idx="1995">
                  <c:v>3.8869257950530034E-2</c:v>
                </c:pt>
                <c:pt idx="1996">
                  <c:v>3.8869257950530034E-2</c:v>
                </c:pt>
                <c:pt idx="1997">
                  <c:v>3.8869257950530034E-2</c:v>
                </c:pt>
                <c:pt idx="1998">
                  <c:v>3.861686017163049E-2</c:v>
                </c:pt>
                <c:pt idx="1999">
                  <c:v>3.861686017163049E-2</c:v>
                </c:pt>
                <c:pt idx="2000">
                  <c:v>3.861686017163049E-2</c:v>
                </c:pt>
                <c:pt idx="2001">
                  <c:v>3.861686017163049E-2</c:v>
                </c:pt>
                <c:pt idx="2002">
                  <c:v>3.8364462392730947E-2</c:v>
                </c:pt>
                <c:pt idx="2003">
                  <c:v>3.8364462392730947E-2</c:v>
                </c:pt>
                <c:pt idx="2004">
                  <c:v>3.8364462392730947E-2</c:v>
                </c:pt>
                <c:pt idx="2005">
                  <c:v>3.8364462392730947E-2</c:v>
                </c:pt>
                <c:pt idx="2006">
                  <c:v>3.8364462392730947E-2</c:v>
                </c:pt>
                <c:pt idx="2007">
                  <c:v>3.8364462392730947E-2</c:v>
                </c:pt>
                <c:pt idx="2008">
                  <c:v>3.8112064613831396E-2</c:v>
                </c:pt>
                <c:pt idx="2009">
                  <c:v>3.7859666834931853E-2</c:v>
                </c:pt>
                <c:pt idx="2010">
                  <c:v>3.7859666834931853E-2</c:v>
                </c:pt>
                <c:pt idx="2011">
                  <c:v>3.7859666834931853E-2</c:v>
                </c:pt>
                <c:pt idx="2012">
                  <c:v>3.7859666834931853E-2</c:v>
                </c:pt>
                <c:pt idx="2013">
                  <c:v>3.7859666834931853E-2</c:v>
                </c:pt>
                <c:pt idx="2014">
                  <c:v>3.7859666834931853E-2</c:v>
                </c:pt>
                <c:pt idx="2015">
                  <c:v>3.7859666834931853E-2</c:v>
                </c:pt>
                <c:pt idx="2016">
                  <c:v>3.7859666834931853E-2</c:v>
                </c:pt>
                <c:pt idx="2017">
                  <c:v>3.7607269056032309E-2</c:v>
                </c:pt>
                <c:pt idx="2018">
                  <c:v>3.7607269056032309E-2</c:v>
                </c:pt>
                <c:pt idx="2019">
                  <c:v>3.7607269056032309E-2</c:v>
                </c:pt>
                <c:pt idx="2020">
                  <c:v>3.7607269056032309E-2</c:v>
                </c:pt>
                <c:pt idx="2021">
                  <c:v>3.7607269056032309E-2</c:v>
                </c:pt>
                <c:pt idx="2022">
                  <c:v>3.7607269056032309E-2</c:v>
                </c:pt>
                <c:pt idx="2023">
                  <c:v>3.7607269056032309E-2</c:v>
                </c:pt>
                <c:pt idx="2024">
                  <c:v>3.7607269056032309E-2</c:v>
                </c:pt>
                <c:pt idx="2025">
                  <c:v>3.7354871277132759E-2</c:v>
                </c:pt>
                <c:pt idx="2026">
                  <c:v>3.7354871277132759E-2</c:v>
                </c:pt>
                <c:pt idx="2027">
                  <c:v>3.7354871277132759E-2</c:v>
                </c:pt>
                <c:pt idx="2028">
                  <c:v>3.7354871277132759E-2</c:v>
                </c:pt>
                <c:pt idx="2029">
                  <c:v>3.7354871277132759E-2</c:v>
                </c:pt>
                <c:pt idx="2030">
                  <c:v>3.7354871277132759E-2</c:v>
                </c:pt>
                <c:pt idx="2031">
                  <c:v>3.7102473498233215E-2</c:v>
                </c:pt>
                <c:pt idx="2032">
                  <c:v>3.7102473498233215E-2</c:v>
                </c:pt>
                <c:pt idx="2033">
                  <c:v>3.7102473498233215E-2</c:v>
                </c:pt>
                <c:pt idx="2034">
                  <c:v>3.6850075719333672E-2</c:v>
                </c:pt>
                <c:pt idx="2035">
                  <c:v>3.6850075719333672E-2</c:v>
                </c:pt>
                <c:pt idx="2036">
                  <c:v>3.6850075719333672E-2</c:v>
                </c:pt>
                <c:pt idx="2037">
                  <c:v>3.6850075719333672E-2</c:v>
                </c:pt>
                <c:pt idx="2038">
                  <c:v>3.6597677940434122E-2</c:v>
                </c:pt>
                <c:pt idx="2039">
                  <c:v>3.6597677940434122E-2</c:v>
                </c:pt>
                <c:pt idx="2040">
                  <c:v>3.6597677940434122E-2</c:v>
                </c:pt>
                <c:pt idx="2041">
                  <c:v>3.6597677940434122E-2</c:v>
                </c:pt>
                <c:pt idx="2042">
                  <c:v>3.6597677940434122E-2</c:v>
                </c:pt>
                <c:pt idx="2043">
                  <c:v>3.6597677940434122E-2</c:v>
                </c:pt>
                <c:pt idx="2044">
                  <c:v>3.6597677940434122E-2</c:v>
                </c:pt>
                <c:pt idx="2045">
                  <c:v>3.6345280161534578E-2</c:v>
                </c:pt>
                <c:pt idx="2046">
                  <c:v>3.6345280161534578E-2</c:v>
                </c:pt>
                <c:pt idx="2047">
                  <c:v>3.6345280161534578E-2</c:v>
                </c:pt>
                <c:pt idx="2048">
                  <c:v>3.6345280161534578E-2</c:v>
                </c:pt>
                <c:pt idx="2049">
                  <c:v>3.6345280161534578E-2</c:v>
                </c:pt>
                <c:pt idx="2050">
                  <c:v>3.6345280161534578E-2</c:v>
                </c:pt>
                <c:pt idx="2051">
                  <c:v>3.6092882382635035E-2</c:v>
                </c:pt>
                <c:pt idx="2052">
                  <c:v>3.6092882382635035E-2</c:v>
                </c:pt>
                <c:pt idx="2053">
                  <c:v>3.5840484603735484E-2</c:v>
                </c:pt>
                <c:pt idx="2054">
                  <c:v>3.5840484603735484E-2</c:v>
                </c:pt>
                <c:pt idx="2055">
                  <c:v>3.5840484603735484E-2</c:v>
                </c:pt>
                <c:pt idx="2056">
                  <c:v>3.5840484603735484E-2</c:v>
                </c:pt>
                <c:pt idx="2057">
                  <c:v>3.5588086824835941E-2</c:v>
                </c:pt>
                <c:pt idx="2058">
                  <c:v>3.5588086824835941E-2</c:v>
                </c:pt>
                <c:pt idx="2059">
                  <c:v>3.5588086824835941E-2</c:v>
                </c:pt>
                <c:pt idx="2060">
                  <c:v>3.5588086824835941E-2</c:v>
                </c:pt>
                <c:pt idx="2061">
                  <c:v>3.5588086824835941E-2</c:v>
                </c:pt>
                <c:pt idx="2062">
                  <c:v>3.5588086824835941E-2</c:v>
                </c:pt>
                <c:pt idx="2063">
                  <c:v>3.5588086824835941E-2</c:v>
                </c:pt>
                <c:pt idx="2064">
                  <c:v>3.5588086824835941E-2</c:v>
                </c:pt>
                <c:pt idx="2065">
                  <c:v>3.5588086824835941E-2</c:v>
                </c:pt>
                <c:pt idx="2066">
                  <c:v>3.5335689045936397E-2</c:v>
                </c:pt>
                <c:pt idx="2067">
                  <c:v>3.5335689045936397E-2</c:v>
                </c:pt>
                <c:pt idx="2068">
                  <c:v>3.5335689045936397E-2</c:v>
                </c:pt>
                <c:pt idx="2069">
                  <c:v>3.5335689045936397E-2</c:v>
                </c:pt>
                <c:pt idx="2070">
                  <c:v>3.5335689045936397E-2</c:v>
                </c:pt>
                <c:pt idx="2071">
                  <c:v>3.5083291267036854E-2</c:v>
                </c:pt>
                <c:pt idx="2072">
                  <c:v>3.5083291267036854E-2</c:v>
                </c:pt>
                <c:pt idx="2073">
                  <c:v>3.5083291267036854E-2</c:v>
                </c:pt>
                <c:pt idx="2074">
                  <c:v>3.4830893488137303E-2</c:v>
                </c:pt>
                <c:pt idx="2075">
                  <c:v>3.4830893488137303E-2</c:v>
                </c:pt>
                <c:pt idx="2076">
                  <c:v>3.4830893488137303E-2</c:v>
                </c:pt>
                <c:pt idx="2077">
                  <c:v>3.4830893488137303E-2</c:v>
                </c:pt>
                <c:pt idx="2078">
                  <c:v>3.4830893488137303E-2</c:v>
                </c:pt>
                <c:pt idx="2079">
                  <c:v>3.4830893488137303E-2</c:v>
                </c:pt>
                <c:pt idx="2080">
                  <c:v>3.4830893488137303E-2</c:v>
                </c:pt>
                <c:pt idx="2081">
                  <c:v>3.457849570923776E-2</c:v>
                </c:pt>
                <c:pt idx="2082">
                  <c:v>3.457849570923776E-2</c:v>
                </c:pt>
                <c:pt idx="2083">
                  <c:v>3.457849570923776E-2</c:v>
                </c:pt>
                <c:pt idx="2084">
                  <c:v>3.457849570923776E-2</c:v>
                </c:pt>
                <c:pt idx="2085">
                  <c:v>3.457849570923776E-2</c:v>
                </c:pt>
                <c:pt idx="2086">
                  <c:v>3.457849570923776E-2</c:v>
                </c:pt>
                <c:pt idx="2087">
                  <c:v>3.457849570923776E-2</c:v>
                </c:pt>
                <c:pt idx="2088">
                  <c:v>3.457849570923776E-2</c:v>
                </c:pt>
                <c:pt idx="2089">
                  <c:v>3.457849570923776E-2</c:v>
                </c:pt>
                <c:pt idx="2090">
                  <c:v>3.457849570923776E-2</c:v>
                </c:pt>
                <c:pt idx="2091">
                  <c:v>3.4326097930338216E-2</c:v>
                </c:pt>
                <c:pt idx="2092">
                  <c:v>3.4326097930338216E-2</c:v>
                </c:pt>
                <c:pt idx="2093">
                  <c:v>3.4326097930338216E-2</c:v>
                </c:pt>
                <c:pt idx="2094">
                  <c:v>3.4326097930338216E-2</c:v>
                </c:pt>
                <c:pt idx="2095">
                  <c:v>3.4326097930338216E-2</c:v>
                </c:pt>
                <c:pt idx="2096">
                  <c:v>3.4326097930338216E-2</c:v>
                </c:pt>
                <c:pt idx="2097">
                  <c:v>3.4326097930338216E-2</c:v>
                </c:pt>
                <c:pt idx="2098">
                  <c:v>3.4326097930338216E-2</c:v>
                </c:pt>
                <c:pt idx="2099">
                  <c:v>3.4326097930338216E-2</c:v>
                </c:pt>
                <c:pt idx="2100">
                  <c:v>3.4326097930338216E-2</c:v>
                </c:pt>
                <c:pt idx="2101">
                  <c:v>3.4326097930338216E-2</c:v>
                </c:pt>
                <c:pt idx="2102">
                  <c:v>3.4326097930338216E-2</c:v>
                </c:pt>
                <c:pt idx="2103">
                  <c:v>3.4073700151438666E-2</c:v>
                </c:pt>
                <c:pt idx="2104">
                  <c:v>3.4073700151438666E-2</c:v>
                </c:pt>
                <c:pt idx="2105">
                  <c:v>3.4073700151438666E-2</c:v>
                </c:pt>
                <c:pt idx="2106">
                  <c:v>3.4073700151438666E-2</c:v>
                </c:pt>
                <c:pt idx="2107">
                  <c:v>3.4073700151438666E-2</c:v>
                </c:pt>
                <c:pt idx="2108">
                  <c:v>3.4073700151438666E-2</c:v>
                </c:pt>
                <c:pt idx="2109">
                  <c:v>3.4073700151438666E-2</c:v>
                </c:pt>
                <c:pt idx="2110">
                  <c:v>3.4073700151438666E-2</c:v>
                </c:pt>
                <c:pt idx="2111">
                  <c:v>3.4073700151438666E-2</c:v>
                </c:pt>
                <c:pt idx="2112">
                  <c:v>3.4073700151438666E-2</c:v>
                </c:pt>
                <c:pt idx="2113">
                  <c:v>3.3821302372539122E-2</c:v>
                </c:pt>
                <c:pt idx="2114">
                  <c:v>3.3821302372539122E-2</c:v>
                </c:pt>
                <c:pt idx="2115">
                  <c:v>3.3821302372539122E-2</c:v>
                </c:pt>
                <c:pt idx="2116">
                  <c:v>3.3821302372539122E-2</c:v>
                </c:pt>
                <c:pt idx="2117">
                  <c:v>3.3568904593639579E-2</c:v>
                </c:pt>
                <c:pt idx="2118">
                  <c:v>3.3568904593639579E-2</c:v>
                </c:pt>
                <c:pt idx="2119">
                  <c:v>3.3568904593639579E-2</c:v>
                </c:pt>
                <c:pt idx="2120">
                  <c:v>3.3568904593639579E-2</c:v>
                </c:pt>
                <c:pt idx="2121">
                  <c:v>3.3568904593639579E-2</c:v>
                </c:pt>
                <c:pt idx="2122">
                  <c:v>3.3568904593639579E-2</c:v>
                </c:pt>
                <c:pt idx="2123">
                  <c:v>3.3568904593639579E-2</c:v>
                </c:pt>
                <c:pt idx="2124">
                  <c:v>3.3568904593639579E-2</c:v>
                </c:pt>
                <c:pt idx="2125">
                  <c:v>3.3568904593639579E-2</c:v>
                </c:pt>
                <c:pt idx="2126">
                  <c:v>3.3568904593639579E-2</c:v>
                </c:pt>
                <c:pt idx="2127">
                  <c:v>3.3316506814740028E-2</c:v>
                </c:pt>
                <c:pt idx="2128">
                  <c:v>3.3316506814740028E-2</c:v>
                </c:pt>
                <c:pt idx="2129">
                  <c:v>3.3316506814740028E-2</c:v>
                </c:pt>
                <c:pt idx="2130">
                  <c:v>3.3316506814740028E-2</c:v>
                </c:pt>
                <c:pt idx="2131">
                  <c:v>3.3064109035840485E-2</c:v>
                </c:pt>
                <c:pt idx="2132">
                  <c:v>3.3064109035840485E-2</c:v>
                </c:pt>
                <c:pt idx="2133">
                  <c:v>3.3064109035840485E-2</c:v>
                </c:pt>
                <c:pt idx="2134">
                  <c:v>3.3064109035840485E-2</c:v>
                </c:pt>
                <c:pt idx="2135">
                  <c:v>3.3064109035840485E-2</c:v>
                </c:pt>
                <c:pt idx="2136">
                  <c:v>3.3064109035840485E-2</c:v>
                </c:pt>
                <c:pt idx="2137">
                  <c:v>3.3064109035840485E-2</c:v>
                </c:pt>
                <c:pt idx="2138">
                  <c:v>3.3064109035840485E-2</c:v>
                </c:pt>
                <c:pt idx="2139">
                  <c:v>3.2811711256940941E-2</c:v>
                </c:pt>
                <c:pt idx="2140">
                  <c:v>3.2811711256940941E-2</c:v>
                </c:pt>
                <c:pt idx="2141">
                  <c:v>3.2811711256940941E-2</c:v>
                </c:pt>
                <c:pt idx="2142">
                  <c:v>3.2559313478041391E-2</c:v>
                </c:pt>
                <c:pt idx="2143">
                  <c:v>3.2559313478041391E-2</c:v>
                </c:pt>
                <c:pt idx="2144">
                  <c:v>3.2559313478041391E-2</c:v>
                </c:pt>
                <c:pt idx="2145">
                  <c:v>3.2559313478041391E-2</c:v>
                </c:pt>
                <c:pt idx="2146">
                  <c:v>3.2559313478041391E-2</c:v>
                </c:pt>
                <c:pt idx="2147">
                  <c:v>3.2306915699141847E-2</c:v>
                </c:pt>
                <c:pt idx="2148">
                  <c:v>3.2306915699141847E-2</c:v>
                </c:pt>
                <c:pt idx="2149">
                  <c:v>3.2306915699141847E-2</c:v>
                </c:pt>
                <c:pt idx="2150">
                  <c:v>3.2306915699141847E-2</c:v>
                </c:pt>
                <c:pt idx="2151">
                  <c:v>3.2306915699141847E-2</c:v>
                </c:pt>
                <c:pt idx="2152">
                  <c:v>3.2306915699141847E-2</c:v>
                </c:pt>
                <c:pt idx="2153">
                  <c:v>3.2306915699141847E-2</c:v>
                </c:pt>
                <c:pt idx="2154">
                  <c:v>3.2306915699141847E-2</c:v>
                </c:pt>
                <c:pt idx="2155">
                  <c:v>3.2306915699141847E-2</c:v>
                </c:pt>
                <c:pt idx="2156">
                  <c:v>3.2306915699141847E-2</c:v>
                </c:pt>
                <c:pt idx="2157">
                  <c:v>3.2306915699141847E-2</c:v>
                </c:pt>
                <c:pt idx="2158">
                  <c:v>3.2054517920242304E-2</c:v>
                </c:pt>
                <c:pt idx="2159">
                  <c:v>3.2054517920242304E-2</c:v>
                </c:pt>
                <c:pt idx="2160">
                  <c:v>3.2054517920242304E-2</c:v>
                </c:pt>
                <c:pt idx="2161">
                  <c:v>3.2054517920242304E-2</c:v>
                </c:pt>
                <c:pt idx="2162">
                  <c:v>3.1802120141342753E-2</c:v>
                </c:pt>
                <c:pt idx="2163">
                  <c:v>3.1802120141342753E-2</c:v>
                </c:pt>
                <c:pt idx="2164">
                  <c:v>3.1802120141342753E-2</c:v>
                </c:pt>
                <c:pt idx="2165">
                  <c:v>3.1802120141342753E-2</c:v>
                </c:pt>
                <c:pt idx="2166">
                  <c:v>3.1802120141342753E-2</c:v>
                </c:pt>
                <c:pt idx="2167">
                  <c:v>3.1802120141342753E-2</c:v>
                </c:pt>
                <c:pt idx="2168">
                  <c:v>3.1802120141342753E-2</c:v>
                </c:pt>
                <c:pt idx="2169">
                  <c:v>3.154972236244321E-2</c:v>
                </c:pt>
                <c:pt idx="2170">
                  <c:v>3.154972236244321E-2</c:v>
                </c:pt>
                <c:pt idx="2171">
                  <c:v>3.154972236244321E-2</c:v>
                </c:pt>
                <c:pt idx="2172">
                  <c:v>3.154972236244321E-2</c:v>
                </c:pt>
                <c:pt idx="2173">
                  <c:v>3.154972236244321E-2</c:v>
                </c:pt>
                <c:pt idx="2174">
                  <c:v>3.154972236244321E-2</c:v>
                </c:pt>
                <c:pt idx="2175">
                  <c:v>3.154972236244321E-2</c:v>
                </c:pt>
                <c:pt idx="2176">
                  <c:v>3.154972236244321E-2</c:v>
                </c:pt>
                <c:pt idx="2177">
                  <c:v>3.154972236244321E-2</c:v>
                </c:pt>
                <c:pt idx="2178">
                  <c:v>3.154972236244321E-2</c:v>
                </c:pt>
                <c:pt idx="2179">
                  <c:v>3.154972236244321E-2</c:v>
                </c:pt>
                <c:pt idx="2180">
                  <c:v>3.1297324583543666E-2</c:v>
                </c:pt>
                <c:pt idx="2181">
                  <c:v>3.1297324583543666E-2</c:v>
                </c:pt>
                <c:pt idx="2182">
                  <c:v>3.1297324583543666E-2</c:v>
                </c:pt>
                <c:pt idx="2183">
                  <c:v>3.1297324583543666E-2</c:v>
                </c:pt>
                <c:pt idx="2184">
                  <c:v>3.1297324583543666E-2</c:v>
                </c:pt>
                <c:pt idx="2185">
                  <c:v>3.1297324583543666E-2</c:v>
                </c:pt>
                <c:pt idx="2186">
                  <c:v>3.1044926804644119E-2</c:v>
                </c:pt>
                <c:pt idx="2187">
                  <c:v>3.1044926804644119E-2</c:v>
                </c:pt>
                <c:pt idx="2188">
                  <c:v>3.1044926804644119E-2</c:v>
                </c:pt>
                <c:pt idx="2189">
                  <c:v>3.1044926804644119E-2</c:v>
                </c:pt>
                <c:pt idx="2190">
                  <c:v>3.1044926804644119E-2</c:v>
                </c:pt>
                <c:pt idx="2191">
                  <c:v>3.1044926804644119E-2</c:v>
                </c:pt>
                <c:pt idx="2192">
                  <c:v>3.1044926804644119E-2</c:v>
                </c:pt>
                <c:pt idx="2193">
                  <c:v>3.1044926804644119E-2</c:v>
                </c:pt>
                <c:pt idx="2194">
                  <c:v>3.1044926804644119E-2</c:v>
                </c:pt>
                <c:pt idx="2195">
                  <c:v>3.0792529025744572E-2</c:v>
                </c:pt>
                <c:pt idx="2196">
                  <c:v>3.0792529025744572E-2</c:v>
                </c:pt>
                <c:pt idx="2197">
                  <c:v>3.0792529025744572E-2</c:v>
                </c:pt>
                <c:pt idx="2198">
                  <c:v>3.0792529025744572E-2</c:v>
                </c:pt>
                <c:pt idx="2199">
                  <c:v>3.0792529025744572E-2</c:v>
                </c:pt>
                <c:pt idx="2200">
                  <c:v>3.0540131246845029E-2</c:v>
                </c:pt>
                <c:pt idx="2201">
                  <c:v>3.0540131246845029E-2</c:v>
                </c:pt>
                <c:pt idx="2202">
                  <c:v>3.0540131246845029E-2</c:v>
                </c:pt>
                <c:pt idx="2203">
                  <c:v>3.0540131246845029E-2</c:v>
                </c:pt>
                <c:pt idx="2204">
                  <c:v>3.0540131246845029E-2</c:v>
                </c:pt>
                <c:pt idx="2205">
                  <c:v>3.0540131246845029E-2</c:v>
                </c:pt>
                <c:pt idx="2206">
                  <c:v>3.0287733467945482E-2</c:v>
                </c:pt>
                <c:pt idx="2207">
                  <c:v>3.0287733467945482E-2</c:v>
                </c:pt>
                <c:pt idx="2208">
                  <c:v>3.0287733467945482E-2</c:v>
                </c:pt>
                <c:pt idx="2209">
                  <c:v>3.0287733467945482E-2</c:v>
                </c:pt>
                <c:pt idx="2210">
                  <c:v>3.0287733467945482E-2</c:v>
                </c:pt>
                <c:pt idx="2211">
                  <c:v>3.0287733467945482E-2</c:v>
                </c:pt>
                <c:pt idx="2212">
                  <c:v>3.0287733467945482E-2</c:v>
                </c:pt>
                <c:pt idx="2213">
                  <c:v>3.0287733467945482E-2</c:v>
                </c:pt>
                <c:pt idx="2214">
                  <c:v>3.0287733467945482E-2</c:v>
                </c:pt>
                <c:pt idx="2215">
                  <c:v>3.0035335689045935E-2</c:v>
                </c:pt>
                <c:pt idx="2216">
                  <c:v>3.0035335689045935E-2</c:v>
                </c:pt>
                <c:pt idx="2217">
                  <c:v>3.0035335689045935E-2</c:v>
                </c:pt>
                <c:pt idx="2218">
                  <c:v>3.0035335689045935E-2</c:v>
                </c:pt>
                <c:pt idx="2219">
                  <c:v>3.0035335689045935E-2</c:v>
                </c:pt>
                <c:pt idx="2220">
                  <c:v>3.0035335689045935E-2</c:v>
                </c:pt>
                <c:pt idx="2221">
                  <c:v>2.9782937910146391E-2</c:v>
                </c:pt>
                <c:pt idx="2222">
                  <c:v>2.9782937910146391E-2</c:v>
                </c:pt>
                <c:pt idx="2223">
                  <c:v>2.9782937910146391E-2</c:v>
                </c:pt>
                <c:pt idx="2224">
                  <c:v>2.9782937910146391E-2</c:v>
                </c:pt>
                <c:pt idx="2225">
                  <c:v>2.9782937910146391E-2</c:v>
                </c:pt>
                <c:pt idx="2226">
                  <c:v>2.9782937910146391E-2</c:v>
                </c:pt>
                <c:pt idx="2227">
                  <c:v>2.9782937910146391E-2</c:v>
                </c:pt>
                <c:pt idx="2228">
                  <c:v>2.9782937910146391E-2</c:v>
                </c:pt>
                <c:pt idx="2229">
                  <c:v>2.9782937910146391E-2</c:v>
                </c:pt>
                <c:pt idx="2230">
                  <c:v>2.9530540131246844E-2</c:v>
                </c:pt>
                <c:pt idx="2231">
                  <c:v>2.9530540131246844E-2</c:v>
                </c:pt>
                <c:pt idx="2232">
                  <c:v>2.9530540131246844E-2</c:v>
                </c:pt>
                <c:pt idx="2233">
                  <c:v>2.9530540131246844E-2</c:v>
                </c:pt>
                <c:pt idx="2234">
                  <c:v>2.9530540131246844E-2</c:v>
                </c:pt>
                <c:pt idx="2235">
                  <c:v>2.9530540131246844E-2</c:v>
                </c:pt>
                <c:pt idx="2236">
                  <c:v>2.9530540131246844E-2</c:v>
                </c:pt>
                <c:pt idx="2237">
                  <c:v>2.9278142352347301E-2</c:v>
                </c:pt>
                <c:pt idx="2238">
                  <c:v>2.9278142352347301E-2</c:v>
                </c:pt>
                <c:pt idx="2239">
                  <c:v>2.9278142352347301E-2</c:v>
                </c:pt>
                <c:pt idx="2240">
                  <c:v>2.9278142352347301E-2</c:v>
                </c:pt>
                <c:pt idx="2241">
                  <c:v>2.9278142352347301E-2</c:v>
                </c:pt>
                <c:pt idx="2242">
                  <c:v>2.9278142352347301E-2</c:v>
                </c:pt>
                <c:pt idx="2243">
                  <c:v>2.9278142352347301E-2</c:v>
                </c:pt>
                <c:pt idx="2244">
                  <c:v>2.9278142352347301E-2</c:v>
                </c:pt>
                <c:pt idx="2245">
                  <c:v>2.9025744573447754E-2</c:v>
                </c:pt>
                <c:pt idx="2246">
                  <c:v>2.9025744573447754E-2</c:v>
                </c:pt>
                <c:pt idx="2247">
                  <c:v>2.9025744573447754E-2</c:v>
                </c:pt>
                <c:pt idx="2248">
                  <c:v>2.9025744573447754E-2</c:v>
                </c:pt>
                <c:pt idx="2249">
                  <c:v>2.9025744573447754E-2</c:v>
                </c:pt>
                <c:pt idx="2250">
                  <c:v>2.9025744573447754E-2</c:v>
                </c:pt>
                <c:pt idx="2251">
                  <c:v>2.8773346794548207E-2</c:v>
                </c:pt>
                <c:pt idx="2252">
                  <c:v>2.8773346794548207E-2</c:v>
                </c:pt>
                <c:pt idx="2253">
                  <c:v>2.8773346794548207E-2</c:v>
                </c:pt>
                <c:pt idx="2254">
                  <c:v>2.8773346794548207E-2</c:v>
                </c:pt>
                <c:pt idx="2255">
                  <c:v>2.8773346794548207E-2</c:v>
                </c:pt>
                <c:pt idx="2256">
                  <c:v>2.8773346794548207E-2</c:v>
                </c:pt>
                <c:pt idx="2257">
                  <c:v>2.8773346794548207E-2</c:v>
                </c:pt>
                <c:pt idx="2258">
                  <c:v>2.8773346794548207E-2</c:v>
                </c:pt>
                <c:pt idx="2259">
                  <c:v>2.8520949015648663E-2</c:v>
                </c:pt>
                <c:pt idx="2260">
                  <c:v>2.8520949015648663E-2</c:v>
                </c:pt>
                <c:pt idx="2261">
                  <c:v>2.8520949015648663E-2</c:v>
                </c:pt>
                <c:pt idx="2262">
                  <c:v>2.8520949015648663E-2</c:v>
                </c:pt>
                <c:pt idx="2263">
                  <c:v>2.8520949015648663E-2</c:v>
                </c:pt>
                <c:pt idx="2264">
                  <c:v>2.8268551236749116E-2</c:v>
                </c:pt>
                <c:pt idx="2265">
                  <c:v>2.8268551236749116E-2</c:v>
                </c:pt>
                <c:pt idx="2266">
                  <c:v>2.8268551236749116E-2</c:v>
                </c:pt>
                <c:pt idx="2267">
                  <c:v>2.8268551236749116E-2</c:v>
                </c:pt>
                <c:pt idx="2268">
                  <c:v>2.8268551236749116E-2</c:v>
                </c:pt>
                <c:pt idx="2269">
                  <c:v>2.8268551236749116E-2</c:v>
                </c:pt>
                <c:pt idx="2270">
                  <c:v>2.8016153457849569E-2</c:v>
                </c:pt>
                <c:pt idx="2271">
                  <c:v>2.8016153457849569E-2</c:v>
                </c:pt>
                <c:pt idx="2272">
                  <c:v>2.8016153457849569E-2</c:v>
                </c:pt>
                <c:pt idx="2273">
                  <c:v>2.8016153457849569E-2</c:v>
                </c:pt>
                <c:pt idx="2274">
                  <c:v>2.8016153457849569E-2</c:v>
                </c:pt>
                <c:pt idx="2275">
                  <c:v>2.8016153457849569E-2</c:v>
                </c:pt>
                <c:pt idx="2276">
                  <c:v>2.8016153457849569E-2</c:v>
                </c:pt>
                <c:pt idx="2277">
                  <c:v>2.7763755678950026E-2</c:v>
                </c:pt>
                <c:pt idx="2278">
                  <c:v>2.7763755678950026E-2</c:v>
                </c:pt>
                <c:pt idx="2279">
                  <c:v>2.7763755678950026E-2</c:v>
                </c:pt>
                <c:pt idx="2280">
                  <c:v>2.7763755678950026E-2</c:v>
                </c:pt>
                <c:pt idx="2281">
                  <c:v>2.7763755678950026E-2</c:v>
                </c:pt>
                <c:pt idx="2282">
                  <c:v>2.7763755678950026E-2</c:v>
                </c:pt>
                <c:pt idx="2283">
                  <c:v>2.7511357900050479E-2</c:v>
                </c:pt>
                <c:pt idx="2284">
                  <c:v>2.7511357900050479E-2</c:v>
                </c:pt>
                <c:pt idx="2285">
                  <c:v>2.7511357900050479E-2</c:v>
                </c:pt>
                <c:pt idx="2286">
                  <c:v>2.7511357900050479E-2</c:v>
                </c:pt>
                <c:pt idx="2287">
                  <c:v>2.7258960121150935E-2</c:v>
                </c:pt>
                <c:pt idx="2288">
                  <c:v>2.7258960121150935E-2</c:v>
                </c:pt>
                <c:pt idx="2289">
                  <c:v>2.7258960121150935E-2</c:v>
                </c:pt>
                <c:pt idx="2290">
                  <c:v>2.7258960121150935E-2</c:v>
                </c:pt>
                <c:pt idx="2291">
                  <c:v>2.7258960121150935E-2</c:v>
                </c:pt>
                <c:pt idx="2292">
                  <c:v>2.7258960121150935E-2</c:v>
                </c:pt>
                <c:pt idx="2293">
                  <c:v>2.7258960121150935E-2</c:v>
                </c:pt>
                <c:pt idx="2294">
                  <c:v>2.7258960121150935E-2</c:v>
                </c:pt>
                <c:pt idx="2295">
                  <c:v>2.7258960121150935E-2</c:v>
                </c:pt>
                <c:pt idx="2296">
                  <c:v>2.7258960121150935E-2</c:v>
                </c:pt>
                <c:pt idx="2297">
                  <c:v>2.7258960121150935E-2</c:v>
                </c:pt>
                <c:pt idx="2298">
                  <c:v>2.7258960121150935E-2</c:v>
                </c:pt>
                <c:pt idx="2299">
                  <c:v>2.7258960121150935E-2</c:v>
                </c:pt>
                <c:pt idx="2300">
                  <c:v>2.7258960121150935E-2</c:v>
                </c:pt>
                <c:pt idx="2301">
                  <c:v>2.7258960121150935E-2</c:v>
                </c:pt>
                <c:pt idx="2302">
                  <c:v>2.7006562342251388E-2</c:v>
                </c:pt>
                <c:pt idx="2303">
                  <c:v>2.7006562342251388E-2</c:v>
                </c:pt>
                <c:pt idx="2304">
                  <c:v>2.7006562342251388E-2</c:v>
                </c:pt>
                <c:pt idx="2305">
                  <c:v>2.7006562342251388E-2</c:v>
                </c:pt>
                <c:pt idx="2306">
                  <c:v>2.7006562342251388E-2</c:v>
                </c:pt>
                <c:pt idx="2307">
                  <c:v>2.7006562342251388E-2</c:v>
                </c:pt>
                <c:pt idx="2308">
                  <c:v>2.7006562342251388E-2</c:v>
                </c:pt>
                <c:pt idx="2309">
                  <c:v>2.7006562342251388E-2</c:v>
                </c:pt>
                <c:pt idx="2310">
                  <c:v>2.6754164563351841E-2</c:v>
                </c:pt>
                <c:pt idx="2311">
                  <c:v>2.6754164563351841E-2</c:v>
                </c:pt>
                <c:pt idx="2312">
                  <c:v>2.6754164563351841E-2</c:v>
                </c:pt>
                <c:pt idx="2313">
                  <c:v>2.6754164563351841E-2</c:v>
                </c:pt>
                <c:pt idx="2314">
                  <c:v>2.6754164563351841E-2</c:v>
                </c:pt>
                <c:pt idx="2315">
                  <c:v>2.6754164563351841E-2</c:v>
                </c:pt>
                <c:pt idx="2316">
                  <c:v>2.6754164563351841E-2</c:v>
                </c:pt>
                <c:pt idx="2317">
                  <c:v>2.6754164563351841E-2</c:v>
                </c:pt>
                <c:pt idx="2318">
                  <c:v>2.6754164563351841E-2</c:v>
                </c:pt>
                <c:pt idx="2319">
                  <c:v>2.6754164563351841E-2</c:v>
                </c:pt>
                <c:pt idx="2320">
                  <c:v>2.6754164563351841E-2</c:v>
                </c:pt>
                <c:pt idx="2321">
                  <c:v>2.6754164563351841E-2</c:v>
                </c:pt>
                <c:pt idx="2322">
                  <c:v>2.6501766784452298E-2</c:v>
                </c:pt>
                <c:pt idx="2323">
                  <c:v>2.6501766784452298E-2</c:v>
                </c:pt>
                <c:pt idx="2324">
                  <c:v>2.6501766784452298E-2</c:v>
                </c:pt>
                <c:pt idx="2325">
                  <c:v>2.6501766784452298E-2</c:v>
                </c:pt>
                <c:pt idx="2326">
                  <c:v>2.6501766784452298E-2</c:v>
                </c:pt>
                <c:pt idx="2327">
                  <c:v>2.6249369005552751E-2</c:v>
                </c:pt>
                <c:pt idx="2328">
                  <c:v>2.6249369005552751E-2</c:v>
                </c:pt>
                <c:pt idx="2329">
                  <c:v>2.6249369005552751E-2</c:v>
                </c:pt>
                <c:pt idx="2330">
                  <c:v>2.6249369005552751E-2</c:v>
                </c:pt>
                <c:pt idx="2331">
                  <c:v>2.6249369005552751E-2</c:v>
                </c:pt>
                <c:pt idx="2332">
                  <c:v>2.6249369005552751E-2</c:v>
                </c:pt>
                <c:pt idx="2333">
                  <c:v>2.6249369005552751E-2</c:v>
                </c:pt>
                <c:pt idx="2334">
                  <c:v>2.5996971226653204E-2</c:v>
                </c:pt>
                <c:pt idx="2335">
                  <c:v>2.5996971226653204E-2</c:v>
                </c:pt>
                <c:pt idx="2336">
                  <c:v>2.5996971226653204E-2</c:v>
                </c:pt>
                <c:pt idx="2337">
                  <c:v>2.5996971226653204E-2</c:v>
                </c:pt>
                <c:pt idx="2338">
                  <c:v>2.5996971226653204E-2</c:v>
                </c:pt>
                <c:pt idx="2339">
                  <c:v>2.574457344775366E-2</c:v>
                </c:pt>
                <c:pt idx="2340">
                  <c:v>2.574457344775366E-2</c:v>
                </c:pt>
                <c:pt idx="2341">
                  <c:v>2.574457344775366E-2</c:v>
                </c:pt>
                <c:pt idx="2342">
                  <c:v>2.574457344775366E-2</c:v>
                </c:pt>
                <c:pt idx="2343">
                  <c:v>2.574457344775366E-2</c:v>
                </c:pt>
                <c:pt idx="2344">
                  <c:v>2.574457344775366E-2</c:v>
                </c:pt>
                <c:pt idx="2345">
                  <c:v>2.574457344775366E-2</c:v>
                </c:pt>
                <c:pt idx="2346">
                  <c:v>2.5492175668854113E-2</c:v>
                </c:pt>
                <c:pt idx="2347">
                  <c:v>2.5492175668854113E-2</c:v>
                </c:pt>
                <c:pt idx="2348">
                  <c:v>2.5492175668854113E-2</c:v>
                </c:pt>
                <c:pt idx="2349">
                  <c:v>2.5492175668854113E-2</c:v>
                </c:pt>
                <c:pt idx="2350">
                  <c:v>2.5492175668854113E-2</c:v>
                </c:pt>
                <c:pt idx="2351">
                  <c:v>2.5492175668854113E-2</c:v>
                </c:pt>
                <c:pt idx="2352">
                  <c:v>2.5492175668854113E-2</c:v>
                </c:pt>
                <c:pt idx="2353">
                  <c:v>2.5492175668854113E-2</c:v>
                </c:pt>
                <c:pt idx="2354">
                  <c:v>2.5492175668854113E-2</c:v>
                </c:pt>
                <c:pt idx="2355">
                  <c:v>2.523977788995457E-2</c:v>
                </c:pt>
                <c:pt idx="2356">
                  <c:v>2.523977788995457E-2</c:v>
                </c:pt>
                <c:pt idx="2357">
                  <c:v>2.523977788995457E-2</c:v>
                </c:pt>
                <c:pt idx="2358">
                  <c:v>2.523977788995457E-2</c:v>
                </c:pt>
                <c:pt idx="2359">
                  <c:v>2.523977788995457E-2</c:v>
                </c:pt>
                <c:pt idx="2360">
                  <c:v>2.523977788995457E-2</c:v>
                </c:pt>
                <c:pt idx="2361">
                  <c:v>2.4987380111055023E-2</c:v>
                </c:pt>
                <c:pt idx="2362">
                  <c:v>2.4987380111055023E-2</c:v>
                </c:pt>
                <c:pt idx="2363">
                  <c:v>2.4987380111055023E-2</c:v>
                </c:pt>
                <c:pt idx="2364">
                  <c:v>2.4734982332155476E-2</c:v>
                </c:pt>
                <c:pt idx="2365">
                  <c:v>2.4734982332155476E-2</c:v>
                </c:pt>
                <c:pt idx="2366">
                  <c:v>2.4734982332155476E-2</c:v>
                </c:pt>
                <c:pt idx="2367">
                  <c:v>2.4734982332155476E-2</c:v>
                </c:pt>
                <c:pt idx="2368">
                  <c:v>2.4734982332155476E-2</c:v>
                </c:pt>
                <c:pt idx="2369">
                  <c:v>2.4734982332155476E-2</c:v>
                </c:pt>
                <c:pt idx="2370">
                  <c:v>2.4734982332155476E-2</c:v>
                </c:pt>
                <c:pt idx="2371">
                  <c:v>2.4734982332155476E-2</c:v>
                </c:pt>
                <c:pt idx="2372">
                  <c:v>2.4734982332155476E-2</c:v>
                </c:pt>
                <c:pt idx="2373">
                  <c:v>2.4734982332155476E-2</c:v>
                </c:pt>
                <c:pt idx="2374">
                  <c:v>2.4734982332155476E-2</c:v>
                </c:pt>
                <c:pt idx="2375">
                  <c:v>2.4734982332155476E-2</c:v>
                </c:pt>
                <c:pt idx="2376">
                  <c:v>2.4482584553255932E-2</c:v>
                </c:pt>
                <c:pt idx="2377">
                  <c:v>2.4482584553255932E-2</c:v>
                </c:pt>
                <c:pt idx="2378">
                  <c:v>2.4482584553255932E-2</c:v>
                </c:pt>
                <c:pt idx="2379">
                  <c:v>2.4482584553255932E-2</c:v>
                </c:pt>
                <c:pt idx="2380">
                  <c:v>2.4482584553255932E-2</c:v>
                </c:pt>
                <c:pt idx="2381">
                  <c:v>2.4482584553255932E-2</c:v>
                </c:pt>
                <c:pt idx="2382">
                  <c:v>2.4230186774356385E-2</c:v>
                </c:pt>
                <c:pt idx="2383">
                  <c:v>2.4230186774356385E-2</c:v>
                </c:pt>
                <c:pt idx="2384">
                  <c:v>2.4230186774356385E-2</c:v>
                </c:pt>
                <c:pt idx="2385">
                  <c:v>2.4230186774356385E-2</c:v>
                </c:pt>
                <c:pt idx="2386">
                  <c:v>2.4230186774356385E-2</c:v>
                </c:pt>
                <c:pt idx="2387">
                  <c:v>2.4230186774356385E-2</c:v>
                </c:pt>
                <c:pt idx="2388">
                  <c:v>2.3977788995456838E-2</c:v>
                </c:pt>
                <c:pt idx="2389">
                  <c:v>2.3977788995456838E-2</c:v>
                </c:pt>
                <c:pt idx="2390">
                  <c:v>2.3977788995456838E-2</c:v>
                </c:pt>
                <c:pt idx="2391">
                  <c:v>2.3977788995456838E-2</c:v>
                </c:pt>
                <c:pt idx="2392">
                  <c:v>2.3977788995456838E-2</c:v>
                </c:pt>
                <c:pt idx="2393">
                  <c:v>2.3977788995456838E-2</c:v>
                </c:pt>
                <c:pt idx="2394">
                  <c:v>2.3977788995456838E-2</c:v>
                </c:pt>
                <c:pt idx="2395">
                  <c:v>2.3977788995456838E-2</c:v>
                </c:pt>
                <c:pt idx="2396">
                  <c:v>2.3977788995456838E-2</c:v>
                </c:pt>
                <c:pt idx="2397">
                  <c:v>2.3977788995456838E-2</c:v>
                </c:pt>
                <c:pt idx="2398">
                  <c:v>2.3977788995456838E-2</c:v>
                </c:pt>
                <c:pt idx="2399">
                  <c:v>2.3977788995456838E-2</c:v>
                </c:pt>
                <c:pt idx="2400">
                  <c:v>2.3725391216557295E-2</c:v>
                </c:pt>
                <c:pt idx="2401">
                  <c:v>2.3725391216557295E-2</c:v>
                </c:pt>
                <c:pt idx="2402">
                  <c:v>2.3725391216557295E-2</c:v>
                </c:pt>
                <c:pt idx="2403">
                  <c:v>2.3725391216557295E-2</c:v>
                </c:pt>
                <c:pt idx="2404">
                  <c:v>2.3725391216557295E-2</c:v>
                </c:pt>
                <c:pt idx="2405">
                  <c:v>2.3725391216557295E-2</c:v>
                </c:pt>
                <c:pt idx="2406">
                  <c:v>2.3725391216557295E-2</c:v>
                </c:pt>
                <c:pt idx="2407">
                  <c:v>2.3725391216557295E-2</c:v>
                </c:pt>
                <c:pt idx="2408">
                  <c:v>2.3725391216557295E-2</c:v>
                </c:pt>
                <c:pt idx="2409">
                  <c:v>2.3220595658758204E-2</c:v>
                </c:pt>
                <c:pt idx="2410">
                  <c:v>2.3220595658758204E-2</c:v>
                </c:pt>
                <c:pt idx="2411">
                  <c:v>2.3220595658758204E-2</c:v>
                </c:pt>
                <c:pt idx="2412">
                  <c:v>2.3220595658758204E-2</c:v>
                </c:pt>
                <c:pt idx="2413">
                  <c:v>2.3220595658758204E-2</c:v>
                </c:pt>
                <c:pt idx="2414">
                  <c:v>2.3220595658758204E-2</c:v>
                </c:pt>
                <c:pt idx="2415">
                  <c:v>2.3220595658758204E-2</c:v>
                </c:pt>
                <c:pt idx="2416">
                  <c:v>2.3220595658758204E-2</c:v>
                </c:pt>
                <c:pt idx="2417">
                  <c:v>2.3220595658758204E-2</c:v>
                </c:pt>
                <c:pt idx="2418">
                  <c:v>2.3220595658758204E-2</c:v>
                </c:pt>
                <c:pt idx="2419">
                  <c:v>2.3220595658758204E-2</c:v>
                </c:pt>
                <c:pt idx="2420">
                  <c:v>2.3220595658758204E-2</c:v>
                </c:pt>
                <c:pt idx="2421">
                  <c:v>2.3220595658758204E-2</c:v>
                </c:pt>
                <c:pt idx="2422">
                  <c:v>2.2968197879858657E-2</c:v>
                </c:pt>
                <c:pt idx="2423">
                  <c:v>2.2968197879858657E-2</c:v>
                </c:pt>
                <c:pt idx="2424">
                  <c:v>2.2968197879858657E-2</c:v>
                </c:pt>
                <c:pt idx="2425">
                  <c:v>2.2968197879858657E-2</c:v>
                </c:pt>
                <c:pt idx="2426">
                  <c:v>2.2968197879858657E-2</c:v>
                </c:pt>
                <c:pt idx="2427">
                  <c:v>2.2968197879858657E-2</c:v>
                </c:pt>
                <c:pt idx="2428">
                  <c:v>2.2968197879858657E-2</c:v>
                </c:pt>
                <c:pt idx="2429">
                  <c:v>2.2968197879858657E-2</c:v>
                </c:pt>
                <c:pt idx="2430">
                  <c:v>2.271580010095911E-2</c:v>
                </c:pt>
                <c:pt idx="2431">
                  <c:v>2.271580010095911E-2</c:v>
                </c:pt>
                <c:pt idx="2432">
                  <c:v>2.271580010095911E-2</c:v>
                </c:pt>
                <c:pt idx="2433">
                  <c:v>2.271580010095911E-2</c:v>
                </c:pt>
                <c:pt idx="2434">
                  <c:v>2.2463402322059567E-2</c:v>
                </c:pt>
                <c:pt idx="2435">
                  <c:v>2.2463402322059567E-2</c:v>
                </c:pt>
                <c:pt idx="2436">
                  <c:v>2.2463402322059567E-2</c:v>
                </c:pt>
                <c:pt idx="2437">
                  <c:v>2.2463402322059567E-2</c:v>
                </c:pt>
                <c:pt idx="2438">
                  <c:v>2.2463402322059567E-2</c:v>
                </c:pt>
                <c:pt idx="2439">
                  <c:v>2.2463402322059567E-2</c:v>
                </c:pt>
                <c:pt idx="2440">
                  <c:v>2.2463402322059567E-2</c:v>
                </c:pt>
                <c:pt idx="2441">
                  <c:v>2.2463402322059567E-2</c:v>
                </c:pt>
                <c:pt idx="2442">
                  <c:v>2.2463402322059567E-2</c:v>
                </c:pt>
                <c:pt idx="2443">
                  <c:v>2.2463402322059567E-2</c:v>
                </c:pt>
                <c:pt idx="2444">
                  <c:v>2.221100454316002E-2</c:v>
                </c:pt>
                <c:pt idx="2445">
                  <c:v>2.221100454316002E-2</c:v>
                </c:pt>
                <c:pt idx="2446">
                  <c:v>2.221100454316002E-2</c:v>
                </c:pt>
                <c:pt idx="2447">
                  <c:v>2.221100454316002E-2</c:v>
                </c:pt>
                <c:pt idx="2448">
                  <c:v>2.221100454316002E-2</c:v>
                </c:pt>
                <c:pt idx="2449">
                  <c:v>2.221100454316002E-2</c:v>
                </c:pt>
                <c:pt idx="2450">
                  <c:v>2.221100454316002E-2</c:v>
                </c:pt>
                <c:pt idx="2451">
                  <c:v>2.221100454316002E-2</c:v>
                </c:pt>
                <c:pt idx="2452">
                  <c:v>2.1958606764260473E-2</c:v>
                </c:pt>
                <c:pt idx="2453">
                  <c:v>2.1958606764260473E-2</c:v>
                </c:pt>
                <c:pt idx="2454">
                  <c:v>2.1958606764260473E-2</c:v>
                </c:pt>
                <c:pt idx="2455">
                  <c:v>2.1958606764260473E-2</c:v>
                </c:pt>
                <c:pt idx="2456">
                  <c:v>2.1958606764260473E-2</c:v>
                </c:pt>
                <c:pt idx="2457">
                  <c:v>2.1958606764260473E-2</c:v>
                </c:pt>
                <c:pt idx="2458">
                  <c:v>2.1958606764260473E-2</c:v>
                </c:pt>
                <c:pt idx="2459">
                  <c:v>2.1958606764260473E-2</c:v>
                </c:pt>
                <c:pt idx="2460">
                  <c:v>2.1958606764260473E-2</c:v>
                </c:pt>
                <c:pt idx="2461">
                  <c:v>2.1958606764260473E-2</c:v>
                </c:pt>
                <c:pt idx="2462">
                  <c:v>2.1706208985360929E-2</c:v>
                </c:pt>
                <c:pt idx="2463">
                  <c:v>2.1706208985360929E-2</c:v>
                </c:pt>
                <c:pt idx="2464">
                  <c:v>2.1706208985360929E-2</c:v>
                </c:pt>
                <c:pt idx="2465">
                  <c:v>2.1706208985360929E-2</c:v>
                </c:pt>
                <c:pt idx="2466">
                  <c:v>2.1706208985360929E-2</c:v>
                </c:pt>
                <c:pt idx="2467">
                  <c:v>2.1706208985360929E-2</c:v>
                </c:pt>
                <c:pt idx="2468">
                  <c:v>2.1706208985360929E-2</c:v>
                </c:pt>
                <c:pt idx="2469">
                  <c:v>2.1453811206461382E-2</c:v>
                </c:pt>
                <c:pt idx="2470">
                  <c:v>2.1453811206461382E-2</c:v>
                </c:pt>
                <c:pt idx="2471">
                  <c:v>2.1453811206461382E-2</c:v>
                </c:pt>
                <c:pt idx="2472">
                  <c:v>2.1453811206461382E-2</c:v>
                </c:pt>
                <c:pt idx="2473">
                  <c:v>2.1453811206461382E-2</c:v>
                </c:pt>
                <c:pt idx="2474">
                  <c:v>2.1453811206461382E-2</c:v>
                </c:pt>
                <c:pt idx="2475">
                  <c:v>2.1453811206461382E-2</c:v>
                </c:pt>
                <c:pt idx="2476">
                  <c:v>2.1453811206461382E-2</c:v>
                </c:pt>
                <c:pt idx="2477">
                  <c:v>2.1453811206461382E-2</c:v>
                </c:pt>
                <c:pt idx="2478">
                  <c:v>2.1201413427561839E-2</c:v>
                </c:pt>
                <c:pt idx="2479">
                  <c:v>2.1201413427561839E-2</c:v>
                </c:pt>
                <c:pt idx="2480">
                  <c:v>2.1201413427561839E-2</c:v>
                </c:pt>
                <c:pt idx="2481">
                  <c:v>2.1201413427561839E-2</c:v>
                </c:pt>
                <c:pt idx="2482">
                  <c:v>2.1201413427561839E-2</c:v>
                </c:pt>
                <c:pt idx="2483">
                  <c:v>2.1201413427561839E-2</c:v>
                </c:pt>
                <c:pt idx="2484">
                  <c:v>2.1201413427561839E-2</c:v>
                </c:pt>
                <c:pt idx="2485">
                  <c:v>2.1201413427561839E-2</c:v>
                </c:pt>
                <c:pt idx="2486">
                  <c:v>2.1201413427561839E-2</c:v>
                </c:pt>
                <c:pt idx="2487">
                  <c:v>2.1201413427561839E-2</c:v>
                </c:pt>
                <c:pt idx="2488">
                  <c:v>2.1201413427561839E-2</c:v>
                </c:pt>
                <c:pt idx="2489">
                  <c:v>2.1201413427561839E-2</c:v>
                </c:pt>
                <c:pt idx="2490">
                  <c:v>2.1201413427561839E-2</c:v>
                </c:pt>
                <c:pt idx="2491">
                  <c:v>2.0949015648662292E-2</c:v>
                </c:pt>
                <c:pt idx="2492">
                  <c:v>2.0949015648662292E-2</c:v>
                </c:pt>
                <c:pt idx="2493">
                  <c:v>2.0949015648662292E-2</c:v>
                </c:pt>
                <c:pt idx="2494">
                  <c:v>2.0949015648662292E-2</c:v>
                </c:pt>
                <c:pt idx="2495">
                  <c:v>2.0949015648662292E-2</c:v>
                </c:pt>
                <c:pt idx="2496">
                  <c:v>2.0949015648662292E-2</c:v>
                </c:pt>
                <c:pt idx="2497">
                  <c:v>2.0696617869762745E-2</c:v>
                </c:pt>
                <c:pt idx="2498">
                  <c:v>2.0696617869762745E-2</c:v>
                </c:pt>
                <c:pt idx="2499">
                  <c:v>2.0696617869762745E-2</c:v>
                </c:pt>
                <c:pt idx="2500">
                  <c:v>2.0696617869762745E-2</c:v>
                </c:pt>
                <c:pt idx="2501">
                  <c:v>2.0696617869762745E-2</c:v>
                </c:pt>
                <c:pt idx="2502">
                  <c:v>2.0696617869762745E-2</c:v>
                </c:pt>
                <c:pt idx="2503">
                  <c:v>2.0696617869762745E-2</c:v>
                </c:pt>
                <c:pt idx="2504">
                  <c:v>2.0696617869762745E-2</c:v>
                </c:pt>
                <c:pt idx="2505">
                  <c:v>2.0444220090863201E-2</c:v>
                </c:pt>
                <c:pt idx="2506">
                  <c:v>2.0444220090863201E-2</c:v>
                </c:pt>
                <c:pt idx="2507">
                  <c:v>2.0444220090863201E-2</c:v>
                </c:pt>
                <c:pt idx="2508">
                  <c:v>2.0444220090863201E-2</c:v>
                </c:pt>
                <c:pt idx="2509">
                  <c:v>2.0444220090863201E-2</c:v>
                </c:pt>
                <c:pt idx="2510">
                  <c:v>2.0444220090863201E-2</c:v>
                </c:pt>
                <c:pt idx="2511">
                  <c:v>2.0444220090863201E-2</c:v>
                </c:pt>
                <c:pt idx="2512">
                  <c:v>2.0444220090863201E-2</c:v>
                </c:pt>
                <c:pt idx="2513">
                  <c:v>2.0191822311963654E-2</c:v>
                </c:pt>
                <c:pt idx="2514">
                  <c:v>2.0191822311963654E-2</c:v>
                </c:pt>
                <c:pt idx="2515">
                  <c:v>2.0191822311963654E-2</c:v>
                </c:pt>
                <c:pt idx="2516">
                  <c:v>2.0191822311963654E-2</c:v>
                </c:pt>
                <c:pt idx="2517">
                  <c:v>2.0191822311963654E-2</c:v>
                </c:pt>
                <c:pt idx="2518">
                  <c:v>2.0191822311963654E-2</c:v>
                </c:pt>
                <c:pt idx="2519">
                  <c:v>1.9939424533064107E-2</c:v>
                </c:pt>
                <c:pt idx="2520">
                  <c:v>1.9939424533064107E-2</c:v>
                </c:pt>
                <c:pt idx="2521">
                  <c:v>1.9939424533064107E-2</c:v>
                </c:pt>
                <c:pt idx="2522">
                  <c:v>1.9939424533064107E-2</c:v>
                </c:pt>
                <c:pt idx="2523">
                  <c:v>1.9939424533064107E-2</c:v>
                </c:pt>
                <c:pt idx="2524">
                  <c:v>1.9687026754164564E-2</c:v>
                </c:pt>
                <c:pt idx="2525">
                  <c:v>1.9687026754164564E-2</c:v>
                </c:pt>
                <c:pt idx="2526">
                  <c:v>1.9687026754164564E-2</c:v>
                </c:pt>
                <c:pt idx="2527">
                  <c:v>1.9687026754164564E-2</c:v>
                </c:pt>
                <c:pt idx="2528">
                  <c:v>1.9687026754164564E-2</c:v>
                </c:pt>
                <c:pt idx="2529">
                  <c:v>1.9687026754164564E-2</c:v>
                </c:pt>
                <c:pt idx="2530">
                  <c:v>1.9687026754164564E-2</c:v>
                </c:pt>
                <c:pt idx="2531">
                  <c:v>1.9687026754164564E-2</c:v>
                </c:pt>
                <c:pt idx="2532">
                  <c:v>1.9687026754164564E-2</c:v>
                </c:pt>
                <c:pt idx="2533">
                  <c:v>1.9434628975265017E-2</c:v>
                </c:pt>
                <c:pt idx="2534">
                  <c:v>1.9434628975265017E-2</c:v>
                </c:pt>
                <c:pt idx="2535">
                  <c:v>1.9434628975265017E-2</c:v>
                </c:pt>
                <c:pt idx="2536">
                  <c:v>1.9434628975265017E-2</c:v>
                </c:pt>
                <c:pt idx="2537">
                  <c:v>1.9434628975265017E-2</c:v>
                </c:pt>
                <c:pt idx="2538">
                  <c:v>1.9434628975265017E-2</c:v>
                </c:pt>
                <c:pt idx="2539">
                  <c:v>1.9434628975265017E-2</c:v>
                </c:pt>
                <c:pt idx="2540">
                  <c:v>1.9434628975265017E-2</c:v>
                </c:pt>
                <c:pt idx="2541">
                  <c:v>1.9434628975265017E-2</c:v>
                </c:pt>
                <c:pt idx="2542">
                  <c:v>1.9434628975265017E-2</c:v>
                </c:pt>
                <c:pt idx="2543">
                  <c:v>1.9434628975265017E-2</c:v>
                </c:pt>
                <c:pt idx="2544">
                  <c:v>1.9434628975265017E-2</c:v>
                </c:pt>
                <c:pt idx="2545">
                  <c:v>1.9434628975265017E-2</c:v>
                </c:pt>
                <c:pt idx="2546">
                  <c:v>1.9182231196365473E-2</c:v>
                </c:pt>
                <c:pt idx="2547">
                  <c:v>1.9182231196365473E-2</c:v>
                </c:pt>
                <c:pt idx="2548">
                  <c:v>1.9182231196365473E-2</c:v>
                </c:pt>
                <c:pt idx="2549">
                  <c:v>1.9182231196365473E-2</c:v>
                </c:pt>
                <c:pt idx="2550">
                  <c:v>1.9182231196365473E-2</c:v>
                </c:pt>
                <c:pt idx="2551">
                  <c:v>1.9182231196365473E-2</c:v>
                </c:pt>
                <c:pt idx="2552">
                  <c:v>1.9182231196365473E-2</c:v>
                </c:pt>
                <c:pt idx="2553">
                  <c:v>1.8929833417465926E-2</c:v>
                </c:pt>
                <c:pt idx="2554">
                  <c:v>1.8929833417465926E-2</c:v>
                </c:pt>
                <c:pt idx="2555">
                  <c:v>1.8929833417465926E-2</c:v>
                </c:pt>
                <c:pt idx="2556">
                  <c:v>1.8929833417465926E-2</c:v>
                </c:pt>
                <c:pt idx="2557">
                  <c:v>1.8929833417465926E-2</c:v>
                </c:pt>
                <c:pt idx="2558">
                  <c:v>1.8929833417465926E-2</c:v>
                </c:pt>
                <c:pt idx="2559">
                  <c:v>1.8929833417465926E-2</c:v>
                </c:pt>
                <c:pt idx="2560">
                  <c:v>1.8929833417465926E-2</c:v>
                </c:pt>
                <c:pt idx="2561">
                  <c:v>1.8929833417465926E-2</c:v>
                </c:pt>
                <c:pt idx="2562">
                  <c:v>1.8929833417465926E-2</c:v>
                </c:pt>
                <c:pt idx="2563">
                  <c:v>1.8929833417465926E-2</c:v>
                </c:pt>
                <c:pt idx="2564">
                  <c:v>1.867743563856638E-2</c:v>
                </c:pt>
                <c:pt idx="2565">
                  <c:v>1.867743563856638E-2</c:v>
                </c:pt>
                <c:pt idx="2566">
                  <c:v>1.867743563856638E-2</c:v>
                </c:pt>
                <c:pt idx="2567">
                  <c:v>1.867743563856638E-2</c:v>
                </c:pt>
                <c:pt idx="2568">
                  <c:v>1.867743563856638E-2</c:v>
                </c:pt>
                <c:pt idx="2569">
                  <c:v>1.867743563856638E-2</c:v>
                </c:pt>
                <c:pt idx="2570">
                  <c:v>1.867743563856638E-2</c:v>
                </c:pt>
                <c:pt idx="2571">
                  <c:v>1.867743563856638E-2</c:v>
                </c:pt>
                <c:pt idx="2572">
                  <c:v>1.867743563856638E-2</c:v>
                </c:pt>
                <c:pt idx="2573">
                  <c:v>1.8425037859666836E-2</c:v>
                </c:pt>
                <c:pt idx="2574">
                  <c:v>1.8425037859666836E-2</c:v>
                </c:pt>
                <c:pt idx="2575">
                  <c:v>1.8425037859666836E-2</c:v>
                </c:pt>
                <c:pt idx="2576">
                  <c:v>1.8425037859666836E-2</c:v>
                </c:pt>
                <c:pt idx="2577">
                  <c:v>1.8425037859666836E-2</c:v>
                </c:pt>
                <c:pt idx="2578">
                  <c:v>1.8425037859666836E-2</c:v>
                </c:pt>
                <c:pt idx="2579">
                  <c:v>1.8425037859666836E-2</c:v>
                </c:pt>
                <c:pt idx="2580">
                  <c:v>1.8172640080767289E-2</c:v>
                </c:pt>
                <c:pt idx="2581">
                  <c:v>1.8172640080767289E-2</c:v>
                </c:pt>
                <c:pt idx="2582">
                  <c:v>1.8172640080767289E-2</c:v>
                </c:pt>
                <c:pt idx="2583">
                  <c:v>1.8172640080767289E-2</c:v>
                </c:pt>
                <c:pt idx="2584">
                  <c:v>1.8172640080767289E-2</c:v>
                </c:pt>
                <c:pt idx="2585">
                  <c:v>1.8172640080767289E-2</c:v>
                </c:pt>
                <c:pt idx="2586">
                  <c:v>1.8172640080767289E-2</c:v>
                </c:pt>
                <c:pt idx="2587">
                  <c:v>1.8172640080767289E-2</c:v>
                </c:pt>
                <c:pt idx="2588">
                  <c:v>1.8172640080767289E-2</c:v>
                </c:pt>
                <c:pt idx="2589">
                  <c:v>1.8172640080767289E-2</c:v>
                </c:pt>
                <c:pt idx="2590">
                  <c:v>1.8172640080767289E-2</c:v>
                </c:pt>
                <c:pt idx="2591">
                  <c:v>1.8172640080767289E-2</c:v>
                </c:pt>
                <c:pt idx="2592">
                  <c:v>1.7920242301867742E-2</c:v>
                </c:pt>
                <c:pt idx="2593">
                  <c:v>1.7920242301867742E-2</c:v>
                </c:pt>
                <c:pt idx="2594">
                  <c:v>1.7920242301867742E-2</c:v>
                </c:pt>
                <c:pt idx="2595">
                  <c:v>1.7920242301867742E-2</c:v>
                </c:pt>
                <c:pt idx="2596">
                  <c:v>1.7920242301867742E-2</c:v>
                </c:pt>
                <c:pt idx="2597">
                  <c:v>1.7920242301867742E-2</c:v>
                </c:pt>
                <c:pt idx="2598">
                  <c:v>1.7920242301867742E-2</c:v>
                </c:pt>
                <c:pt idx="2599">
                  <c:v>1.7920242301867742E-2</c:v>
                </c:pt>
                <c:pt idx="2600">
                  <c:v>1.7920242301867742E-2</c:v>
                </c:pt>
                <c:pt idx="2601">
                  <c:v>1.7920242301867742E-2</c:v>
                </c:pt>
                <c:pt idx="2602">
                  <c:v>1.7920242301867742E-2</c:v>
                </c:pt>
                <c:pt idx="2603">
                  <c:v>1.7920242301867742E-2</c:v>
                </c:pt>
                <c:pt idx="2604">
                  <c:v>1.7667844522968199E-2</c:v>
                </c:pt>
                <c:pt idx="2605">
                  <c:v>1.7667844522968199E-2</c:v>
                </c:pt>
                <c:pt idx="2606">
                  <c:v>1.7667844522968199E-2</c:v>
                </c:pt>
                <c:pt idx="2607">
                  <c:v>1.7667844522968199E-2</c:v>
                </c:pt>
                <c:pt idx="2608">
                  <c:v>1.7667844522968199E-2</c:v>
                </c:pt>
                <c:pt idx="2609">
                  <c:v>1.7667844522968199E-2</c:v>
                </c:pt>
                <c:pt idx="2610">
                  <c:v>1.7415446744068652E-2</c:v>
                </c:pt>
                <c:pt idx="2611">
                  <c:v>1.7415446744068652E-2</c:v>
                </c:pt>
                <c:pt idx="2612">
                  <c:v>1.7415446744068652E-2</c:v>
                </c:pt>
                <c:pt idx="2613">
                  <c:v>1.7415446744068652E-2</c:v>
                </c:pt>
                <c:pt idx="2614">
                  <c:v>1.7415446744068652E-2</c:v>
                </c:pt>
                <c:pt idx="2615">
                  <c:v>1.7415446744068652E-2</c:v>
                </c:pt>
                <c:pt idx="2616">
                  <c:v>1.7415446744068652E-2</c:v>
                </c:pt>
                <c:pt idx="2617">
                  <c:v>1.7415446744068652E-2</c:v>
                </c:pt>
                <c:pt idx="2618">
                  <c:v>1.7415446744068652E-2</c:v>
                </c:pt>
                <c:pt idx="2619">
                  <c:v>1.7163048965169108E-2</c:v>
                </c:pt>
                <c:pt idx="2620">
                  <c:v>1.7163048965169108E-2</c:v>
                </c:pt>
                <c:pt idx="2621">
                  <c:v>1.7163048965169108E-2</c:v>
                </c:pt>
                <c:pt idx="2622">
                  <c:v>1.7163048965169108E-2</c:v>
                </c:pt>
                <c:pt idx="2623">
                  <c:v>1.7163048965169108E-2</c:v>
                </c:pt>
                <c:pt idx="2624">
                  <c:v>1.7163048965169108E-2</c:v>
                </c:pt>
                <c:pt idx="2625">
                  <c:v>1.7163048965169108E-2</c:v>
                </c:pt>
                <c:pt idx="2626">
                  <c:v>1.7163048965169108E-2</c:v>
                </c:pt>
                <c:pt idx="2627">
                  <c:v>1.7163048965169108E-2</c:v>
                </c:pt>
                <c:pt idx="2628">
                  <c:v>1.7163048965169108E-2</c:v>
                </c:pt>
                <c:pt idx="2629">
                  <c:v>1.7163048965169108E-2</c:v>
                </c:pt>
                <c:pt idx="2630">
                  <c:v>1.7163048965169108E-2</c:v>
                </c:pt>
                <c:pt idx="2631">
                  <c:v>1.7163048965169108E-2</c:v>
                </c:pt>
                <c:pt idx="2632">
                  <c:v>1.7163048965169108E-2</c:v>
                </c:pt>
                <c:pt idx="2633">
                  <c:v>1.7163048965169108E-2</c:v>
                </c:pt>
                <c:pt idx="2634">
                  <c:v>1.7163048965169108E-2</c:v>
                </c:pt>
                <c:pt idx="2635">
                  <c:v>1.7163048965169108E-2</c:v>
                </c:pt>
                <c:pt idx="2636">
                  <c:v>1.6910651186269561E-2</c:v>
                </c:pt>
                <c:pt idx="2637">
                  <c:v>1.6910651186269561E-2</c:v>
                </c:pt>
                <c:pt idx="2638">
                  <c:v>1.6910651186269561E-2</c:v>
                </c:pt>
                <c:pt idx="2639">
                  <c:v>1.6910651186269561E-2</c:v>
                </c:pt>
                <c:pt idx="2640">
                  <c:v>1.6910651186269561E-2</c:v>
                </c:pt>
                <c:pt idx="2641">
                  <c:v>1.6910651186269561E-2</c:v>
                </c:pt>
                <c:pt idx="2642">
                  <c:v>1.6910651186269561E-2</c:v>
                </c:pt>
                <c:pt idx="2643">
                  <c:v>1.6910651186269561E-2</c:v>
                </c:pt>
                <c:pt idx="2644">
                  <c:v>1.6910651186269561E-2</c:v>
                </c:pt>
                <c:pt idx="2645">
                  <c:v>1.6910651186269561E-2</c:v>
                </c:pt>
                <c:pt idx="2646">
                  <c:v>1.6910651186269561E-2</c:v>
                </c:pt>
                <c:pt idx="2647">
                  <c:v>1.6910651186269561E-2</c:v>
                </c:pt>
                <c:pt idx="2648">
                  <c:v>1.6910651186269561E-2</c:v>
                </c:pt>
                <c:pt idx="2649">
                  <c:v>1.6910651186269561E-2</c:v>
                </c:pt>
                <c:pt idx="2650">
                  <c:v>1.6910651186269561E-2</c:v>
                </c:pt>
                <c:pt idx="2651">
                  <c:v>1.6910651186269561E-2</c:v>
                </c:pt>
                <c:pt idx="2652">
                  <c:v>1.6910651186269561E-2</c:v>
                </c:pt>
                <c:pt idx="2653">
                  <c:v>1.6658253407370014E-2</c:v>
                </c:pt>
                <c:pt idx="2654">
                  <c:v>1.6658253407370014E-2</c:v>
                </c:pt>
                <c:pt idx="2655">
                  <c:v>1.6658253407370014E-2</c:v>
                </c:pt>
                <c:pt idx="2656">
                  <c:v>1.6658253407370014E-2</c:v>
                </c:pt>
                <c:pt idx="2657">
                  <c:v>1.6658253407370014E-2</c:v>
                </c:pt>
                <c:pt idx="2658">
                  <c:v>1.6658253407370014E-2</c:v>
                </c:pt>
                <c:pt idx="2659">
                  <c:v>1.6658253407370014E-2</c:v>
                </c:pt>
                <c:pt idx="2660">
                  <c:v>1.6658253407370014E-2</c:v>
                </c:pt>
                <c:pt idx="2661">
                  <c:v>1.6658253407370014E-2</c:v>
                </c:pt>
                <c:pt idx="2662">
                  <c:v>1.6658253407370014E-2</c:v>
                </c:pt>
                <c:pt idx="2663">
                  <c:v>1.6658253407370014E-2</c:v>
                </c:pt>
                <c:pt idx="2664">
                  <c:v>1.6658253407370014E-2</c:v>
                </c:pt>
                <c:pt idx="2665">
                  <c:v>1.6658253407370014E-2</c:v>
                </c:pt>
                <c:pt idx="2666">
                  <c:v>1.6658253407370014E-2</c:v>
                </c:pt>
                <c:pt idx="2667">
                  <c:v>1.6658253407370014E-2</c:v>
                </c:pt>
                <c:pt idx="2668">
                  <c:v>1.6405855628470471E-2</c:v>
                </c:pt>
                <c:pt idx="2669">
                  <c:v>1.6405855628470471E-2</c:v>
                </c:pt>
                <c:pt idx="2670">
                  <c:v>1.6405855628470471E-2</c:v>
                </c:pt>
                <c:pt idx="2671">
                  <c:v>1.6405855628470471E-2</c:v>
                </c:pt>
                <c:pt idx="2672">
                  <c:v>1.6405855628470471E-2</c:v>
                </c:pt>
                <c:pt idx="2673">
                  <c:v>1.6405855628470471E-2</c:v>
                </c:pt>
                <c:pt idx="2674">
                  <c:v>1.6405855628470471E-2</c:v>
                </c:pt>
                <c:pt idx="2675">
                  <c:v>1.6153457849570924E-2</c:v>
                </c:pt>
                <c:pt idx="2676">
                  <c:v>1.6153457849570924E-2</c:v>
                </c:pt>
                <c:pt idx="2677">
                  <c:v>1.6153457849570924E-2</c:v>
                </c:pt>
                <c:pt idx="2678">
                  <c:v>1.6153457849570924E-2</c:v>
                </c:pt>
                <c:pt idx="2679">
                  <c:v>1.6153457849570924E-2</c:v>
                </c:pt>
                <c:pt idx="2680">
                  <c:v>1.6153457849570924E-2</c:v>
                </c:pt>
                <c:pt idx="2681">
                  <c:v>1.6153457849570924E-2</c:v>
                </c:pt>
                <c:pt idx="2682">
                  <c:v>1.5901060070671377E-2</c:v>
                </c:pt>
                <c:pt idx="2683">
                  <c:v>1.5901060070671377E-2</c:v>
                </c:pt>
                <c:pt idx="2684">
                  <c:v>1.5901060070671377E-2</c:v>
                </c:pt>
                <c:pt idx="2685">
                  <c:v>1.5901060070671377E-2</c:v>
                </c:pt>
                <c:pt idx="2686">
                  <c:v>1.5901060070671377E-2</c:v>
                </c:pt>
                <c:pt idx="2687">
                  <c:v>1.5901060070671377E-2</c:v>
                </c:pt>
                <c:pt idx="2688">
                  <c:v>1.5901060070671377E-2</c:v>
                </c:pt>
                <c:pt idx="2689">
                  <c:v>1.5901060070671377E-2</c:v>
                </c:pt>
                <c:pt idx="2690">
                  <c:v>1.5648662291771833E-2</c:v>
                </c:pt>
                <c:pt idx="2691">
                  <c:v>1.5648662291771833E-2</c:v>
                </c:pt>
                <c:pt idx="2692">
                  <c:v>1.5648662291771833E-2</c:v>
                </c:pt>
                <c:pt idx="2693">
                  <c:v>1.5648662291771833E-2</c:v>
                </c:pt>
                <c:pt idx="2694">
                  <c:v>1.5648662291771833E-2</c:v>
                </c:pt>
                <c:pt idx="2695">
                  <c:v>1.5648662291771833E-2</c:v>
                </c:pt>
                <c:pt idx="2696">
                  <c:v>1.5648662291771833E-2</c:v>
                </c:pt>
                <c:pt idx="2697">
                  <c:v>1.5648662291771833E-2</c:v>
                </c:pt>
                <c:pt idx="2698">
                  <c:v>1.5648662291771833E-2</c:v>
                </c:pt>
                <c:pt idx="2699">
                  <c:v>1.5648662291771833E-2</c:v>
                </c:pt>
                <c:pt idx="2700">
                  <c:v>1.5648662291771833E-2</c:v>
                </c:pt>
                <c:pt idx="2701">
                  <c:v>1.5648662291771833E-2</c:v>
                </c:pt>
                <c:pt idx="2702">
                  <c:v>1.5648662291771833E-2</c:v>
                </c:pt>
                <c:pt idx="2703">
                  <c:v>1.5648662291771833E-2</c:v>
                </c:pt>
                <c:pt idx="2704">
                  <c:v>1.5648662291771833E-2</c:v>
                </c:pt>
                <c:pt idx="2705">
                  <c:v>1.5648662291771833E-2</c:v>
                </c:pt>
                <c:pt idx="2706">
                  <c:v>1.5648662291771833E-2</c:v>
                </c:pt>
                <c:pt idx="2707">
                  <c:v>1.5396264512872286E-2</c:v>
                </c:pt>
                <c:pt idx="2708">
                  <c:v>1.5396264512872286E-2</c:v>
                </c:pt>
                <c:pt idx="2709">
                  <c:v>1.5396264512872286E-2</c:v>
                </c:pt>
                <c:pt idx="2710">
                  <c:v>1.5396264512872286E-2</c:v>
                </c:pt>
                <c:pt idx="2711">
                  <c:v>1.5396264512872286E-2</c:v>
                </c:pt>
                <c:pt idx="2712">
                  <c:v>1.5396264512872286E-2</c:v>
                </c:pt>
                <c:pt idx="2713">
                  <c:v>1.5396264512872286E-2</c:v>
                </c:pt>
                <c:pt idx="2714">
                  <c:v>1.5396264512872286E-2</c:v>
                </c:pt>
                <c:pt idx="2715">
                  <c:v>1.5396264512872286E-2</c:v>
                </c:pt>
                <c:pt idx="2716">
                  <c:v>1.5396264512872286E-2</c:v>
                </c:pt>
                <c:pt idx="2717">
                  <c:v>1.5396264512872286E-2</c:v>
                </c:pt>
                <c:pt idx="2718">
                  <c:v>1.5396264512872286E-2</c:v>
                </c:pt>
                <c:pt idx="2719">
                  <c:v>1.5143866733972741E-2</c:v>
                </c:pt>
                <c:pt idx="2720">
                  <c:v>1.5143866733972741E-2</c:v>
                </c:pt>
                <c:pt idx="2721">
                  <c:v>1.5143866733972741E-2</c:v>
                </c:pt>
                <c:pt idx="2722">
                  <c:v>1.5143866733972741E-2</c:v>
                </c:pt>
                <c:pt idx="2723">
                  <c:v>1.5143866733972741E-2</c:v>
                </c:pt>
                <c:pt idx="2724">
                  <c:v>1.5143866733972741E-2</c:v>
                </c:pt>
                <c:pt idx="2725">
                  <c:v>1.5143866733972741E-2</c:v>
                </c:pt>
                <c:pt idx="2726">
                  <c:v>1.5143866733972741E-2</c:v>
                </c:pt>
                <c:pt idx="2727">
                  <c:v>1.5143866733972741E-2</c:v>
                </c:pt>
                <c:pt idx="2728">
                  <c:v>1.5143866733972741E-2</c:v>
                </c:pt>
                <c:pt idx="2729">
                  <c:v>1.4891468955073196E-2</c:v>
                </c:pt>
                <c:pt idx="2730">
                  <c:v>1.4891468955073196E-2</c:v>
                </c:pt>
                <c:pt idx="2731">
                  <c:v>1.4891468955073196E-2</c:v>
                </c:pt>
                <c:pt idx="2732">
                  <c:v>1.4891468955073196E-2</c:v>
                </c:pt>
                <c:pt idx="2733">
                  <c:v>1.4891468955073196E-2</c:v>
                </c:pt>
                <c:pt idx="2734">
                  <c:v>1.4891468955073196E-2</c:v>
                </c:pt>
                <c:pt idx="2735">
                  <c:v>1.4891468955073196E-2</c:v>
                </c:pt>
                <c:pt idx="2736">
                  <c:v>1.4891468955073196E-2</c:v>
                </c:pt>
                <c:pt idx="2737">
                  <c:v>1.4891468955073196E-2</c:v>
                </c:pt>
                <c:pt idx="2738">
                  <c:v>1.4891468955073196E-2</c:v>
                </c:pt>
                <c:pt idx="2739">
                  <c:v>1.463907117617365E-2</c:v>
                </c:pt>
                <c:pt idx="2740">
                  <c:v>1.463907117617365E-2</c:v>
                </c:pt>
                <c:pt idx="2741">
                  <c:v>1.463907117617365E-2</c:v>
                </c:pt>
                <c:pt idx="2742">
                  <c:v>1.463907117617365E-2</c:v>
                </c:pt>
                <c:pt idx="2743">
                  <c:v>1.463907117617365E-2</c:v>
                </c:pt>
                <c:pt idx="2744">
                  <c:v>1.463907117617365E-2</c:v>
                </c:pt>
                <c:pt idx="2745">
                  <c:v>1.463907117617365E-2</c:v>
                </c:pt>
                <c:pt idx="2746">
                  <c:v>1.463907117617365E-2</c:v>
                </c:pt>
                <c:pt idx="2747">
                  <c:v>1.463907117617365E-2</c:v>
                </c:pt>
                <c:pt idx="2748">
                  <c:v>1.463907117617365E-2</c:v>
                </c:pt>
                <c:pt idx="2749">
                  <c:v>1.463907117617365E-2</c:v>
                </c:pt>
                <c:pt idx="2750">
                  <c:v>1.463907117617365E-2</c:v>
                </c:pt>
                <c:pt idx="2751">
                  <c:v>1.463907117617365E-2</c:v>
                </c:pt>
                <c:pt idx="2752">
                  <c:v>1.4386673397274103E-2</c:v>
                </c:pt>
                <c:pt idx="2753">
                  <c:v>1.4386673397274103E-2</c:v>
                </c:pt>
                <c:pt idx="2754">
                  <c:v>1.4386673397274103E-2</c:v>
                </c:pt>
                <c:pt idx="2755">
                  <c:v>1.4386673397274103E-2</c:v>
                </c:pt>
                <c:pt idx="2756">
                  <c:v>1.4386673397274103E-2</c:v>
                </c:pt>
                <c:pt idx="2757">
                  <c:v>1.4386673397274103E-2</c:v>
                </c:pt>
                <c:pt idx="2758">
                  <c:v>1.4386673397274103E-2</c:v>
                </c:pt>
                <c:pt idx="2759">
                  <c:v>1.4386673397274103E-2</c:v>
                </c:pt>
                <c:pt idx="2760">
                  <c:v>1.4386673397274103E-2</c:v>
                </c:pt>
                <c:pt idx="2761">
                  <c:v>1.4386673397274103E-2</c:v>
                </c:pt>
                <c:pt idx="2762">
                  <c:v>1.4386673397274103E-2</c:v>
                </c:pt>
                <c:pt idx="2763">
                  <c:v>1.4386673397274103E-2</c:v>
                </c:pt>
                <c:pt idx="2764">
                  <c:v>1.4386673397274103E-2</c:v>
                </c:pt>
                <c:pt idx="2765">
                  <c:v>1.4386673397274103E-2</c:v>
                </c:pt>
                <c:pt idx="2766">
                  <c:v>1.4386673397274103E-2</c:v>
                </c:pt>
                <c:pt idx="2767">
                  <c:v>1.4134275618374558E-2</c:v>
                </c:pt>
                <c:pt idx="2768">
                  <c:v>1.4134275618374558E-2</c:v>
                </c:pt>
                <c:pt idx="2769">
                  <c:v>1.4134275618374558E-2</c:v>
                </c:pt>
                <c:pt idx="2770">
                  <c:v>1.4134275618374558E-2</c:v>
                </c:pt>
                <c:pt idx="2771">
                  <c:v>1.4134275618374558E-2</c:v>
                </c:pt>
                <c:pt idx="2772">
                  <c:v>1.4134275618374558E-2</c:v>
                </c:pt>
                <c:pt idx="2773">
                  <c:v>1.4134275618374558E-2</c:v>
                </c:pt>
                <c:pt idx="2774">
                  <c:v>1.4134275618374558E-2</c:v>
                </c:pt>
                <c:pt idx="2775">
                  <c:v>1.4134275618374558E-2</c:v>
                </c:pt>
                <c:pt idx="2776">
                  <c:v>1.4134275618374558E-2</c:v>
                </c:pt>
                <c:pt idx="2777">
                  <c:v>1.4134275618374558E-2</c:v>
                </c:pt>
                <c:pt idx="2778">
                  <c:v>1.4134275618374558E-2</c:v>
                </c:pt>
                <c:pt idx="2779">
                  <c:v>1.4134275618374558E-2</c:v>
                </c:pt>
                <c:pt idx="2780">
                  <c:v>1.4134275618374558E-2</c:v>
                </c:pt>
                <c:pt idx="2781">
                  <c:v>1.4134275618374558E-2</c:v>
                </c:pt>
                <c:pt idx="2782">
                  <c:v>1.4134275618374558E-2</c:v>
                </c:pt>
                <c:pt idx="2783">
                  <c:v>1.4134275618374558E-2</c:v>
                </c:pt>
                <c:pt idx="2784">
                  <c:v>1.4134275618374558E-2</c:v>
                </c:pt>
                <c:pt idx="2785">
                  <c:v>1.3881877839475013E-2</c:v>
                </c:pt>
                <c:pt idx="2786">
                  <c:v>1.3881877839475013E-2</c:v>
                </c:pt>
                <c:pt idx="2787">
                  <c:v>1.3881877839475013E-2</c:v>
                </c:pt>
                <c:pt idx="2788">
                  <c:v>1.3881877839475013E-2</c:v>
                </c:pt>
                <c:pt idx="2789">
                  <c:v>1.3881877839475013E-2</c:v>
                </c:pt>
                <c:pt idx="2790">
                  <c:v>1.3881877839475013E-2</c:v>
                </c:pt>
                <c:pt idx="2791">
                  <c:v>1.3881877839475013E-2</c:v>
                </c:pt>
                <c:pt idx="2792">
                  <c:v>1.3881877839475013E-2</c:v>
                </c:pt>
                <c:pt idx="2793">
                  <c:v>1.3881877839475013E-2</c:v>
                </c:pt>
                <c:pt idx="2794">
                  <c:v>1.3629480060575468E-2</c:v>
                </c:pt>
                <c:pt idx="2795">
                  <c:v>1.3629480060575468E-2</c:v>
                </c:pt>
                <c:pt idx="2796">
                  <c:v>1.3629480060575468E-2</c:v>
                </c:pt>
                <c:pt idx="2797">
                  <c:v>1.3629480060575468E-2</c:v>
                </c:pt>
                <c:pt idx="2798">
                  <c:v>1.3629480060575468E-2</c:v>
                </c:pt>
                <c:pt idx="2799">
                  <c:v>1.3629480060575468E-2</c:v>
                </c:pt>
                <c:pt idx="2800">
                  <c:v>1.3629480060575468E-2</c:v>
                </c:pt>
                <c:pt idx="2801">
                  <c:v>1.3629480060575468E-2</c:v>
                </c:pt>
                <c:pt idx="2802">
                  <c:v>1.3377082281675921E-2</c:v>
                </c:pt>
                <c:pt idx="2803">
                  <c:v>1.3377082281675921E-2</c:v>
                </c:pt>
                <c:pt idx="2804">
                  <c:v>1.3377082281675921E-2</c:v>
                </c:pt>
                <c:pt idx="2805">
                  <c:v>1.3377082281675921E-2</c:v>
                </c:pt>
                <c:pt idx="2806">
                  <c:v>1.3377082281675921E-2</c:v>
                </c:pt>
                <c:pt idx="2807">
                  <c:v>1.3377082281675921E-2</c:v>
                </c:pt>
                <c:pt idx="2808">
                  <c:v>1.3377082281675921E-2</c:v>
                </c:pt>
                <c:pt idx="2809">
                  <c:v>1.3377082281675921E-2</c:v>
                </c:pt>
                <c:pt idx="2810">
                  <c:v>1.3377082281675921E-2</c:v>
                </c:pt>
                <c:pt idx="2811">
                  <c:v>1.3377082281675921E-2</c:v>
                </c:pt>
                <c:pt idx="2812">
                  <c:v>1.3377082281675921E-2</c:v>
                </c:pt>
                <c:pt idx="2813">
                  <c:v>1.3377082281675921E-2</c:v>
                </c:pt>
                <c:pt idx="2814">
                  <c:v>1.3377082281675921E-2</c:v>
                </c:pt>
                <c:pt idx="2815">
                  <c:v>1.3377082281675921E-2</c:v>
                </c:pt>
                <c:pt idx="2816">
                  <c:v>1.3377082281675921E-2</c:v>
                </c:pt>
                <c:pt idx="2817">
                  <c:v>1.3124684502776375E-2</c:v>
                </c:pt>
                <c:pt idx="2818">
                  <c:v>1.3124684502776375E-2</c:v>
                </c:pt>
                <c:pt idx="2819">
                  <c:v>1.3124684502776375E-2</c:v>
                </c:pt>
                <c:pt idx="2820">
                  <c:v>1.3124684502776375E-2</c:v>
                </c:pt>
                <c:pt idx="2821">
                  <c:v>1.3124684502776375E-2</c:v>
                </c:pt>
                <c:pt idx="2822">
                  <c:v>1.3124684502776375E-2</c:v>
                </c:pt>
                <c:pt idx="2823">
                  <c:v>1.3124684502776375E-2</c:v>
                </c:pt>
                <c:pt idx="2824">
                  <c:v>1.3124684502776375E-2</c:v>
                </c:pt>
                <c:pt idx="2825">
                  <c:v>1.3124684502776375E-2</c:v>
                </c:pt>
                <c:pt idx="2826">
                  <c:v>1.3124684502776375E-2</c:v>
                </c:pt>
                <c:pt idx="2827">
                  <c:v>1.3124684502776375E-2</c:v>
                </c:pt>
                <c:pt idx="2828">
                  <c:v>1.287228672387683E-2</c:v>
                </c:pt>
                <c:pt idx="2829">
                  <c:v>1.287228672387683E-2</c:v>
                </c:pt>
                <c:pt idx="2830">
                  <c:v>1.287228672387683E-2</c:v>
                </c:pt>
                <c:pt idx="2831">
                  <c:v>1.287228672387683E-2</c:v>
                </c:pt>
                <c:pt idx="2832">
                  <c:v>1.287228672387683E-2</c:v>
                </c:pt>
                <c:pt idx="2833">
                  <c:v>1.287228672387683E-2</c:v>
                </c:pt>
                <c:pt idx="2834">
                  <c:v>1.287228672387683E-2</c:v>
                </c:pt>
                <c:pt idx="2835">
                  <c:v>1.287228672387683E-2</c:v>
                </c:pt>
                <c:pt idx="2836">
                  <c:v>1.287228672387683E-2</c:v>
                </c:pt>
                <c:pt idx="2837">
                  <c:v>1.287228672387683E-2</c:v>
                </c:pt>
                <c:pt idx="2838">
                  <c:v>1.287228672387683E-2</c:v>
                </c:pt>
                <c:pt idx="2839">
                  <c:v>1.287228672387683E-2</c:v>
                </c:pt>
                <c:pt idx="2840">
                  <c:v>1.287228672387683E-2</c:v>
                </c:pt>
                <c:pt idx="2841">
                  <c:v>1.287228672387683E-2</c:v>
                </c:pt>
                <c:pt idx="2842">
                  <c:v>1.287228672387683E-2</c:v>
                </c:pt>
                <c:pt idx="2843">
                  <c:v>1.287228672387683E-2</c:v>
                </c:pt>
                <c:pt idx="2844">
                  <c:v>1.287228672387683E-2</c:v>
                </c:pt>
                <c:pt idx="2845">
                  <c:v>1.287228672387683E-2</c:v>
                </c:pt>
                <c:pt idx="2846">
                  <c:v>1.2619888944977285E-2</c:v>
                </c:pt>
                <c:pt idx="2847">
                  <c:v>1.2619888944977285E-2</c:v>
                </c:pt>
                <c:pt idx="2848">
                  <c:v>1.2619888944977285E-2</c:v>
                </c:pt>
                <c:pt idx="2849">
                  <c:v>1.2619888944977285E-2</c:v>
                </c:pt>
                <c:pt idx="2850">
                  <c:v>1.2619888944977285E-2</c:v>
                </c:pt>
                <c:pt idx="2851">
                  <c:v>1.2619888944977285E-2</c:v>
                </c:pt>
                <c:pt idx="2852">
                  <c:v>1.2619888944977285E-2</c:v>
                </c:pt>
                <c:pt idx="2853">
                  <c:v>1.2367491166077738E-2</c:v>
                </c:pt>
                <c:pt idx="2854">
                  <c:v>1.2367491166077738E-2</c:v>
                </c:pt>
                <c:pt idx="2855">
                  <c:v>1.2367491166077738E-2</c:v>
                </c:pt>
                <c:pt idx="2856">
                  <c:v>1.2367491166077738E-2</c:v>
                </c:pt>
                <c:pt idx="2857">
                  <c:v>1.2367491166077738E-2</c:v>
                </c:pt>
                <c:pt idx="2858">
                  <c:v>1.2367491166077738E-2</c:v>
                </c:pt>
                <c:pt idx="2859">
                  <c:v>1.2367491166077738E-2</c:v>
                </c:pt>
                <c:pt idx="2860">
                  <c:v>1.2367491166077738E-2</c:v>
                </c:pt>
                <c:pt idx="2861">
                  <c:v>1.2367491166077738E-2</c:v>
                </c:pt>
                <c:pt idx="2862">
                  <c:v>1.2367491166077738E-2</c:v>
                </c:pt>
                <c:pt idx="2863">
                  <c:v>1.2115093387178193E-2</c:v>
                </c:pt>
                <c:pt idx="2864">
                  <c:v>1.2115093387178193E-2</c:v>
                </c:pt>
                <c:pt idx="2865">
                  <c:v>1.2115093387178193E-2</c:v>
                </c:pt>
                <c:pt idx="2866">
                  <c:v>1.2115093387178193E-2</c:v>
                </c:pt>
                <c:pt idx="2867">
                  <c:v>1.2115093387178193E-2</c:v>
                </c:pt>
                <c:pt idx="2868">
                  <c:v>1.2115093387178193E-2</c:v>
                </c:pt>
                <c:pt idx="2869">
                  <c:v>1.2115093387178193E-2</c:v>
                </c:pt>
                <c:pt idx="2870">
                  <c:v>1.2115093387178193E-2</c:v>
                </c:pt>
                <c:pt idx="2871">
                  <c:v>1.2115093387178193E-2</c:v>
                </c:pt>
                <c:pt idx="2872">
                  <c:v>1.2115093387178193E-2</c:v>
                </c:pt>
                <c:pt idx="2873">
                  <c:v>1.2115093387178193E-2</c:v>
                </c:pt>
                <c:pt idx="2874">
                  <c:v>1.2115093387178193E-2</c:v>
                </c:pt>
                <c:pt idx="2875">
                  <c:v>1.2115093387178193E-2</c:v>
                </c:pt>
                <c:pt idx="2876">
                  <c:v>1.2115093387178193E-2</c:v>
                </c:pt>
                <c:pt idx="2877">
                  <c:v>1.2115093387178193E-2</c:v>
                </c:pt>
                <c:pt idx="2878">
                  <c:v>1.2115093387178193E-2</c:v>
                </c:pt>
                <c:pt idx="2879">
                  <c:v>1.2115093387178193E-2</c:v>
                </c:pt>
                <c:pt idx="2880">
                  <c:v>1.2115093387178193E-2</c:v>
                </c:pt>
                <c:pt idx="2881">
                  <c:v>1.2115093387178193E-2</c:v>
                </c:pt>
                <c:pt idx="2882">
                  <c:v>1.2115093387178193E-2</c:v>
                </c:pt>
                <c:pt idx="2883">
                  <c:v>1.1862695608278647E-2</c:v>
                </c:pt>
                <c:pt idx="2884">
                  <c:v>1.1862695608278647E-2</c:v>
                </c:pt>
                <c:pt idx="2885">
                  <c:v>1.1862695608278647E-2</c:v>
                </c:pt>
                <c:pt idx="2886">
                  <c:v>1.1862695608278647E-2</c:v>
                </c:pt>
                <c:pt idx="2887">
                  <c:v>1.1862695608278647E-2</c:v>
                </c:pt>
                <c:pt idx="2888">
                  <c:v>1.1862695608278647E-2</c:v>
                </c:pt>
                <c:pt idx="2889">
                  <c:v>1.1610297829379102E-2</c:v>
                </c:pt>
                <c:pt idx="2890">
                  <c:v>1.1610297829379102E-2</c:v>
                </c:pt>
                <c:pt idx="2891">
                  <c:v>1.1610297829379102E-2</c:v>
                </c:pt>
                <c:pt idx="2892">
                  <c:v>1.1610297829379102E-2</c:v>
                </c:pt>
                <c:pt idx="2893">
                  <c:v>1.1610297829379102E-2</c:v>
                </c:pt>
                <c:pt idx="2894">
                  <c:v>1.1610297829379102E-2</c:v>
                </c:pt>
                <c:pt idx="2895">
                  <c:v>1.1610297829379102E-2</c:v>
                </c:pt>
                <c:pt idx="2896">
                  <c:v>1.1610297829379102E-2</c:v>
                </c:pt>
                <c:pt idx="2897">
                  <c:v>1.1610297829379102E-2</c:v>
                </c:pt>
                <c:pt idx="2898">
                  <c:v>1.1610297829379102E-2</c:v>
                </c:pt>
                <c:pt idx="2899">
                  <c:v>1.1610297829379102E-2</c:v>
                </c:pt>
                <c:pt idx="2900">
                  <c:v>1.1610297829379102E-2</c:v>
                </c:pt>
                <c:pt idx="2901">
                  <c:v>1.1610297829379102E-2</c:v>
                </c:pt>
                <c:pt idx="2902">
                  <c:v>1.1610297829379102E-2</c:v>
                </c:pt>
                <c:pt idx="2903">
                  <c:v>1.1357900050479555E-2</c:v>
                </c:pt>
                <c:pt idx="2904">
                  <c:v>1.1357900050479555E-2</c:v>
                </c:pt>
                <c:pt idx="2905">
                  <c:v>1.1357900050479555E-2</c:v>
                </c:pt>
                <c:pt idx="2906">
                  <c:v>1.1357900050479555E-2</c:v>
                </c:pt>
                <c:pt idx="2907">
                  <c:v>1.1357900050479555E-2</c:v>
                </c:pt>
                <c:pt idx="2908">
                  <c:v>1.1357900050479555E-2</c:v>
                </c:pt>
                <c:pt idx="2909">
                  <c:v>1.1357900050479555E-2</c:v>
                </c:pt>
                <c:pt idx="2910">
                  <c:v>1.1357900050479555E-2</c:v>
                </c:pt>
                <c:pt idx="2911">
                  <c:v>1.1357900050479555E-2</c:v>
                </c:pt>
                <c:pt idx="2912">
                  <c:v>1.1357900050479555E-2</c:v>
                </c:pt>
                <c:pt idx="2913">
                  <c:v>1.1357900050479555E-2</c:v>
                </c:pt>
                <c:pt idx="2914">
                  <c:v>1.110550227158001E-2</c:v>
                </c:pt>
                <c:pt idx="2915">
                  <c:v>1.110550227158001E-2</c:v>
                </c:pt>
                <c:pt idx="2916">
                  <c:v>1.110550227158001E-2</c:v>
                </c:pt>
                <c:pt idx="2917">
                  <c:v>1.110550227158001E-2</c:v>
                </c:pt>
                <c:pt idx="2918">
                  <c:v>1.110550227158001E-2</c:v>
                </c:pt>
                <c:pt idx="2919">
                  <c:v>1.110550227158001E-2</c:v>
                </c:pt>
                <c:pt idx="2920">
                  <c:v>1.110550227158001E-2</c:v>
                </c:pt>
                <c:pt idx="2921">
                  <c:v>1.110550227158001E-2</c:v>
                </c:pt>
                <c:pt idx="2922">
                  <c:v>1.110550227158001E-2</c:v>
                </c:pt>
                <c:pt idx="2923">
                  <c:v>1.110550227158001E-2</c:v>
                </c:pt>
                <c:pt idx="2924">
                  <c:v>1.110550227158001E-2</c:v>
                </c:pt>
                <c:pt idx="2925">
                  <c:v>1.110550227158001E-2</c:v>
                </c:pt>
                <c:pt idx="2926">
                  <c:v>1.110550227158001E-2</c:v>
                </c:pt>
                <c:pt idx="2927">
                  <c:v>1.110550227158001E-2</c:v>
                </c:pt>
                <c:pt idx="2928">
                  <c:v>1.110550227158001E-2</c:v>
                </c:pt>
                <c:pt idx="2929">
                  <c:v>1.110550227158001E-2</c:v>
                </c:pt>
                <c:pt idx="2930">
                  <c:v>1.110550227158001E-2</c:v>
                </c:pt>
                <c:pt idx="2931">
                  <c:v>1.110550227158001E-2</c:v>
                </c:pt>
                <c:pt idx="2932">
                  <c:v>1.110550227158001E-2</c:v>
                </c:pt>
                <c:pt idx="2933">
                  <c:v>1.110550227158001E-2</c:v>
                </c:pt>
                <c:pt idx="2934">
                  <c:v>1.110550227158001E-2</c:v>
                </c:pt>
                <c:pt idx="2935">
                  <c:v>1.0853104492680465E-2</c:v>
                </c:pt>
                <c:pt idx="2936">
                  <c:v>1.0853104492680465E-2</c:v>
                </c:pt>
                <c:pt idx="2937">
                  <c:v>1.0853104492680465E-2</c:v>
                </c:pt>
                <c:pt idx="2938">
                  <c:v>1.0853104492680465E-2</c:v>
                </c:pt>
                <c:pt idx="2939">
                  <c:v>1.0853104492680465E-2</c:v>
                </c:pt>
                <c:pt idx="2940">
                  <c:v>1.0853104492680465E-2</c:v>
                </c:pt>
                <c:pt idx="2941">
                  <c:v>1.0853104492680465E-2</c:v>
                </c:pt>
                <c:pt idx="2942">
                  <c:v>1.0853104492680465E-2</c:v>
                </c:pt>
                <c:pt idx="2943">
                  <c:v>1.0853104492680465E-2</c:v>
                </c:pt>
                <c:pt idx="2944">
                  <c:v>1.0853104492680465E-2</c:v>
                </c:pt>
                <c:pt idx="2945">
                  <c:v>1.0853104492680465E-2</c:v>
                </c:pt>
                <c:pt idx="2946">
                  <c:v>1.0853104492680465E-2</c:v>
                </c:pt>
                <c:pt idx="2947">
                  <c:v>1.0853104492680465E-2</c:v>
                </c:pt>
                <c:pt idx="2948">
                  <c:v>1.0853104492680465E-2</c:v>
                </c:pt>
                <c:pt idx="2949">
                  <c:v>1.0853104492680465E-2</c:v>
                </c:pt>
                <c:pt idx="2950">
                  <c:v>1.0853104492680465E-2</c:v>
                </c:pt>
                <c:pt idx="2951">
                  <c:v>1.0853104492680465E-2</c:v>
                </c:pt>
                <c:pt idx="2952">
                  <c:v>1.0853104492680465E-2</c:v>
                </c:pt>
                <c:pt idx="2953">
                  <c:v>1.0853104492680465E-2</c:v>
                </c:pt>
                <c:pt idx="2954">
                  <c:v>1.0600706713780919E-2</c:v>
                </c:pt>
                <c:pt idx="2955">
                  <c:v>1.0600706713780919E-2</c:v>
                </c:pt>
                <c:pt idx="2956">
                  <c:v>1.0600706713780919E-2</c:v>
                </c:pt>
                <c:pt idx="2957">
                  <c:v>1.0600706713780919E-2</c:v>
                </c:pt>
                <c:pt idx="2958">
                  <c:v>1.0600706713780919E-2</c:v>
                </c:pt>
                <c:pt idx="2959">
                  <c:v>1.0600706713780919E-2</c:v>
                </c:pt>
                <c:pt idx="2960">
                  <c:v>1.0600706713780919E-2</c:v>
                </c:pt>
                <c:pt idx="2961">
                  <c:v>1.0600706713780919E-2</c:v>
                </c:pt>
                <c:pt idx="2962">
                  <c:v>1.0600706713780919E-2</c:v>
                </c:pt>
                <c:pt idx="2963">
                  <c:v>1.0600706713780919E-2</c:v>
                </c:pt>
                <c:pt idx="2964">
                  <c:v>1.0600706713780919E-2</c:v>
                </c:pt>
                <c:pt idx="2965">
                  <c:v>1.0600706713780919E-2</c:v>
                </c:pt>
                <c:pt idx="2966">
                  <c:v>1.0600706713780919E-2</c:v>
                </c:pt>
                <c:pt idx="2967">
                  <c:v>1.0600706713780919E-2</c:v>
                </c:pt>
                <c:pt idx="2968">
                  <c:v>1.0600706713780919E-2</c:v>
                </c:pt>
                <c:pt idx="2969">
                  <c:v>1.0348308934881372E-2</c:v>
                </c:pt>
                <c:pt idx="2970">
                  <c:v>1.0348308934881372E-2</c:v>
                </c:pt>
                <c:pt idx="2971">
                  <c:v>1.0348308934881372E-2</c:v>
                </c:pt>
                <c:pt idx="2972">
                  <c:v>1.0348308934881372E-2</c:v>
                </c:pt>
                <c:pt idx="2973">
                  <c:v>1.0348308934881372E-2</c:v>
                </c:pt>
                <c:pt idx="2974">
                  <c:v>1.0348308934881372E-2</c:v>
                </c:pt>
                <c:pt idx="2975">
                  <c:v>1.0348308934881372E-2</c:v>
                </c:pt>
                <c:pt idx="2976">
                  <c:v>1.0348308934881372E-2</c:v>
                </c:pt>
                <c:pt idx="2977">
                  <c:v>1.0348308934881372E-2</c:v>
                </c:pt>
                <c:pt idx="2978">
                  <c:v>1.0348308934881372E-2</c:v>
                </c:pt>
                <c:pt idx="2979">
                  <c:v>1.0348308934881372E-2</c:v>
                </c:pt>
                <c:pt idx="2980">
                  <c:v>1.0348308934881372E-2</c:v>
                </c:pt>
                <c:pt idx="2981">
                  <c:v>1.0348308934881372E-2</c:v>
                </c:pt>
                <c:pt idx="2982">
                  <c:v>1.0095911155981827E-2</c:v>
                </c:pt>
                <c:pt idx="2983">
                  <c:v>1.0095911155981827E-2</c:v>
                </c:pt>
                <c:pt idx="2984">
                  <c:v>1.0095911155981827E-2</c:v>
                </c:pt>
                <c:pt idx="2985">
                  <c:v>1.0095911155981827E-2</c:v>
                </c:pt>
                <c:pt idx="2986">
                  <c:v>1.0095911155981827E-2</c:v>
                </c:pt>
                <c:pt idx="2987">
                  <c:v>1.0095911155981827E-2</c:v>
                </c:pt>
                <c:pt idx="2988">
                  <c:v>1.0095911155981827E-2</c:v>
                </c:pt>
                <c:pt idx="2989">
                  <c:v>1.0095911155981827E-2</c:v>
                </c:pt>
                <c:pt idx="2990">
                  <c:v>1.0095911155981827E-2</c:v>
                </c:pt>
                <c:pt idx="2991">
                  <c:v>1.0095911155981827E-2</c:v>
                </c:pt>
                <c:pt idx="2992">
                  <c:v>1.0095911155981827E-2</c:v>
                </c:pt>
                <c:pt idx="2993">
                  <c:v>1.0095911155981827E-2</c:v>
                </c:pt>
                <c:pt idx="2994">
                  <c:v>1.0095911155981827E-2</c:v>
                </c:pt>
                <c:pt idx="2995">
                  <c:v>1.0095911155981827E-2</c:v>
                </c:pt>
                <c:pt idx="2996">
                  <c:v>1.0095911155981827E-2</c:v>
                </c:pt>
                <c:pt idx="2997">
                  <c:v>9.843513377082282E-3</c:v>
                </c:pt>
                <c:pt idx="2998">
                  <c:v>9.843513377082282E-3</c:v>
                </c:pt>
                <c:pt idx="2999">
                  <c:v>9.843513377082282E-3</c:v>
                </c:pt>
                <c:pt idx="3000">
                  <c:v>9.843513377082282E-3</c:v>
                </c:pt>
                <c:pt idx="3001">
                  <c:v>9.843513377082282E-3</c:v>
                </c:pt>
                <c:pt idx="3002">
                  <c:v>9.843513377082282E-3</c:v>
                </c:pt>
                <c:pt idx="3003">
                  <c:v>9.843513377082282E-3</c:v>
                </c:pt>
                <c:pt idx="3004">
                  <c:v>9.843513377082282E-3</c:v>
                </c:pt>
                <c:pt idx="3005">
                  <c:v>9.843513377082282E-3</c:v>
                </c:pt>
                <c:pt idx="3006">
                  <c:v>9.843513377082282E-3</c:v>
                </c:pt>
                <c:pt idx="3007">
                  <c:v>9.843513377082282E-3</c:v>
                </c:pt>
                <c:pt idx="3008">
                  <c:v>9.843513377082282E-3</c:v>
                </c:pt>
                <c:pt idx="3009">
                  <c:v>9.843513377082282E-3</c:v>
                </c:pt>
                <c:pt idx="3010">
                  <c:v>9.843513377082282E-3</c:v>
                </c:pt>
                <c:pt idx="3011">
                  <c:v>9.5911155981827367E-3</c:v>
                </c:pt>
                <c:pt idx="3012">
                  <c:v>9.5911155981827367E-3</c:v>
                </c:pt>
                <c:pt idx="3013">
                  <c:v>9.5911155981827367E-3</c:v>
                </c:pt>
                <c:pt idx="3014">
                  <c:v>9.5911155981827367E-3</c:v>
                </c:pt>
                <c:pt idx="3015">
                  <c:v>9.5911155981827367E-3</c:v>
                </c:pt>
                <c:pt idx="3016">
                  <c:v>9.5911155981827367E-3</c:v>
                </c:pt>
                <c:pt idx="3017">
                  <c:v>9.5911155981827367E-3</c:v>
                </c:pt>
                <c:pt idx="3018">
                  <c:v>9.5911155981827367E-3</c:v>
                </c:pt>
                <c:pt idx="3019">
                  <c:v>9.5911155981827367E-3</c:v>
                </c:pt>
                <c:pt idx="3020">
                  <c:v>9.5911155981827367E-3</c:v>
                </c:pt>
                <c:pt idx="3021">
                  <c:v>9.5911155981827367E-3</c:v>
                </c:pt>
                <c:pt idx="3022">
                  <c:v>9.5911155981827367E-3</c:v>
                </c:pt>
                <c:pt idx="3023">
                  <c:v>9.5911155981827367E-3</c:v>
                </c:pt>
                <c:pt idx="3024">
                  <c:v>9.5911155981827367E-3</c:v>
                </c:pt>
                <c:pt idx="3025">
                  <c:v>9.3387178192831898E-3</c:v>
                </c:pt>
                <c:pt idx="3026">
                  <c:v>9.3387178192831898E-3</c:v>
                </c:pt>
                <c:pt idx="3027">
                  <c:v>9.3387178192831898E-3</c:v>
                </c:pt>
                <c:pt idx="3028">
                  <c:v>9.3387178192831898E-3</c:v>
                </c:pt>
                <c:pt idx="3029">
                  <c:v>9.3387178192831898E-3</c:v>
                </c:pt>
                <c:pt idx="3030">
                  <c:v>9.3387178192831898E-3</c:v>
                </c:pt>
                <c:pt idx="3031">
                  <c:v>9.3387178192831898E-3</c:v>
                </c:pt>
                <c:pt idx="3032">
                  <c:v>9.3387178192831898E-3</c:v>
                </c:pt>
                <c:pt idx="3033">
                  <c:v>9.3387178192831898E-3</c:v>
                </c:pt>
                <c:pt idx="3034">
                  <c:v>9.3387178192831898E-3</c:v>
                </c:pt>
                <c:pt idx="3035">
                  <c:v>9.3387178192831898E-3</c:v>
                </c:pt>
                <c:pt idx="3036">
                  <c:v>9.3387178192831898E-3</c:v>
                </c:pt>
                <c:pt idx="3037">
                  <c:v>9.3387178192831898E-3</c:v>
                </c:pt>
                <c:pt idx="3038">
                  <c:v>9.3387178192831898E-3</c:v>
                </c:pt>
                <c:pt idx="3039">
                  <c:v>9.3387178192831898E-3</c:v>
                </c:pt>
                <c:pt idx="3040">
                  <c:v>9.0863200403836445E-3</c:v>
                </c:pt>
                <c:pt idx="3041">
                  <c:v>9.0863200403836445E-3</c:v>
                </c:pt>
                <c:pt idx="3042">
                  <c:v>9.0863200403836445E-3</c:v>
                </c:pt>
                <c:pt idx="3043">
                  <c:v>9.0863200403836445E-3</c:v>
                </c:pt>
                <c:pt idx="3044">
                  <c:v>9.0863200403836445E-3</c:v>
                </c:pt>
                <c:pt idx="3045">
                  <c:v>9.0863200403836445E-3</c:v>
                </c:pt>
                <c:pt idx="3046">
                  <c:v>9.0863200403836445E-3</c:v>
                </c:pt>
                <c:pt idx="3047">
                  <c:v>9.0863200403836445E-3</c:v>
                </c:pt>
                <c:pt idx="3048">
                  <c:v>9.0863200403836445E-3</c:v>
                </c:pt>
                <c:pt idx="3049">
                  <c:v>9.0863200403836445E-3</c:v>
                </c:pt>
                <c:pt idx="3050">
                  <c:v>9.0863200403836445E-3</c:v>
                </c:pt>
                <c:pt idx="3051">
                  <c:v>9.0863200403836445E-3</c:v>
                </c:pt>
                <c:pt idx="3052">
                  <c:v>9.0863200403836445E-3</c:v>
                </c:pt>
                <c:pt idx="3053">
                  <c:v>9.0863200403836445E-3</c:v>
                </c:pt>
                <c:pt idx="3054">
                  <c:v>8.8339222614840993E-3</c:v>
                </c:pt>
                <c:pt idx="3055">
                  <c:v>8.8339222614840993E-3</c:v>
                </c:pt>
                <c:pt idx="3056">
                  <c:v>8.8339222614840993E-3</c:v>
                </c:pt>
                <c:pt idx="3057">
                  <c:v>8.8339222614840993E-3</c:v>
                </c:pt>
                <c:pt idx="3058">
                  <c:v>8.8339222614840993E-3</c:v>
                </c:pt>
                <c:pt idx="3059">
                  <c:v>8.8339222614840993E-3</c:v>
                </c:pt>
                <c:pt idx="3060">
                  <c:v>8.8339222614840993E-3</c:v>
                </c:pt>
                <c:pt idx="3061">
                  <c:v>8.8339222614840993E-3</c:v>
                </c:pt>
                <c:pt idx="3062">
                  <c:v>8.8339222614840993E-3</c:v>
                </c:pt>
                <c:pt idx="3063">
                  <c:v>8.8339222614840993E-3</c:v>
                </c:pt>
                <c:pt idx="3064">
                  <c:v>8.8339222614840993E-3</c:v>
                </c:pt>
                <c:pt idx="3065">
                  <c:v>8.581524482584554E-3</c:v>
                </c:pt>
                <c:pt idx="3066">
                  <c:v>8.581524482584554E-3</c:v>
                </c:pt>
                <c:pt idx="3067">
                  <c:v>8.581524482584554E-3</c:v>
                </c:pt>
                <c:pt idx="3068">
                  <c:v>8.581524482584554E-3</c:v>
                </c:pt>
                <c:pt idx="3069">
                  <c:v>8.581524482584554E-3</c:v>
                </c:pt>
                <c:pt idx="3070">
                  <c:v>8.581524482584554E-3</c:v>
                </c:pt>
                <c:pt idx="3071">
                  <c:v>8.581524482584554E-3</c:v>
                </c:pt>
                <c:pt idx="3072">
                  <c:v>8.581524482584554E-3</c:v>
                </c:pt>
                <c:pt idx="3073">
                  <c:v>8.581524482584554E-3</c:v>
                </c:pt>
                <c:pt idx="3074">
                  <c:v>8.581524482584554E-3</c:v>
                </c:pt>
                <c:pt idx="3075">
                  <c:v>8.581524482584554E-3</c:v>
                </c:pt>
                <c:pt idx="3076">
                  <c:v>8.581524482584554E-3</c:v>
                </c:pt>
                <c:pt idx="3077">
                  <c:v>8.581524482584554E-3</c:v>
                </c:pt>
                <c:pt idx="3078">
                  <c:v>8.581524482584554E-3</c:v>
                </c:pt>
                <c:pt idx="3079">
                  <c:v>8.581524482584554E-3</c:v>
                </c:pt>
                <c:pt idx="3080">
                  <c:v>8.329126703685007E-3</c:v>
                </c:pt>
                <c:pt idx="3081">
                  <c:v>8.329126703685007E-3</c:v>
                </c:pt>
                <c:pt idx="3082">
                  <c:v>8.329126703685007E-3</c:v>
                </c:pt>
                <c:pt idx="3083">
                  <c:v>8.329126703685007E-3</c:v>
                </c:pt>
                <c:pt idx="3084">
                  <c:v>8.329126703685007E-3</c:v>
                </c:pt>
                <c:pt idx="3085">
                  <c:v>8.329126703685007E-3</c:v>
                </c:pt>
                <c:pt idx="3086">
                  <c:v>8.329126703685007E-3</c:v>
                </c:pt>
                <c:pt idx="3087">
                  <c:v>8.329126703685007E-3</c:v>
                </c:pt>
                <c:pt idx="3088">
                  <c:v>8.329126703685007E-3</c:v>
                </c:pt>
                <c:pt idx="3089">
                  <c:v>8.329126703685007E-3</c:v>
                </c:pt>
                <c:pt idx="3090">
                  <c:v>8.329126703685007E-3</c:v>
                </c:pt>
                <c:pt idx="3091">
                  <c:v>8.329126703685007E-3</c:v>
                </c:pt>
                <c:pt idx="3092">
                  <c:v>8.329126703685007E-3</c:v>
                </c:pt>
                <c:pt idx="3093">
                  <c:v>8.329126703685007E-3</c:v>
                </c:pt>
                <c:pt idx="3094">
                  <c:v>8.329126703685007E-3</c:v>
                </c:pt>
                <c:pt idx="3095">
                  <c:v>8.329126703685007E-3</c:v>
                </c:pt>
                <c:pt idx="3096">
                  <c:v>8.329126703685007E-3</c:v>
                </c:pt>
                <c:pt idx="3097">
                  <c:v>8.329126703685007E-3</c:v>
                </c:pt>
                <c:pt idx="3098">
                  <c:v>8.329126703685007E-3</c:v>
                </c:pt>
                <c:pt idx="3099">
                  <c:v>8.329126703685007E-3</c:v>
                </c:pt>
                <c:pt idx="3100">
                  <c:v>8.329126703685007E-3</c:v>
                </c:pt>
                <c:pt idx="3101">
                  <c:v>8.329126703685007E-3</c:v>
                </c:pt>
                <c:pt idx="3102">
                  <c:v>8.0767289247854618E-3</c:v>
                </c:pt>
                <c:pt idx="3103">
                  <c:v>8.0767289247854618E-3</c:v>
                </c:pt>
                <c:pt idx="3104">
                  <c:v>8.0767289247854618E-3</c:v>
                </c:pt>
                <c:pt idx="3105">
                  <c:v>8.0767289247854618E-3</c:v>
                </c:pt>
                <c:pt idx="3106">
                  <c:v>8.0767289247854618E-3</c:v>
                </c:pt>
                <c:pt idx="3107">
                  <c:v>8.0767289247854618E-3</c:v>
                </c:pt>
                <c:pt idx="3108">
                  <c:v>8.0767289247854618E-3</c:v>
                </c:pt>
                <c:pt idx="3109">
                  <c:v>8.0767289247854618E-3</c:v>
                </c:pt>
                <c:pt idx="3110">
                  <c:v>8.0767289247854618E-3</c:v>
                </c:pt>
                <c:pt idx="3111">
                  <c:v>8.0767289247854618E-3</c:v>
                </c:pt>
                <c:pt idx="3112">
                  <c:v>8.0767289247854618E-3</c:v>
                </c:pt>
                <c:pt idx="3113">
                  <c:v>8.0767289247854618E-3</c:v>
                </c:pt>
                <c:pt idx="3114">
                  <c:v>8.0767289247854618E-3</c:v>
                </c:pt>
                <c:pt idx="3115">
                  <c:v>8.0767289247854618E-3</c:v>
                </c:pt>
                <c:pt idx="3116">
                  <c:v>8.0767289247854618E-3</c:v>
                </c:pt>
                <c:pt idx="3117">
                  <c:v>8.0767289247854618E-3</c:v>
                </c:pt>
                <c:pt idx="3118">
                  <c:v>8.0767289247854618E-3</c:v>
                </c:pt>
                <c:pt idx="3119">
                  <c:v>8.0767289247854618E-3</c:v>
                </c:pt>
                <c:pt idx="3120">
                  <c:v>8.0767289247854618E-3</c:v>
                </c:pt>
                <c:pt idx="3121">
                  <c:v>8.0767289247854618E-3</c:v>
                </c:pt>
                <c:pt idx="3122">
                  <c:v>8.0767289247854618E-3</c:v>
                </c:pt>
                <c:pt idx="3123">
                  <c:v>8.0767289247854618E-3</c:v>
                </c:pt>
                <c:pt idx="3124">
                  <c:v>8.0767289247854618E-3</c:v>
                </c:pt>
                <c:pt idx="3125">
                  <c:v>7.8243311458859165E-3</c:v>
                </c:pt>
                <c:pt idx="3126">
                  <c:v>7.8243311458859165E-3</c:v>
                </c:pt>
                <c:pt idx="3127">
                  <c:v>7.8243311458859165E-3</c:v>
                </c:pt>
                <c:pt idx="3128">
                  <c:v>7.8243311458859165E-3</c:v>
                </c:pt>
                <c:pt idx="3129">
                  <c:v>7.8243311458859165E-3</c:v>
                </c:pt>
                <c:pt idx="3130">
                  <c:v>7.8243311458859165E-3</c:v>
                </c:pt>
                <c:pt idx="3131">
                  <c:v>7.8243311458859165E-3</c:v>
                </c:pt>
                <c:pt idx="3132">
                  <c:v>7.8243311458859165E-3</c:v>
                </c:pt>
                <c:pt idx="3133">
                  <c:v>7.8243311458859165E-3</c:v>
                </c:pt>
                <c:pt idx="3134">
                  <c:v>7.8243311458859165E-3</c:v>
                </c:pt>
                <c:pt idx="3135">
                  <c:v>7.8243311458859165E-3</c:v>
                </c:pt>
                <c:pt idx="3136">
                  <c:v>7.8243311458859165E-3</c:v>
                </c:pt>
                <c:pt idx="3137">
                  <c:v>7.8243311458859165E-3</c:v>
                </c:pt>
                <c:pt idx="3138">
                  <c:v>7.8243311458859165E-3</c:v>
                </c:pt>
                <c:pt idx="3139">
                  <c:v>7.8243311458859165E-3</c:v>
                </c:pt>
                <c:pt idx="3140">
                  <c:v>7.8243311458859165E-3</c:v>
                </c:pt>
                <c:pt idx="3141">
                  <c:v>7.8243311458859165E-3</c:v>
                </c:pt>
                <c:pt idx="3142">
                  <c:v>7.8243311458859165E-3</c:v>
                </c:pt>
                <c:pt idx="3143">
                  <c:v>7.8243311458859165E-3</c:v>
                </c:pt>
                <c:pt idx="3144">
                  <c:v>7.8243311458859165E-3</c:v>
                </c:pt>
                <c:pt idx="3145">
                  <c:v>7.8243311458859165E-3</c:v>
                </c:pt>
                <c:pt idx="3146">
                  <c:v>7.8243311458859165E-3</c:v>
                </c:pt>
                <c:pt idx="3147">
                  <c:v>7.5719333669863704E-3</c:v>
                </c:pt>
                <c:pt idx="3148">
                  <c:v>7.5719333669863704E-3</c:v>
                </c:pt>
                <c:pt idx="3149">
                  <c:v>7.5719333669863704E-3</c:v>
                </c:pt>
                <c:pt idx="3150">
                  <c:v>7.5719333669863704E-3</c:v>
                </c:pt>
                <c:pt idx="3151">
                  <c:v>7.5719333669863704E-3</c:v>
                </c:pt>
                <c:pt idx="3152">
                  <c:v>7.5719333669863704E-3</c:v>
                </c:pt>
                <c:pt idx="3153">
                  <c:v>7.5719333669863704E-3</c:v>
                </c:pt>
                <c:pt idx="3154">
                  <c:v>7.5719333669863704E-3</c:v>
                </c:pt>
                <c:pt idx="3155">
                  <c:v>7.5719333669863704E-3</c:v>
                </c:pt>
                <c:pt idx="3156">
                  <c:v>7.5719333669863704E-3</c:v>
                </c:pt>
                <c:pt idx="3157">
                  <c:v>7.5719333669863704E-3</c:v>
                </c:pt>
                <c:pt idx="3158">
                  <c:v>7.5719333669863704E-3</c:v>
                </c:pt>
                <c:pt idx="3159">
                  <c:v>7.5719333669863704E-3</c:v>
                </c:pt>
                <c:pt idx="3160">
                  <c:v>7.5719333669863704E-3</c:v>
                </c:pt>
                <c:pt idx="3161">
                  <c:v>7.5719333669863704E-3</c:v>
                </c:pt>
                <c:pt idx="3162">
                  <c:v>7.5719333669863704E-3</c:v>
                </c:pt>
                <c:pt idx="3163">
                  <c:v>7.5719333669863704E-3</c:v>
                </c:pt>
                <c:pt idx="3164">
                  <c:v>7.5719333669863704E-3</c:v>
                </c:pt>
                <c:pt idx="3165">
                  <c:v>7.5719333669863704E-3</c:v>
                </c:pt>
                <c:pt idx="3166">
                  <c:v>7.3195355880868252E-3</c:v>
                </c:pt>
                <c:pt idx="3167">
                  <c:v>7.3195355880868252E-3</c:v>
                </c:pt>
                <c:pt idx="3168">
                  <c:v>7.3195355880868252E-3</c:v>
                </c:pt>
                <c:pt idx="3169">
                  <c:v>7.3195355880868252E-3</c:v>
                </c:pt>
                <c:pt idx="3170">
                  <c:v>7.3195355880868252E-3</c:v>
                </c:pt>
                <c:pt idx="3171">
                  <c:v>7.3195355880868252E-3</c:v>
                </c:pt>
                <c:pt idx="3172">
                  <c:v>7.3195355880868252E-3</c:v>
                </c:pt>
                <c:pt idx="3173">
                  <c:v>7.3195355880868252E-3</c:v>
                </c:pt>
                <c:pt idx="3174">
                  <c:v>7.3195355880868252E-3</c:v>
                </c:pt>
                <c:pt idx="3175">
                  <c:v>7.3195355880868252E-3</c:v>
                </c:pt>
                <c:pt idx="3176">
                  <c:v>7.3195355880868252E-3</c:v>
                </c:pt>
                <c:pt idx="3177">
                  <c:v>7.3195355880868252E-3</c:v>
                </c:pt>
                <c:pt idx="3178">
                  <c:v>7.3195355880868252E-3</c:v>
                </c:pt>
                <c:pt idx="3179">
                  <c:v>7.3195355880868252E-3</c:v>
                </c:pt>
                <c:pt idx="3180">
                  <c:v>7.3195355880868252E-3</c:v>
                </c:pt>
                <c:pt idx="3181">
                  <c:v>7.3195355880868252E-3</c:v>
                </c:pt>
                <c:pt idx="3182">
                  <c:v>7.3195355880868252E-3</c:v>
                </c:pt>
                <c:pt idx="3183">
                  <c:v>7.0671378091872791E-3</c:v>
                </c:pt>
                <c:pt idx="3184">
                  <c:v>7.0671378091872791E-3</c:v>
                </c:pt>
                <c:pt idx="3185">
                  <c:v>7.0671378091872791E-3</c:v>
                </c:pt>
                <c:pt idx="3186">
                  <c:v>7.0671378091872791E-3</c:v>
                </c:pt>
                <c:pt idx="3187">
                  <c:v>7.0671378091872791E-3</c:v>
                </c:pt>
                <c:pt idx="3188">
                  <c:v>7.0671378091872791E-3</c:v>
                </c:pt>
                <c:pt idx="3189">
                  <c:v>7.0671378091872791E-3</c:v>
                </c:pt>
                <c:pt idx="3190">
                  <c:v>7.0671378091872791E-3</c:v>
                </c:pt>
                <c:pt idx="3191">
                  <c:v>7.0671378091872791E-3</c:v>
                </c:pt>
                <c:pt idx="3192">
                  <c:v>7.0671378091872791E-3</c:v>
                </c:pt>
                <c:pt idx="3193">
                  <c:v>7.0671378091872791E-3</c:v>
                </c:pt>
                <c:pt idx="3194">
                  <c:v>7.0671378091872791E-3</c:v>
                </c:pt>
                <c:pt idx="3195">
                  <c:v>7.0671378091872791E-3</c:v>
                </c:pt>
                <c:pt idx="3196">
                  <c:v>7.0671378091872791E-3</c:v>
                </c:pt>
                <c:pt idx="3197">
                  <c:v>7.0671378091872791E-3</c:v>
                </c:pt>
                <c:pt idx="3198">
                  <c:v>7.0671378091872791E-3</c:v>
                </c:pt>
                <c:pt idx="3199">
                  <c:v>6.8147400302877338E-3</c:v>
                </c:pt>
                <c:pt idx="3200">
                  <c:v>6.8147400302877338E-3</c:v>
                </c:pt>
                <c:pt idx="3201">
                  <c:v>6.8147400302877338E-3</c:v>
                </c:pt>
                <c:pt idx="3202">
                  <c:v>6.8147400302877338E-3</c:v>
                </c:pt>
                <c:pt idx="3203">
                  <c:v>6.8147400302877338E-3</c:v>
                </c:pt>
                <c:pt idx="3204">
                  <c:v>6.8147400302877338E-3</c:v>
                </c:pt>
                <c:pt idx="3205">
                  <c:v>6.8147400302877338E-3</c:v>
                </c:pt>
                <c:pt idx="3206">
                  <c:v>6.8147400302877338E-3</c:v>
                </c:pt>
                <c:pt idx="3207">
                  <c:v>6.8147400302877338E-3</c:v>
                </c:pt>
                <c:pt idx="3208">
                  <c:v>6.8147400302877338E-3</c:v>
                </c:pt>
                <c:pt idx="3209">
                  <c:v>6.8147400302877338E-3</c:v>
                </c:pt>
                <c:pt idx="3210">
                  <c:v>6.8147400302877338E-3</c:v>
                </c:pt>
                <c:pt idx="3211">
                  <c:v>6.8147400302877338E-3</c:v>
                </c:pt>
                <c:pt idx="3212">
                  <c:v>6.8147400302877338E-3</c:v>
                </c:pt>
                <c:pt idx="3213">
                  <c:v>6.8147400302877338E-3</c:v>
                </c:pt>
                <c:pt idx="3214">
                  <c:v>6.8147400302877338E-3</c:v>
                </c:pt>
                <c:pt idx="3215">
                  <c:v>6.8147400302877338E-3</c:v>
                </c:pt>
                <c:pt idx="3216">
                  <c:v>6.8147400302877338E-3</c:v>
                </c:pt>
                <c:pt idx="3217">
                  <c:v>6.8147400302877338E-3</c:v>
                </c:pt>
                <c:pt idx="3218">
                  <c:v>6.5623422513881877E-3</c:v>
                </c:pt>
                <c:pt idx="3219">
                  <c:v>6.5623422513881877E-3</c:v>
                </c:pt>
                <c:pt idx="3220">
                  <c:v>6.5623422513881877E-3</c:v>
                </c:pt>
                <c:pt idx="3221">
                  <c:v>6.5623422513881877E-3</c:v>
                </c:pt>
                <c:pt idx="3222">
                  <c:v>6.5623422513881877E-3</c:v>
                </c:pt>
                <c:pt idx="3223">
                  <c:v>6.5623422513881877E-3</c:v>
                </c:pt>
                <c:pt idx="3224">
                  <c:v>6.5623422513881877E-3</c:v>
                </c:pt>
                <c:pt idx="3225">
                  <c:v>6.5623422513881877E-3</c:v>
                </c:pt>
                <c:pt idx="3226">
                  <c:v>6.5623422513881877E-3</c:v>
                </c:pt>
                <c:pt idx="3227">
                  <c:v>6.5623422513881877E-3</c:v>
                </c:pt>
                <c:pt idx="3228">
                  <c:v>6.5623422513881877E-3</c:v>
                </c:pt>
                <c:pt idx="3229">
                  <c:v>6.5623422513881877E-3</c:v>
                </c:pt>
                <c:pt idx="3230">
                  <c:v>6.5623422513881877E-3</c:v>
                </c:pt>
                <c:pt idx="3231">
                  <c:v>6.5623422513881877E-3</c:v>
                </c:pt>
                <c:pt idx="3232">
                  <c:v>6.5623422513881877E-3</c:v>
                </c:pt>
                <c:pt idx="3233">
                  <c:v>6.3099444724886425E-3</c:v>
                </c:pt>
                <c:pt idx="3234">
                  <c:v>6.3099444724886425E-3</c:v>
                </c:pt>
                <c:pt idx="3235">
                  <c:v>6.3099444724886425E-3</c:v>
                </c:pt>
                <c:pt idx="3236">
                  <c:v>6.3099444724886425E-3</c:v>
                </c:pt>
                <c:pt idx="3237">
                  <c:v>6.3099444724886425E-3</c:v>
                </c:pt>
                <c:pt idx="3238">
                  <c:v>6.3099444724886425E-3</c:v>
                </c:pt>
                <c:pt idx="3239">
                  <c:v>6.3099444724886425E-3</c:v>
                </c:pt>
                <c:pt idx="3240">
                  <c:v>6.3099444724886425E-3</c:v>
                </c:pt>
                <c:pt idx="3241">
                  <c:v>6.3099444724886425E-3</c:v>
                </c:pt>
                <c:pt idx="3242">
                  <c:v>6.3099444724886425E-3</c:v>
                </c:pt>
                <c:pt idx="3243">
                  <c:v>6.3099444724886425E-3</c:v>
                </c:pt>
                <c:pt idx="3244">
                  <c:v>6.3099444724886425E-3</c:v>
                </c:pt>
                <c:pt idx="3245">
                  <c:v>6.3099444724886425E-3</c:v>
                </c:pt>
                <c:pt idx="3246">
                  <c:v>6.3099444724886425E-3</c:v>
                </c:pt>
                <c:pt idx="3247">
                  <c:v>6.3099444724886425E-3</c:v>
                </c:pt>
                <c:pt idx="3248">
                  <c:v>6.3099444724886425E-3</c:v>
                </c:pt>
                <c:pt idx="3249">
                  <c:v>6.3099444724886425E-3</c:v>
                </c:pt>
                <c:pt idx="3250">
                  <c:v>6.3099444724886425E-3</c:v>
                </c:pt>
                <c:pt idx="3251">
                  <c:v>6.3099444724886425E-3</c:v>
                </c:pt>
                <c:pt idx="3252">
                  <c:v>6.3099444724886425E-3</c:v>
                </c:pt>
                <c:pt idx="3253">
                  <c:v>6.3099444724886425E-3</c:v>
                </c:pt>
                <c:pt idx="3254">
                  <c:v>6.3099444724886425E-3</c:v>
                </c:pt>
                <c:pt idx="3255">
                  <c:v>6.3099444724886425E-3</c:v>
                </c:pt>
                <c:pt idx="3256">
                  <c:v>6.0575466935890963E-3</c:v>
                </c:pt>
                <c:pt idx="3257">
                  <c:v>6.0575466935890963E-3</c:v>
                </c:pt>
                <c:pt idx="3258">
                  <c:v>6.0575466935890963E-3</c:v>
                </c:pt>
                <c:pt idx="3259">
                  <c:v>6.0575466935890963E-3</c:v>
                </c:pt>
                <c:pt idx="3260">
                  <c:v>6.0575466935890963E-3</c:v>
                </c:pt>
                <c:pt idx="3261">
                  <c:v>6.0575466935890963E-3</c:v>
                </c:pt>
                <c:pt idx="3262">
                  <c:v>6.0575466935890963E-3</c:v>
                </c:pt>
                <c:pt idx="3263">
                  <c:v>6.0575466935890963E-3</c:v>
                </c:pt>
                <c:pt idx="3264">
                  <c:v>6.0575466935890963E-3</c:v>
                </c:pt>
                <c:pt idx="3265">
                  <c:v>6.0575466935890963E-3</c:v>
                </c:pt>
                <c:pt idx="3266">
                  <c:v>6.0575466935890963E-3</c:v>
                </c:pt>
                <c:pt idx="3267">
                  <c:v>6.0575466935890963E-3</c:v>
                </c:pt>
                <c:pt idx="3268">
                  <c:v>6.0575466935890963E-3</c:v>
                </c:pt>
                <c:pt idx="3269">
                  <c:v>6.0575466935890963E-3</c:v>
                </c:pt>
                <c:pt idx="3270">
                  <c:v>5.8051489146895511E-3</c:v>
                </c:pt>
                <c:pt idx="3271">
                  <c:v>5.8051489146895511E-3</c:v>
                </c:pt>
                <c:pt idx="3272">
                  <c:v>5.8051489146895511E-3</c:v>
                </c:pt>
                <c:pt idx="3273">
                  <c:v>5.8051489146895511E-3</c:v>
                </c:pt>
                <c:pt idx="3274">
                  <c:v>5.8051489146895511E-3</c:v>
                </c:pt>
                <c:pt idx="3275">
                  <c:v>5.8051489146895511E-3</c:v>
                </c:pt>
                <c:pt idx="3276">
                  <c:v>5.8051489146895511E-3</c:v>
                </c:pt>
                <c:pt idx="3277">
                  <c:v>5.8051489146895511E-3</c:v>
                </c:pt>
                <c:pt idx="3278">
                  <c:v>5.8051489146895511E-3</c:v>
                </c:pt>
                <c:pt idx="3279">
                  <c:v>5.8051489146895511E-3</c:v>
                </c:pt>
                <c:pt idx="3280">
                  <c:v>5.8051489146895511E-3</c:v>
                </c:pt>
                <c:pt idx="3281">
                  <c:v>5.8051489146895511E-3</c:v>
                </c:pt>
                <c:pt idx="3282">
                  <c:v>5.8051489146895511E-3</c:v>
                </c:pt>
                <c:pt idx="3283">
                  <c:v>5.8051489146895511E-3</c:v>
                </c:pt>
                <c:pt idx="3284">
                  <c:v>5.8051489146895511E-3</c:v>
                </c:pt>
                <c:pt idx="3285">
                  <c:v>5.8051489146895511E-3</c:v>
                </c:pt>
                <c:pt idx="3286">
                  <c:v>5.8051489146895511E-3</c:v>
                </c:pt>
                <c:pt idx="3287">
                  <c:v>5.8051489146895511E-3</c:v>
                </c:pt>
                <c:pt idx="3288">
                  <c:v>5.8051489146895511E-3</c:v>
                </c:pt>
                <c:pt idx="3289">
                  <c:v>5.8051489146895511E-3</c:v>
                </c:pt>
                <c:pt idx="3290">
                  <c:v>5.8051489146895511E-3</c:v>
                </c:pt>
                <c:pt idx="3291">
                  <c:v>5.552751135790005E-3</c:v>
                </c:pt>
                <c:pt idx="3292">
                  <c:v>5.552751135790005E-3</c:v>
                </c:pt>
                <c:pt idx="3293">
                  <c:v>5.552751135790005E-3</c:v>
                </c:pt>
                <c:pt idx="3294">
                  <c:v>5.552751135790005E-3</c:v>
                </c:pt>
                <c:pt idx="3295">
                  <c:v>5.552751135790005E-3</c:v>
                </c:pt>
                <c:pt idx="3296">
                  <c:v>5.552751135790005E-3</c:v>
                </c:pt>
                <c:pt idx="3297">
                  <c:v>5.552751135790005E-3</c:v>
                </c:pt>
                <c:pt idx="3298">
                  <c:v>5.552751135790005E-3</c:v>
                </c:pt>
                <c:pt idx="3299">
                  <c:v>5.552751135790005E-3</c:v>
                </c:pt>
                <c:pt idx="3300">
                  <c:v>5.552751135790005E-3</c:v>
                </c:pt>
                <c:pt idx="3301">
                  <c:v>5.552751135790005E-3</c:v>
                </c:pt>
                <c:pt idx="3302">
                  <c:v>5.552751135790005E-3</c:v>
                </c:pt>
                <c:pt idx="3303">
                  <c:v>5.552751135790005E-3</c:v>
                </c:pt>
                <c:pt idx="3304">
                  <c:v>5.552751135790005E-3</c:v>
                </c:pt>
                <c:pt idx="3305">
                  <c:v>5.552751135790005E-3</c:v>
                </c:pt>
                <c:pt idx="3306">
                  <c:v>5.552751135790005E-3</c:v>
                </c:pt>
                <c:pt idx="3307">
                  <c:v>5.552751135790005E-3</c:v>
                </c:pt>
                <c:pt idx="3308">
                  <c:v>5.552751135790005E-3</c:v>
                </c:pt>
                <c:pt idx="3309">
                  <c:v>5.552751135790005E-3</c:v>
                </c:pt>
                <c:pt idx="3310">
                  <c:v>5.552751135790005E-3</c:v>
                </c:pt>
                <c:pt idx="3311">
                  <c:v>5.552751135790005E-3</c:v>
                </c:pt>
                <c:pt idx="3312">
                  <c:v>5.552751135790005E-3</c:v>
                </c:pt>
                <c:pt idx="3313">
                  <c:v>5.3003533568904597E-3</c:v>
                </c:pt>
                <c:pt idx="3314">
                  <c:v>5.3003533568904597E-3</c:v>
                </c:pt>
                <c:pt idx="3315">
                  <c:v>5.3003533568904597E-3</c:v>
                </c:pt>
                <c:pt idx="3316">
                  <c:v>5.3003533568904597E-3</c:v>
                </c:pt>
                <c:pt idx="3317">
                  <c:v>5.3003533568904597E-3</c:v>
                </c:pt>
                <c:pt idx="3318">
                  <c:v>5.3003533568904597E-3</c:v>
                </c:pt>
                <c:pt idx="3319">
                  <c:v>5.3003533568904597E-3</c:v>
                </c:pt>
                <c:pt idx="3320">
                  <c:v>5.3003533568904597E-3</c:v>
                </c:pt>
                <c:pt idx="3321">
                  <c:v>5.3003533568904597E-3</c:v>
                </c:pt>
                <c:pt idx="3322">
                  <c:v>5.3003533568904597E-3</c:v>
                </c:pt>
                <c:pt idx="3323">
                  <c:v>5.3003533568904597E-3</c:v>
                </c:pt>
                <c:pt idx="3324">
                  <c:v>5.3003533568904597E-3</c:v>
                </c:pt>
                <c:pt idx="3325">
                  <c:v>5.3003533568904597E-3</c:v>
                </c:pt>
                <c:pt idx="3326">
                  <c:v>5.3003533568904597E-3</c:v>
                </c:pt>
                <c:pt idx="3327">
                  <c:v>5.3003533568904597E-3</c:v>
                </c:pt>
                <c:pt idx="3328">
                  <c:v>5.3003533568904597E-3</c:v>
                </c:pt>
                <c:pt idx="3329">
                  <c:v>5.0479555779909136E-3</c:v>
                </c:pt>
                <c:pt idx="3330">
                  <c:v>5.0479555779909136E-3</c:v>
                </c:pt>
                <c:pt idx="3331">
                  <c:v>5.0479555779909136E-3</c:v>
                </c:pt>
                <c:pt idx="3332">
                  <c:v>5.0479555779909136E-3</c:v>
                </c:pt>
                <c:pt idx="3333">
                  <c:v>5.0479555779909136E-3</c:v>
                </c:pt>
                <c:pt idx="3334">
                  <c:v>5.0479555779909136E-3</c:v>
                </c:pt>
                <c:pt idx="3335">
                  <c:v>5.0479555779909136E-3</c:v>
                </c:pt>
                <c:pt idx="3336">
                  <c:v>5.0479555779909136E-3</c:v>
                </c:pt>
                <c:pt idx="3337">
                  <c:v>5.0479555779909136E-3</c:v>
                </c:pt>
                <c:pt idx="3338">
                  <c:v>5.0479555779909136E-3</c:v>
                </c:pt>
                <c:pt idx="3339">
                  <c:v>5.0479555779909136E-3</c:v>
                </c:pt>
                <c:pt idx="3340">
                  <c:v>5.0479555779909136E-3</c:v>
                </c:pt>
                <c:pt idx="3341">
                  <c:v>5.0479555779909136E-3</c:v>
                </c:pt>
                <c:pt idx="3342">
                  <c:v>5.0479555779909136E-3</c:v>
                </c:pt>
                <c:pt idx="3343">
                  <c:v>5.0479555779909136E-3</c:v>
                </c:pt>
                <c:pt idx="3344">
                  <c:v>5.0479555779909136E-3</c:v>
                </c:pt>
                <c:pt idx="3345">
                  <c:v>5.0479555779909136E-3</c:v>
                </c:pt>
                <c:pt idx="3346">
                  <c:v>5.0479555779909136E-3</c:v>
                </c:pt>
                <c:pt idx="3347">
                  <c:v>5.0479555779909136E-3</c:v>
                </c:pt>
                <c:pt idx="3348">
                  <c:v>5.0479555779909136E-3</c:v>
                </c:pt>
                <c:pt idx="3349">
                  <c:v>5.0479555779909136E-3</c:v>
                </c:pt>
                <c:pt idx="3350">
                  <c:v>5.0479555779909136E-3</c:v>
                </c:pt>
                <c:pt idx="3351">
                  <c:v>5.0479555779909136E-3</c:v>
                </c:pt>
                <c:pt idx="3352">
                  <c:v>4.7955577990913684E-3</c:v>
                </c:pt>
                <c:pt idx="3353">
                  <c:v>4.7955577990913684E-3</c:v>
                </c:pt>
                <c:pt idx="3354">
                  <c:v>4.7955577990913684E-3</c:v>
                </c:pt>
                <c:pt idx="3355">
                  <c:v>4.7955577990913684E-3</c:v>
                </c:pt>
                <c:pt idx="3356">
                  <c:v>4.7955577990913684E-3</c:v>
                </c:pt>
                <c:pt idx="3357">
                  <c:v>4.7955577990913684E-3</c:v>
                </c:pt>
                <c:pt idx="3358">
                  <c:v>4.7955577990913684E-3</c:v>
                </c:pt>
                <c:pt idx="3359">
                  <c:v>4.7955577990913684E-3</c:v>
                </c:pt>
                <c:pt idx="3360">
                  <c:v>4.7955577990913684E-3</c:v>
                </c:pt>
                <c:pt idx="3361">
                  <c:v>4.7955577990913684E-3</c:v>
                </c:pt>
                <c:pt idx="3362">
                  <c:v>4.7955577990913684E-3</c:v>
                </c:pt>
                <c:pt idx="3363">
                  <c:v>4.7955577990913684E-3</c:v>
                </c:pt>
                <c:pt idx="3364">
                  <c:v>4.7955577990913684E-3</c:v>
                </c:pt>
                <c:pt idx="3365">
                  <c:v>4.7955577990913684E-3</c:v>
                </c:pt>
                <c:pt idx="3366">
                  <c:v>4.5431600201918223E-3</c:v>
                </c:pt>
                <c:pt idx="3367">
                  <c:v>4.5431600201918223E-3</c:v>
                </c:pt>
                <c:pt idx="3368">
                  <c:v>4.5431600201918223E-3</c:v>
                </c:pt>
                <c:pt idx="3369">
                  <c:v>4.5431600201918223E-3</c:v>
                </c:pt>
                <c:pt idx="3370">
                  <c:v>4.5431600201918223E-3</c:v>
                </c:pt>
                <c:pt idx="3371">
                  <c:v>4.5431600201918223E-3</c:v>
                </c:pt>
                <c:pt idx="3372">
                  <c:v>4.5431600201918223E-3</c:v>
                </c:pt>
                <c:pt idx="3373">
                  <c:v>4.5431600201918223E-3</c:v>
                </c:pt>
                <c:pt idx="3374">
                  <c:v>4.5431600201918223E-3</c:v>
                </c:pt>
                <c:pt idx="3375">
                  <c:v>4.5431600201918223E-3</c:v>
                </c:pt>
                <c:pt idx="3376">
                  <c:v>4.5431600201918223E-3</c:v>
                </c:pt>
                <c:pt idx="3377">
                  <c:v>4.5431600201918223E-3</c:v>
                </c:pt>
                <c:pt idx="3378">
                  <c:v>4.5431600201918223E-3</c:v>
                </c:pt>
                <c:pt idx="3379">
                  <c:v>4.5431600201918223E-3</c:v>
                </c:pt>
                <c:pt idx="3380">
                  <c:v>4.5431600201918223E-3</c:v>
                </c:pt>
                <c:pt idx="3381">
                  <c:v>4.5431600201918223E-3</c:v>
                </c:pt>
                <c:pt idx="3382">
                  <c:v>4.5431600201918223E-3</c:v>
                </c:pt>
                <c:pt idx="3383">
                  <c:v>4.5431600201918223E-3</c:v>
                </c:pt>
                <c:pt idx="3384">
                  <c:v>4.5431600201918223E-3</c:v>
                </c:pt>
                <c:pt idx="3385">
                  <c:v>4.5431600201918223E-3</c:v>
                </c:pt>
                <c:pt idx="3386">
                  <c:v>4.5431600201918223E-3</c:v>
                </c:pt>
                <c:pt idx="3387">
                  <c:v>4.5431600201918223E-3</c:v>
                </c:pt>
                <c:pt idx="3388">
                  <c:v>4.290762241292277E-3</c:v>
                </c:pt>
                <c:pt idx="3389">
                  <c:v>4.290762241292277E-3</c:v>
                </c:pt>
                <c:pt idx="3390">
                  <c:v>4.290762241292277E-3</c:v>
                </c:pt>
                <c:pt idx="3391">
                  <c:v>4.290762241292277E-3</c:v>
                </c:pt>
                <c:pt idx="3392">
                  <c:v>4.290762241292277E-3</c:v>
                </c:pt>
                <c:pt idx="3393">
                  <c:v>4.290762241292277E-3</c:v>
                </c:pt>
                <c:pt idx="3394">
                  <c:v>4.290762241292277E-3</c:v>
                </c:pt>
                <c:pt idx="3395">
                  <c:v>4.290762241292277E-3</c:v>
                </c:pt>
                <c:pt idx="3396">
                  <c:v>4.290762241292277E-3</c:v>
                </c:pt>
                <c:pt idx="3397">
                  <c:v>4.290762241292277E-3</c:v>
                </c:pt>
                <c:pt idx="3398">
                  <c:v>4.290762241292277E-3</c:v>
                </c:pt>
                <c:pt idx="3399">
                  <c:v>4.290762241292277E-3</c:v>
                </c:pt>
                <c:pt idx="3400">
                  <c:v>4.290762241292277E-3</c:v>
                </c:pt>
                <c:pt idx="3401">
                  <c:v>4.290762241292277E-3</c:v>
                </c:pt>
                <c:pt idx="3402">
                  <c:v>4.290762241292277E-3</c:v>
                </c:pt>
                <c:pt idx="3403">
                  <c:v>4.290762241292277E-3</c:v>
                </c:pt>
                <c:pt idx="3404">
                  <c:v>4.0383644623927309E-3</c:v>
                </c:pt>
                <c:pt idx="3405">
                  <c:v>4.0383644623927309E-3</c:v>
                </c:pt>
                <c:pt idx="3406">
                  <c:v>4.0383644623927309E-3</c:v>
                </c:pt>
                <c:pt idx="3407">
                  <c:v>4.0383644623927309E-3</c:v>
                </c:pt>
                <c:pt idx="3408">
                  <c:v>4.0383644623927309E-3</c:v>
                </c:pt>
                <c:pt idx="3409">
                  <c:v>4.0383644623927309E-3</c:v>
                </c:pt>
                <c:pt idx="3410">
                  <c:v>4.0383644623927309E-3</c:v>
                </c:pt>
                <c:pt idx="3411">
                  <c:v>4.0383644623927309E-3</c:v>
                </c:pt>
                <c:pt idx="3412">
                  <c:v>4.0383644623927309E-3</c:v>
                </c:pt>
                <c:pt idx="3413">
                  <c:v>4.0383644623927309E-3</c:v>
                </c:pt>
                <c:pt idx="3414">
                  <c:v>4.0383644623927309E-3</c:v>
                </c:pt>
                <c:pt idx="3415">
                  <c:v>4.0383644623927309E-3</c:v>
                </c:pt>
                <c:pt idx="3416">
                  <c:v>4.0383644623927309E-3</c:v>
                </c:pt>
                <c:pt idx="3417">
                  <c:v>4.0383644623927309E-3</c:v>
                </c:pt>
                <c:pt idx="3418">
                  <c:v>4.0383644623927309E-3</c:v>
                </c:pt>
                <c:pt idx="3419">
                  <c:v>4.0383644623927309E-3</c:v>
                </c:pt>
                <c:pt idx="3420">
                  <c:v>4.0383644623927309E-3</c:v>
                </c:pt>
                <c:pt idx="3421">
                  <c:v>4.0383644623927309E-3</c:v>
                </c:pt>
                <c:pt idx="3422">
                  <c:v>3.7859666834931852E-3</c:v>
                </c:pt>
                <c:pt idx="3423">
                  <c:v>3.7859666834931852E-3</c:v>
                </c:pt>
                <c:pt idx="3424">
                  <c:v>3.7859666834931852E-3</c:v>
                </c:pt>
                <c:pt idx="3425">
                  <c:v>3.7859666834931852E-3</c:v>
                </c:pt>
                <c:pt idx="3426">
                  <c:v>3.7859666834931852E-3</c:v>
                </c:pt>
                <c:pt idx="3427">
                  <c:v>3.7859666834931852E-3</c:v>
                </c:pt>
                <c:pt idx="3428">
                  <c:v>3.7859666834931852E-3</c:v>
                </c:pt>
                <c:pt idx="3429">
                  <c:v>3.7859666834931852E-3</c:v>
                </c:pt>
                <c:pt idx="3430">
                  <c:v>3.7859666834931852E-3</c:v>
                </c:pt>
                <c:pt idx="3431">
                  <c:v>3.7859666834931852E-3</c:v>
                </c:pt>
                <c:pt idx="3432">
                  <c:v>3.7859666834931852E-3</c:v>
                </c:pt>
                <c:pt idx="3433">
                  <c:v>3.7859666834931852E-3</c:v>
                </c:pt>
                <c:pt idx="3434">
                  <c:v>3.7859666834931852E-3</c:v>
                </c:pt>
                <c:pt idx="3435">
                  <c:v>3.7859666834931852E-3</c:v>
                </c:pt>
                <c:pt idx="3436">
                  <c:v>3.7859666834931852E-3</c:v>
                </c:pt>
                <c:pt idx="3437">
                  <c:v>3.7859666834931852E-3</c:v>
                </c:pt>
                <c:pt idx="3438">
                  <c:v>3.7859666834931852E-3</c:v>
                </c:pt>
                <c:pt idx="3439">
                  <c:v>3.7859666834931852E-3</c:v>
                </c:pt>
                <c:pt idx="3440">
                  <c:v>3.7859666834931852E-3</c:v>
                </c:pt>
                <c:pt idx="3441">
                  <c:v>3.7859666834931852E-3</c:v>
                </c:pt>
                <c:pt idx="3442">
                  <c:v>3.7859666834931852E-3</c:v>
                </c:pt>
                <c:pt idx="3443">
                  <c:v>3.7859666834931852E-3</c:v>
                </c:pt>
                <c:pt idx="3444">
                  <c:v>3.5335689045936395E-3</c:v>
                </c:pt>
                <c:pt idx="3445">
                  <c:v>3.5335689045936395E-3</c:v>
                </c:pt>
                <c:pt idx="3446">
                  <c:v>3.5335689045936395E-3</c:v>
                </c:pt>
                <c:pt idx="3447">
                  <c:v>3.5335689045936395E-3</c:v>
                </c:pt>
                <c:pt idx="3448">
                  <c:v>3.5335689045936395E-3</c:v>
                </c:pt>
                <c:pt idx="3449">
                  <c:v>3.5335689045936395E-3</c:v>
                </c:pt>
                <c:pt idx="3450">
                  <c:v>3.5335689045936395E-3</c:v>
                </c:pt>
                <c:pt idx="3451">
                  <c:v>3.5335689045936395E-3</c:v>
                </c:pt>
                <c:pt idx="3452">
                  <c:v>3.5335689045936395E-3</c:v>
                </c:pt>
                <c:pt idx="3453">
                  <c:v>3.5335689045936395E-3</c:v>
                </c:pt>
                <c:pt idx="3454">
                  <c:v>3.5335689045936395E-3</c:v>
                </c:pt>
                <c:pt idx="3455">
                  <c:v>3.5335689045936395E-3</c:v>
                </c:pt>
                <c:pt idx="3456">
                  <c:v>3.5335689045936395E-3</c:v>
                </c:pt>
                <c:pt idx="3457">
                  <c:v>3.5335689045936395E-3</c:v>
                </c:pt>
                <c:pt idx="3458">
                  <c:v>3.5335689045936395E-3</c:v>
                </c:pt>
                <c:pt idx="3459">
                  <c:v>3.5335689045936395E-3</c:v>
                </c:pt>
                <c:pt idx="3460">
                  <c:v>3.5335689045936395E-3</c:v>
                </c:pt>
                <c:pt idx="3461">
                  <c:v>3.2811711256940938E-3</c:v>
                </c:pt>
                <c:pt idx="3462">
                  <c:v>3.2811711256940938E-3</c:v>
                </c:pt>
                <c:pt idx="3463">
                  <c:v>3.2811711256940938E-3</c:v>
                </c:pt>
                <c:pt idx="3464">
                  <c:v>3.2811711256940938E-3</c:v>
                </c:pt>
                <c:pt idx="3465">
                  <c:v>3.2811711256940938E-3</c:v>
                </c:pt>
                <c:pt idx="3466">
                  <c:v>3.2811711256940938E-3</c:v>
                </c:pt>
                <c:pt idx="3467">
                  <c:v>3.2811711256940938E-3</c:v>
                </c:pt>
                <c:pt idx="3468">
                  <c:v>3.2811711256940938E-3</c:v>
                </c:pt>
                <c:pt idx="3469">
                  <c:v>3.2811711256940938E-3</c:v>
                </c:pt>
                <c:pt idx="3470">
                  <c:v>3.2811711256940938E-3</c:v>
                </c:pt>
                <c:pt idx="3471">
                  <c:v>3.2811711256940938E-3</c:v>
                </c:pt>
                <c:pt idx="3472">
                  <c:v>3.2811711256940938E-3</c:v>
                </c:pt>
                <c:pt idx="3473">
                  <c:v>3.2811711256940938E-3</c:v>
                </c:pt>
                <c:pt idx="3474">
                  <c:v>3.2811711256940938E-3</c:v>
                </c:pt>
                <c:pt idx="3475">
                  <c:v>3.2811711256940938E-3</c:v>
                </c:pt>
                <c:pt idx="3476">
                  <c:v>3.2811711256940938E-3</c:v>
                </c:pt>
                <c:pt idx="3477">
                  <c:v>3.2811711256940938E-3</c:v>
                </c:pt>
                <c:pt idx="3478">
                  <c:v>3.0287733467945482E-3</c:v>
                </c:pt>
                <c:pt idx="3479">
                  <c:v>3.0287733467945482E-3</c:v>
                </c:pt>
                <c:pt idx="3480">
                  <c:v>3.0287733467945482E-3</c:v>
                </c:pt>
                <c:pt idx="3481">
                  <c:v>3.0287733467945482E-3</c:v>
                </c:pt>
                <c:pt idx="3482">
                  <c:v>3.0287733467945482E-3</c:v>
                </c:pt>
                <c:pt idx="3483">
                  <c:v>3.0287733467945482E-3</c:v>
                </c:pt>
                <c:pt idx="3484">
                  <c:v>3.0287733467945482E-3</c:v>
                </c:pt>
                <c:pt idx="3485">
                  <c:v>3.0287733467945482E-3</c:v>
                </c:pt>
                <c:pt idx="3486">
                  <c:v>3.0287733467945482E-3</c:v>
                </c:pt>
                <c:pt idx="3487">
                  <c:v>3.0287733467945482E-3</c:v>
                </c:pt>
                <c:pt idx="3488">
                  <c:v>3.0287733467945482E-3</c:v>
                </c:pt>
                <c:pt idx="3489">
                  <c:v>3.0287733467945482E-3</c:v>
                </c:pt>
                <c:pt idx="3490">
                  <c:v>3.0287733467945482E-3</c:v>
                </c:pt>
                <c:pt idx="3491">
                  <c:v>3.0287733467945482E-3</c:v>
                </c:pt>
                <c:pt idx="3492">
                  <c:v>3.0287733467945482E-3</c:v>
                </c:pt>
                <c:pt idx="3493">
                  <c:v>3.0287733467945482E-3</c:v>
                </c:pt>
                <c:pt idx="3494">
                  <c:v>3.0287733467945482E-3</c:v>
                </c:pt>
                <c:pt idx="3495">
                  <c:v>3.0287733467945482E-3</c:v>
                </c:pt>
                <c:pt idx="3496">
                  <c:v>2.7763755678950025E-3</c:v>
                </c:pt>
                <c:pt idx="3497">
                  <c:v>2.7763755678950025E-3</c:v>
                </c:pt>
                <c:pt idx="3498">
                  <c:v>2.7763755678950025E-3</c:v>
                </c:pt>
                <c:pt idx="3499">
                  <c:v>2.7763755678950025E-3</c:v>
                </c:pt>
                <c:pt idx="3500">
                  <c:v>2.7763755678950025E-3</c:v>
                </c:pt>
                <c:pt idx="3501">
                  <c:v>2.7763755678950025E-3</c:v>
                </c:pt>
                <c:pt idx="3502">
                  <c:v>2.7763755678950025E-3</c:v>
                </c:pt>
                <c:pt idx="3503">
                  <c:v>2.7763755678950025E-3</c:v>
                </c:pt>
                <c:pt idx="3504">
                  <c:v>2.7763755678950025E-3</c:v>
                </c:pt>
                <c:pt idx="3505">
                  <c:v>2.7763755678950025E-3</c:v>
                </c:pt>
                <c:pt idx="3506">
                  <c:v>2.7763755678950025E-3</c:v>
                </c:pt>
                <c:pt idx="3507">
                  <c:v>2.7763755678950025E-3</c:v>
                </c:pt>
                <c:pt idx="3508">
                  <c:v>2.7763755678950025E-3</c:v>
                </c:pt>
                <c:pt idx="3509">
                  <c:v>2.7763755678950025E-3</c:v>
                </c:pt>
                <c:pt idx="3510">
                  <c:v>2.7763755678950025E-3</c:v>
                </c:pt>
                <c:pt idx="3511">
                  <c:v>2.7763755678950025E-3</c:v>
                </c:pt>
                <c:pt idx="3512">
                  <c:v>2.7763755678950025E-3</c:v>
                </c:pt>
                <c:pt idx="3513">
                  <c:v>2.7763755678950025E-3</c:v>
                </c:pt>
                <c:pt idx="3514">
                  <c:v>2.5239777889954568E-3</c:v>
                </c:pt>
                <c:pt idx="3515">
                  <c:v>2.5239777889954568E-3</c:v>
                </c:pt>
                <c:pt idx="3516">
                  <c:v>2.5239777889954568E-3</c:v>
                </c:pt>
                <c:pt idx="3517">
                  <c:v>2.5239777889954568E-3</c:v>
                </c:pt>
                <c:pt idx="3518">
                  <c:v>2.5239777889954568E-3</c:v>
                </c:pt>
                <c:pt idx="3519">
                  <c:v>2.5239777889954568E-3</c:v>
                </c:pt>
                <c:pt idx="3520">
                  <c:v>2.5239777889954568E-3</c:v>
                </c:pt>
                <c:pt idx="3521">
                  <c:v>2.5239777889954568E-3</c:v>
                </c:pt>
                <c:pt idx="3522">
                  <c:v>2.5239777889954568E-3</c:v>
                </c:pt>
                <c:pt idx="3523">
                  <c:v>2.5239777889954568E-3</c:v>
                </c:pt>
                <c:pt idx="3524">
                  <c:v>2.5239777889954568E-3</c:v>
                </c:pt>
                <c:pt idx="3525">
                  <c:v>2.5239777889954568E-3</c:v>
                </c:pt>
                <c:pt idx="3526">
                  <c:v>2.5239777889954568E-3</c:v>
                </c:pt>
                <c:pt idx="3527">
                  <c:v>2.5239777889954568E-3</c:v>
                </c:pt>
                <c:pt idx="3528">
                  <c:v>2.5239777889954568E-3</c:v>
                </c:pt>
                <c:pt idx="3529">
                  <c:v>2.5239777889954568E-3</c:v>
                </c:pt>
                <c:pt idx="3530">
                  <c:v>2.5239777889954568E-3</c:v>
                </c:pt>
                <c:pt idx="3531">
                  <c:v>2.5239777889954568E-3</c:v>
                </c:pt>
                <c:pt idx="3532">
                  <c:v>2.5239777889954568E-3</c:v>
                </c:pt>
                <c:pt idx="3533">
                  <c:v>2.5239777889954568E-3</c:v>
                </c:pt>
                <c:pt idx="3534">
                  <c:v>2.5239777889954568E-3</c:v>
                </c:pt>
                <c:pt idx="3535">
                  <c:v>2.5239777889954568E-3</c:v>
                </c:pt>
                <c:pt idx="3536">
                  <c:v>2.2715800100959111E-3</c:v>
                </c:pt>
                <c:pt idx="3537">
                  <c:v>2.2715800100959111E-3</c:v>
                </c:pt>
                <c:pt idx="3538">
                  <c:v>2.2715800100959111E-3</c:v>
                </c:pt>
                <c:pt idx="3539">
                  <c:v>2.2715800100959111E-3</c:v>
                </c:pt>
                <c:pt idx="3540">
                  <c:v>2.2715800100959111E-3</c:v>
                </c:pt>
                <c:pt idx="3541">
                  <c:v>2.2715800100959111E-3</c:v>
                </c:pt>
                <c:pt idx="3542">
                  <c:v>2.2715800100959111E-3</c:v>
                </c:pt>
                <c:pt idx="3543">
                  <c:v>2.2715800100959111E-3</c:v>
                </c:pt>
                <c:pt idx="3544">
                  <c:v>2.2715800100959111E-3</c:v>
                </c:pt>
                <c:pt idx="3545">
                  <c:v>2.2715800100959111E-3</c:v>
                </c:pt>
                <c:pt idx="3546">
                  <c:v>2.2715800100959111E-3</c:v>
                </c:pt>
                <c:pt idx="3547">
                  <c:v>2.2715800100959111E-3</c:v>
                </c:pt>
                <c:pt idx="3548">
                  <c:v>2.2715800100959111E-3</c:v>
                </c:pt>
                <c:pt idx="3549">
                  <c:v>2.2715800100959111E-3</c:v>
                </c:pt>
                <c:pt idx="3550">
                  <c:v>2.2715800100959111E-3</c:v>
                </c:pt>
                <c:pt idx="3551">
                  <c:v>2.2715800100959111E-3</c:v>
                </c:pt>
                <c:pt idx="3552">
                  <c:v>2.2715800100959111E-3</c:v>
                </c:pt>
                <c:pt idx="3553">
                  <c:v>2.2715800100959111E-3</c:v>
                </c:pt>
                <c:pt idx="3554">
                  <c:v>2.2715800100959111E-3</c:v>
                </c:pt>
                <c:pt idx="3555">
                  <c:v>2.2715800100959111E-3</c:v>
                </c:pt>
                <c:pt idx="3556">
                  <c:v>2.2715800100959111E-3</c:v>
                </c:pt>
                <c:pt idx="3557">
                  <c:v>2.2715800100959111E-3</c:v>
                </c:pt>
                <c:pt idx="3558">
                  <c:v>2.2715800100959111E-3</c:v>
                </c:pt>
                <c:pt idx="3559">
                  <c:v>2.2715800100959111E-3</c:v>
                </c:pt>
                <c:pt idx="3560">
                  <c:v>2.2715800100959111E-3</c:v>
                </c:pt>
                <c:pt idx="3561">
                  <c:v>2.2715800100959111E-3</c:v>
                </c:pt>
                <c:pt idx="3562">
                  <c:v>2.2715800100959111E-3</c:v>
                </c:pt>
                <c:pt idx="3563">
                  <c:v>2.2715800100959111E-3</c:v>
                </c:pt>
                <c:pt idx="3564">
                  <c:v>2.0191822311963654E-3</c:v>
                </c:pt>
                <c:pt idx="3565">
                  <c:v>2.0191822311963654E-3</c:v>
                </c:pt>
                <c:pt idx="3566">
                  <c:v>2.0191822311963654E-3</c:v>
                </c:pt>
                <c:pt idx="3567">
                  <c:v>2.0191822311963654E-3</c:v>
                </c:pt>
                <c:pt idx="3568">
                  <c:v>2.0191822311963654E-3</c:v>
                </c:pt>
                <c:pt idx="3569">
                  <c:v>2.0191822311963654E-3</c:v>
                </c:pt>
                <c:pt idx="3570">
                  <c:v>2.0191822311963654E-3</c:v>
                </c:pt>
                <c:pt idx="3571">
                  <c:v>2.0191822311963654E-3</c:v>
                </c:pt>
                <c:pt idx="3572">
                  <c:v>2.0191822311963654E-3</c:v>
                </c:pt>
                <c:pt idx="3573">
                  <c:v>2.0191822311963654E-3</c:v>
                </c:pt>
                <c:pt idx="3574">
                  <c:v>2.0191822311963654E-3</c:v>
                </c:pt>
                <c:pt idx="3575">
                  <c:v>2.0191822311963654E-3</c:v>
                </c:pt>
                <c:pt idx="3576">
                  <c:v>2.0191822311963654E-3</c:v>
                </c:pt>
                <c:pt idx="3577">
                  <c:v>2.0191822311963654E-3</c:v>
                </c:pt>
                <c:pt idx="3578">
                  <c:v>2.0191822311963654E-3</c:v>
                </c:pt>
                <c:pt idx="3579">
                  <c:v>2.0191822311963654E-3</c:v>
                </c:pt>
                <c:pt idx="3580">
                  <c:v>2.0191822311963654E-3</c:v>
                </c:pt>
                <c:pt idx="3581">
                  <c:v>2.0191822311963654E-3</c:v>
                </c:pt>
                <c:pt idx="3582">
                  <c:v>2.0191822311963654E-3</c:v>
                </c:pt>
                <c:pt idx="3583">
                  <c:v>2.0191822311963654E-3</c:v>
                </c:pt>
                <c:pt idx="3584">
                  <c:v>1.7667844522968198E-3</c:v>
                </c:pt>
                <c:pt idx="3585">
                  <c:v>1.7667844522968198E-3</c:v>
                </c:pt>
                <c:pt idx="3586">
                  <c:v>1.7667844522968198E-3</c:v>
                </c:pt>
                <c:pt idx="3587">
                  <c:v>1.7667844522968198E-3</c:v>
                </c:pt>
                <c:pt idx="3588">
                  <c:v>1.7667844522968198E-3</c:v>
                </c:pt>
                <c:pt idx="3589">
                  <c:v>1.7667844522968198E-3</c:v>
                </c:pt>
                <c:pt idx="3590">
                  <c:v>1.7667844522968198E-3</c:v>
                </c:pt>
                <c:pt idx="3591">
                  <c:v>1.7667844522968198E-3</c:v>
                </c:pt>
                <c:pt idx="3592">
                  <c:v>1.7667844522968198E-3</c:v>
                </c:pt>
                <c:pt idx="3593">
                  <c:v>1.7667844522968198E-3</c:v>
                </c:pt>
                <c:pt idx="3594">
                  <c:v>1.7667844522968198E-3</c:v>
                </c:pt>
                <c:pt idx="3595">
                  <c:v>1.7667844522968198E-3</c:v>
                </c:pt>
                <c:pt idx="3596">
                  <c:v>1.7667844522968198E-3</c:v>
                </c:pt>
                <c:pt idx="3597">
                  <c:v>1.7667844522968198E-3</c:v>
                </c:pt>
                <c:pt idx="3598">
                  <c:v>1.7667844522968198E-3</c:v>
                </c:pt>
                <c:pt idx="3599">
                  <c:v>1.7667844522968198E-3</c:v>
                </c:pt>
                <c:pt idx="3600">
                  <c:v>1.7667844522968198E-3</c:v>
                </c:pt>
                <c:pt idx="3601">
                  <c:v>1.7667844522968198E-3</c:v>
                </c:pt>
                <c:pt idx="3602">
                  <c:v>1.7667844522968198E-3</c:v>
                </c:pt>
                <c:pt idx="3603">
                  <c:v>1.7667844522968198E-3</c:v>
                </c:pt>
                <c:pt idx="3604">
                  <c:v>1.5143866733972741E-3</c:v>
                </c:pt>
                <c:pt idx="3605">
                  <c:v>1.5143866733972741E-3</c:v>
                </c:pt>
                <c:pt idx="3606">
                  <c:v>1.5143866733972741E-3</c:v>
                </c:pt>
                <c:pt idx="3607">
                  <c:v>1.5143866733972741E-3</c:v>
                </c:pt>
                <c:pt idx="3608">
                  <c:v>1.5143866733972741E-3</c:v>
                </c:pt>
                <c:pt idx="3609">
                  <c:v>1.5143866733972741E-3</c:v>
                </c:pt>
                <c:pt idx="3610">
                  <c:v>1.5143866733972741E-3</c:v>
                </c:pt>
                <c:pt idx="3611">
                  <c:v>1.5143866733972741E-3</c:v>
                </c:pt>
                <c:pt idx="3612">
                  <c:v>1.5143866733972741E-3</c:v>
                </c:pt>
                <c:pt idx="3613">
                  <c:v>1.5143866733972741E-3</c:v>
                </c:pt>
                <c:pt idx="3614">
                  <c:v>1.5143866733972741E-3</c:v>
                </c:pt>
                <c:pt idx="3615">
                  <c:v>1.5143866733972741E-3</c:v>
                </c:pt>
                <c:pt idx="3616">
                  <c:v>1.5143866733972741E-3</c:v>
                </c:pt>
                <c:pt idx="3617">
                  <c:v>1.5143866733972741E-3</c:v>
                </c:pt>
                <c:pt idx="3618">
                  <c:v>1.5143866733972741E-3</c:v>
                </c:pt>
                <c:pt idx="3619">
                  <c:v>1.5143866733972741E-3</c:v>
                </c:pt>
                <c:pt idx="3620">
                  <c:v>1.5143866733972741E-3</c:v>
                </c:pt>
                <c:pt idx="3621">
                  <c:v>1.5143866733972741E-3</c:v>
                </c:pt>
                <c:pt idx="3622">
                  <c:v>1.5143866733972741E-3</c:v>
                </c:pt>
                <c:pt idx="3623">
                  <c:v>1.2619888944977284E-3</c:v>
                </c:pt>
                <c:pt idx="3624">
                  <c:v>1.2619888944977284E-3</c:v>
                </c:pt>
                <c:pt idx="3625">
                  <c:v>1.2619888944977284E-3</c:v>
                </c:pt>
                <c:pt idx="3626">
                  <c:v>1.2619888944977284E-3</c:v>
                </c:pt>
                <c:pt idx="3627">
                  <c:v>1.2619888944977284E-3</c:v>
                </c:pt>
                <c:pt idx="3628">
                  <c:v>1.2619888944977284E-3</c:v>
                </c:pt>
                <c:pt idx="3629">
                  <c:v>1.2619888944977284E-3</c:v>
                </c:pt>
                <c:pt idx="3630">
                  <c:v>1.2619888944977284E-3</c:v>
                </c:pt>
                <c:pt idx="3631">
                  <c:v>1.2619888944977284E-3</c:v>
                </c:pt>
                <c:pt idx="3632">
                  <c:v>1.2619888944977284E-3</c:v>
                </c:pt>
                <c:pt idx="3633">
                  <c:v>1.2619888944977284E-3</c:v>
                </c:pt>
                <c:pt idx="3634">
                  <c:v>1.2619888944977284E-3</c:v>
                </c:pt>
                <c:pt idx="3635">
                  <c:v>1.2619888944977284E-3</c:v>
                </c:pt>
                <c:pt idx="3636">
                  <c:v>1.2619888944977284E-3</c:v>
                </c:pt>
                <c:pt idx="3637">
                  <c:v>1.2619888944977284E-3</c:v>
                </c:pt>
                <c:pt idx="3638">
                  <c:v>1.2619888944977284E-3</c:v>
                </c:pt>
                <c:pt idx="3639">
                  <c:v>1.2619888944977284E-3</c:v>
                </c:pt>
                <c:pt idx="3640">
                  <c:v>1.2619888944977284E-3</c:v>
                </c:pt>
                <c:pt idx="3641">
                  <c:v>1.0095911155981827E-3</c:v>
                </c:pt>
                <c:pt idx="3642">
                  <c:v>1.0095911155981827E-3</c:v>
                </c:pt>
                <c:pt idx="3643">
                  <c:v>1.0095911155981827E-3</c:v>
                </c:pt>
                <c:pt idx="3644">
                  <c:v>1.0095911155981827E-3</c:v>
                </c:pt>
                <c:pt idx="3645">
                  <c:v>1.0095911155981827E-3</c:v>
                </c:pt>
                <c:pt idx="3646">
                  <c:v>1.0095911155981827E-3</c:v>
                </c:pt>
                <c:pt idx="3647">
                  <c:v>1.0095911155981827E-3</c:v>
                </c:pt>
                <c:pt idx="3648">
                  <c:v>1.0095911155981827E-3</c:v>
                </c:pt>
                <c:pt idx="3649">
                  <c:v>1.0095911155981827E-3</c:v>
                </c:pt>
                <c:pt idx="3650">
                  <c:v>1.0095911155981827E-3</c:v>
                </c:pt>
                <c:pt idx="3651">
                  <c:v>1.0095911155981827E-3</c:v>
                </c:pt>
                <c:pt idx="3652">
                  <c:v>1.0095911155981827E-3</c:v>
                </c:pt>
                <c:pt idx="3653">
                  <c:v>1.0095911155981827E-3</c:v>
                </c:pt>
                <c:pt idx="3654">
                  <c:v>1.0095911155981827E-3</c:v>
                </c:pt>
                <c:pt idx="3655">
                  <c:v>1.0095911155981827E-3</c:v>
                </c:pt>
                <c:pt idx="3656">
                  <c:v>1.0095911155981827E-3</c:v>
                </c:pt>
                <c:pt idx="3657">
                  <c:v>1.0095911155981827E-3</c:v>
                </c:pt>
                <c:pt idx="3658">
                  <c:v>1.0095911155981827E-3</c:v>
                </c:pt>
                <c:pt idx="3659">
                  <c:v>7.5719333669863704E-4</c:v>
                </c:pt>
                <c:pt idx="3660">
                  <c:v>7.5719333669863704E-4</c:v>
                </c:pt>
                <c:pt idx="3661">
                  <c:v>7.5719333669863704E-4</c:v>
                </c:pt>
                <c:pt idx="3662">
                  <c:v>7.5719333669863704E-4</c:v>
                </c:pt>
                <c:pt idx="3663">
                  <c:v>7.5719333669863704E-4</c:v>
                </c:pt>
                <c:pt idx="3664">
                  <c:v>7.5719333669863704E-4</c:v>
                </c:pt>
                <c:pt idx="3665">
                  <c:v>7.5719333669863704E-4</c:v>
                </c:pt>
                <c:pt idx="3666">
                  <c:v>7.5719333669863704E-4</c:v>
                </c:pt>
                <c:pt idx="3667">
                  <c:v>7.5719333669863704E-4</c:v>
                </c:pt>
                <c:pt idx="3668">
                  <c:v>7.5719333669863704E-4</c:v>
                </c:pt>
                <c:pt idx="3669">
                  <c:v>7.5719333669863704E-4</c:v>
                </c:pt>
                <c:pt idx="3670">
                  <c:v>7.5719333669863704E-4</c:v>
                </c:pt>
                <c:pt idx="3671">
                  <c:v>7.5719333669863704E-4</c:v>
                </c:pt>
                <c:pt idx="3672">
                  <c:v>7.5719333669863704E-4</c:v>
                </c:pt>
                <c:pt idx="3673">
                  <c:v>7.5719333669863704E-4</c:v>
                </c:pt>
                <c:pt idx="3674">
                  <c:v>7.5719333669863704E-4</c:v>
                </c:pt>
                <c:pt idx="3675">
                  <c:v>7.5719333669863704E-4</c:v>
                </c:pt>
                <c:pt idx="3676">
                  <c:v>7.5719333669863704E-4</c:v>
                </c:pt>
                <c:pt idx="3677">
                  <c:v>5.0479555779909136E-4</c:v>
                </c:pt>
                <c:pt idx="3678">
                  <c:v>5.0479555779909136E-4</c:v>
                </c:pt>
                <c:pt idx="3679">
                  <c:v>5.0479555779909136E-4</c:v>
                </c:pt>
                <c:pt idx="3680">
                  <c:v>5.0479555779909136E-4</c:v>
                </c:pt>
                <c:pt idx="3681">
                  <c:v>5.0479555779909136E-4</c:v>
                </c:pt>
                <c:pt idx="3682">
                  <c:v>5.0479555779909136E-4</c:v>
                </c:pt>
                <c:pt idx="3683">
                  <c:v>5.0479555779909136E-4</c:v>
                </c:pt>
                <c:pt idx="3684">
                  <c:v>5.0479555779909136E-4</c:v>
                </c:pt>
                <c:pt idx="3685">
                  <c:v>5.0479555779909136E-4</c:v>
                </c:pt>
                <c:pt idx="3686">
                  <c:v>5.0479555779909136E-4</c:v>
                </c:pt>
                <c:pt idx="3687">
                  <c:v>5.0479555779909136E-4</c:v>
                </c:pt>
                <c:pt idx="3688">
                  <c:v>5.0479555779909136E-4</c:v>
                </c:pt>
                <c:pt idx="3689">
                  <c:v>5.0479555779909136E-4</c:v>
                </c:pt>
                <c:pt idx="3690">
                  <c:v>5.0479555779909136E-4</c:v>
                </c:pt>
                <c:pt idx="3691">
                  <c:v>5.0479555779909136E-4</c:v>
                </c:pt>
                <c:pt idx="3692">
                  <c:v>5.0479555779909136E-4</c:v>
                </c:pt>
                <c:pt idx="3693">
                  <c:v>5.0479555779909136E-4</c:v>
                </c:pt>
                <c:pt idx="3694">
                  <c:v>5.0479555779909136E-4</c:v>
                </c:pt>
                <c:pt idx="3695">
                  <c:v>5.0479555779909136E-4</c:v>
                </c:pt>
                <c:pt idx="3696">
                  <c:v>5.0479555779909136E-4</c:v>
                </c:pt>
                <c:pt idx="3697">
                  <c:v>5.0479555779909136E-4</c:v>
                </c:pt>
                <c:pt idx="3698">
                  <c:v>5.0479555779909136E-4</c:v>
                </c:pt>
                <c:pt idx="3699">
                  <c:v>5.0479555779909136E-4</c:v>
                </c:pt>
                <c:pt idx="3700">
                  <c:v>5.0479555779909136E-4</c:v>
                </c:pt>
                <c:pt idx="3701">
                  <c:v>2.5239777889954568E-4</c:v>
                </c:pt>
                <c:pt idx="3702">
                  <c:v>2.5239777889954568E-4</c:v>
                </c:pt>
                <c:pt idx="3703">
                  <c:v>2.5239777889954568E-4</c:v>
                </c:pt>
                <c:pt idx="3704">
                  <c:v>2.5239777889954568E-4</c:v>
                </c:pt>
                <c:pt idx="3705">
                  <c:v>2.5239777889954568E-4</c:v>
                </c:pt>
                <c:pt idx="3706">
                  <c:v>2.5239777889954568E-4</c:v>
                </c:pt>
                <c:pt idx="3707">
                  <c:v>2.5239777889954568E-4</c:v>
                </c:pt>
                <c:pt idx="3708">
                  <c:v>2.5239777889954568E-4</c:v>
                </c:pt>
                <c:pt idx="3709">
                  <c:v>2.5239777889954568E-4</c:v>
                </c:pt>
                <c:pt idx="3710">
                  <c:v>2.5239777889954568E-4</c:v>
                </c:pt>
                <c:pt idx="3711">
                  <c:v>2.5239777889954568E-4</c:v>
                </c:pt>
                <c:pt idx="3712">
                  <c:v>2.5239777889954568E-4</c:v>
                </c:pt>
                <c:pt idx="3713">
                  <c:v>2.5239777889954568E-4</c:v>
                </c:pt>
                <c:pt idx="3714">
                  <c:v>2.5239777889954568E-4</c:v>
                </c:pt>
                <c:pt idx="3715">
                  <c:v>2.5239777889954568E-4</c:v>
                </c:pt>
                <c:pt idx="3716">
                  <c:v>2.5239777889954568E-4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A-4277-B037-57F8AB7E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01744"/>
        <c:axId val="485002464"/>
      </c:scatterChart>
      <c:valAx>
        <c:axId val="4850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5002464"/>
        <c:crosses val="autoZero"/>
        <c:crossBetween val="midCat"/>
      </c:valAx>
      <c:valAx>
        <c:axId val="4850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50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TA_restaurants_curated!$K$1</c:f>
              <c:strCache>
                <c:ptCount val="1"/>
                <c:pt idx="0">
                  <c:v>C. Rat.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w="9525" cap="flat" cmpd="sng" algn="ctr">
              <a:solidFill>
                <a:schemeClr val="accent1">
                  <a:alpha val="75000"/>
                </a:schemeClr>
              </a:solidFill>
            </a:ln>
            <a:effectLst>
              <a:innerShdw blurRad="114300">
                <a:schemeClr val="accent1">
                  <a:alpha val="70000"/>
                </a:schemeClr>
              </a:innerShdw>
            </a:effectLst>
          </c:spPr>
          <c:invertIfNegative val="0"/>
          <c:xVal>
            <c:numRef>
              <c:f>TA_restaurants_curated!$J$2:$J$3735</c:f>
              <c:numCache>
                <c:formatCode>General</c:formatCode>
                <c:ptCount val="37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</c:numCache>
            </c:numRef>
          </c:xVal>
          <c:yVal>
            <c:numRef>
              <c:f>TA_restaurants_curated!$K$2:$K$3735</c:f>
              <c:numCache>
                <c:formatCode>General</c:formatCode>
                <c:ptCount val="37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3</c:v>
                </c:pt>
                <c:pt idx="3346">
                  <c:v>3</c:v>
                </c:pt>
                <c:pt idx="3347">
                  <c:v>3</c:v>
                </c:pt>
                <c:pt idx="3348">
                  <c:v>3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3</c:v>
                </c:pt>
                <c:pt idx="3450">
                  <c:v>3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3</c:v>
                </c:pt>
                <c:pt idx="3455">
                  <c:v>3</c:v>
                </c:pt>
                <c:pt idx="3456">
                  <c:v>3</c:v>
                </c:pt>
                <c:pt idx="3457">
                  <c:v>3</c:v>
                </c:pt>
                <c:pt idx="3458">
                  <c:v>3</c:v>
                </c:pt>
                <c:pt idx="3459">
                  <c:v>3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3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3</c:v>
                </c:pt>
                <c:pt idx="3484">
                  <c:v>3</c:v>
                </c:pt>
                <c:pt idx="3485">
                  <c:v>3</c:v>
                </c:pt>
                <c:pt idx="3486">
                  <c:v>3</c:v>
                </c:pt>
                <c:pt idx="3487">
                  <c:v>3</c:v>
                </c:pt>
                <c:pt idx="3488">
                  <c:v>3</c:v>
                </c:pt>
                <c:pt idx="3489">
                  <c:v>3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3</c:v>
                </c:pt>
                <c:pt idx="3494">
                  <c:v>3</c:v>
                </c:pt>
                <c:pt idx="3495">
                  <c:v>3</c:v>
                </c:pt>
                <c:pt idx="3496">
                  <c:v>3</c:v>
                </c:pt>
                <c:pt idx="3497">
                  <c:v>3</c:v>
                </c:pt>
                <c:pt idx="3498">
                  <c:v>3</c:v>
                </c:pt>
                <c:pt idx="3499">
                  <c:v>3</c:v>
                </c:pt>
                <c:pt idx="3500">
                  <c:v>3</c:v>
                </c:pt>
                <c:pt idx="3501">
                  <c:v>3</c:v>
                </c:pt>
                <c:pt idx="3502">
                  <c:v>3</c:v>
                </c:pt>
                <c:pt idx="3503">
                  <c:v>3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3</c:v>
                </c:pt>
                <c:pt idx="3509">
                  <c:v>3</c:v>
                </c:pt>
                <c:pt idx="3510">
                  <c:v>3</c:v>
                </c:pt>
                <c:pt idx="3511">
                  <c:v>3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5">
                  <c:v>3</c:v>
                </c:pt>
                <c:pt idx="3516">
                  <c:v>3</c:v>
                </c:pt>
                <c:pt idx="3517">
                  <c:v>3</c:v>
                </c:pt>
                <c:pt idx="3518">
                  <c:v>3</c:v>
                </c:pt>
                <c:pt idx="3519">
                  <c:v>3</c:v>
                </c:pt>
                <c:pt idx="3520">
                  <c:v>3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3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3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3</c:v>
                </c:pt>
                <c:pt idx="3607">
                  <c:v>3</c:v>
                </c:pt>
                <c:pt idx="3608">
                  <c:v>3</c:v>
                </c:pt>
                <c:pt idx="3609">
                  <c:v>3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3</c:v>
                </c:pt>
                <c:pt idx="3616">
                  <c:v>3</c:v>
                </c:pt>
                <c:pt idx="3617">
                  <c:v>3</c:v>
                </c:pt>
                <c:pt idx="3618">
                  <c:v>3</c:v>
                </c:pt>
                <c:pt idx="3619">
                  <c:v>3</c:v>
                </c:pt>
                <c:pt idx="3620">
                  <c:v>3</c:v>
                </c:pt>
                <c:pt idx="3621">
                  <c:v>3</c:v>
                </c:pt>
                <c:pt idx="3622">
                  <c:v>3</c:v>
                </c:pt>
                <c:pt idx="3623">
                  <c:v>3</c:v>
                </c:pt>
                <c:pt idx="3624">
                  <c:v>3</c:v>
                </c:pt>
                <c:pt idx="3625">
                  <c:v>3</c:v>
                </c:pt>
                <c:pt idx="3626">
                  <c:v>3</c:v>
                </c:pt>
                <c:pt idx="3627">
                  <c:v>3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3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3</c:v>
                </c:pt>
                <c:pt idx="3648">
                  <c:v>3</c:v>
                </c:pt>
                <c:pt idx="3649">
                  <c:v>3</c:v>
                </c:pt>
                <c:pt idx="3650">
                  <c:v>3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3</c:v>
                </c:pt>
                <c:pt idx="3666">
                  <c:v>3</c:v>
                </c:pt>
                <c:pt idx="3667">
                  <c:v>3</c:v>
                </c:pt>
                <c:pt idx="3668">
                  <c:v>3</c:v>
                </c:pt>
                <c:pt idx="3669">
                  <c:v>3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3</c:v>
                </c:pt>
                <c:pt idx="3678">
                  <c:v>3</c:v>
                </c:pt>
                <c:pt idx="3679">
                  <c:v>3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3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3</c:v>
                </c:pt>
                <c:pt idx="3704">
                  <c:v>3</c:v>
                </c:pt>
                <c:pt idx="3705">
                  <c:v>3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3</c:v>
                </c:pt>
                <c:pt idx="3713">
                  <c:v>3</c:v>
                </c:pt>
                <c:pt idx="3714">
                  <c:v>3</c:v>
                </c:pt>
                <c:pt idx="3715">
                  <c:v>3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</c:numCache>
            </c:numRef>
          </c:yVal>
          <c:bubbleSize>
            <c:numLit>
              <c:formatCode>General</c:formatCode>
              <c:ptCount val="409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1</c:v>
              </c:pt>
              <c:pt idx="132">
                <c:v>1</c:v>
              </c:pt>
              <c:pt idx="133">
                <c:v>1</c:v>
              </c:pt>
              <c:pt idx="134">
                <c:v>1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1</c:v>
              </c:pt>
              <c:pt idx="146">
                <c:v>1</c:v>
              </c:pt>
              <c:pt idx="147">
                <c:v>1</c:v>
              </c:pt>
              <c:pt idx="148">
                <c:v>1</c:v>
              </c:pt>
              <c:pt idx="149">
                <c:v>1</c:v>
              </c:pt>
              <c:pt idx="150">
                <c:v>1</c:v>
              </c:pt>
              <c:pt idx="151">
                <c:v>1</c:v>
              </c:pt>
              <c:pt idx="152">
                <c:v>1</c:v>
              </c:pt>
              <c:pt idx="153">
                <c:v>1</c:v>
              </c:pt>
              <c:pt idx="154">
                <c:v>1</c:v>
              </c:pt>
              <c:pt idx="155">
                <c:v>1</c:v>
              </c:pt>
              <c:pt idx="156">
                <c:v>1</c:v>
              </c:pt>
              <c:pt idx="157">
                <c:v>1</c:v>
              </c:pt>
              <c:pt idx="158">
                <c:v>1</c:v>
              </c:pt>
              <c:pt idx="159">
                <c:v>1</c:v>
              </c:pt>
              <c:pt idx="160">
                <c:v>1</c:v>
              </c:pt>
              <c:pt idx="161">
                <c:v>1</c:v>
              </c:pt>
              <c:pt idx="162">
                <c:v>1</c:v>
              </c:pt>
              <c:pt idx="163">
                <c:v>1</c:v>
              </c:pt>
              <c:pt idx="164">
                <c:v>1</c:v>
              </c:pt>
              <c:pt idx="165">
                <c:v>1</c:v>
              </c:pt>
              <c:pt idx="166">
                <c:v>1</c:v>
              </c:pt>
              <c:pt idx="167">
                <c:v>1</c:v>
              </c:pt>
              <c:pt idx="168">
                <c:v>1</c:v>
              </c:pt>
              <c:pt idx="169">
                <c:v>1</c:v>
              </c:pt>
              <c:pt idx="170">
                <c:v>1</c:v>
              </c:pt>
              <c:pt idx="171">
                <c:v>1</c:v>
              </c:pt>
              <c:pt idx="172">
                <c:v>1</c:v>
              </c:pt>
              <c:pt idx="173">
                <c:v>1</c:v>
              </c:pt>
              <c:pt idx="174">
                <c:v>1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1</c:v>
              </c:pt>
              <c:pt idx="181">
                <c:v>1</c:v>
              </c:pt>
              <c:pt idx="182">
                <c:v>1</c:v>
              </c:pt>
              <c:pt idx="183">
                <c:v>1</c:v>
              </c:pt>
              <c:pt idx="184">
                <c:v>1</c:v>
              </c:pt>
              <c:pt idx="185">
                <c:v>1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</c:v>
              </c:pt>
              <c:pt idx="190">
                <c:v>1</c:v>
              </c:pt>
              <c:pt idx="191">
                <c:v>1</c:v>
              </c:pt>
              <c:pt idx="192">
                <c:v>1</c:v>
              </c:pt>
              <c:pt idx="193">
                <c:v>1</c:v>
              </c:pt>
              <c:pt idx="194">
                <c:v>1</c:v>
              </c:pt>
              <c:pt idx="195">
                <c:v>1</c:v>
              </c:pt>
              <c:pt idx="196">
                <c:v>1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1</c:v>
              </c:pt>
              <c:pt idx="201">
                <c:v>1</c:v>
              </c:pt>
              <c:pt idx="202">
                <c:v>1</c:v>
              </c:pt>
              <c:pt idx="203">
                <c:v>1</c:v>
              </c:pt>
              <c:pt idx="204">
                <c:v>1</c:v>
              </c:pt>
              <c:pt idx="205">
                <c:v>1</c:v>
              </c:pt>
              <c:pt idx="206">
                <c:v>1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1</c:v>
              </c:pt>
              <c:pt idx="212">
                <c:v>1</c:v>
              </c:pt>
              <c:pt idx="213">
                <c:v>1</c:v>
              </c:pt>
              <c:pt idx="214">
                <c:v>1</c:v>
              </c:pt>
              <c:pt idx="215">
                <c:v>1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  <c:pt idx="226">
                <c:v>1</c:v>
              </c:pt>
              <c:pt idx="227">
                <c:v>1</c:v>
              </c:pt>
              <c:pt idx="228">
                <c:v>1</c:v>
              </c:pt>
              <c:pt idx="229">
                <c:v>1</c:v>
              </c:pt>
              <c:pt idx="230">
                <c:v>1</c:v>
              </c:pt>
              <c:pt idx="231">
                <c:v>1</c:v>
              </c:pt>
              <c:pt idx="232">
                <c:v>1</c:v>
              </c:pt>
              <c:pt idx="233">
                <c:v>1</c:v>
              </c:pt>
              <c:pt idx="234">
                <c:v>1</c:v>
              </c:pt>
              <c:pt idx="235">
                <c:v>1</c:v>
              </c:pt>
              <c:pt idx="236">
                <c:v>1</c:v>
              </c:pt>
              <c:pt idx="237">
                <c:v>1</c:v>
              </c:pt>
              <c:pt idx="238">
                <c:v>1</c:v>
              </c:pt>
              <c:pt idx="239">
                <c:v>1</c:v>
              </c:pt>
              <c:pt idx="240">
                <c:v>1</c:v>
              </c:pt>
              <c:pt idx="241">
                <c:v>1</c:v>
              </c:pt>
              <c:pt idx="242">
                <c:v>1</c:v>
              </c:pt>
              <c:pt idx="243">
                <c:v>1</c:v>
              </c:pt>
              <c:pt idx="244">
                <c:v>1</c:v>
              </c:pt>
              <c:pt idx="245">
                <c:v>1</c:v>
              </c:pt>
              <c:pt idx="246">
                <c:v>1</c:v>
              </c:pt>
              <c:pt idx="247">
                <c:v>1</c:v>
              </c:pt>
              <c:pt idx="248">
                <c:v>1</c:v>
              </c:pt>
              <c:pt idx="249">
                <c:v>1</c:v>
              </c:pt>
              <c:pt idx="250">
                <c:v>1</c:v>
              </c:pt>
              <c:pt idx="251">
                <c:v>1</c:v>
              </c:pt>
              <c:pt idx="252">
                <c:v>1</c:v>
              </c:pt>
              <c:pt idx="253">
                <c:v>1</c:v>
              </c:pt>
              <c:pt idx="254">
                <c:v>1</c:v>
              </c:pt>
              <c:pt idx="255">
                <c:v>1</c:v>
              </c:pt>
              <c:pt idx="256">
                <c:v>1</c:v>
              </c:pt>
              <c:pt idx="257">
                <c:v>1</c:v>
              </c:pt>
              <c:pt idx="258">
                <c:v>1</c:v>
              </c:pt>
              <c:pt idx="259">
                <c:v>1</c:v>
              </c:pt>
              <c:pt idx="260">
                <c:v>1</c:v>
              </c:pt>
              <c:pt idx="261">
                <c:v>1</c:v>
              </c:pt>
              <c:pt idx="262">
                <c:v>1</c:v>
              </c:pt>
              <c:pt idx="263">
                <c:v>1</c:v>
              </c:pt>
              <c:pt idx="264">
                <c:v>1</c:v>
              </c:pt>
              <c:pt idx="265">
                <c:v>1</c:v>
              </c:pt>
              <c:pt idx="266">
                <c:v>1</c:v>
              </c:pt>
              <c:pt idx="267">
                <c:v>1</c:v>
              </c:pt>
              <c:pt idx="268">
                <c:v>1</c:v>
              </c:pt>
              <c:pt idx="269">
                <c:v>1</c:v>
              </c:pt>
              <c:pt idx="270">
                <c:v>1</c:v>
              </c:pt>
              <c:pt idx="271">
                <c:v>1</c:v>
              </c:pt>
              <c:pt idx="272">
                <c:v>1</c:v>
              </c:pt>
              <c:pt idx="273">
                <c:v>1</c:v>
              </c:pt>
              <c:pt idx="274">
                <c:v>1</c:v>
              </c:pt>
              <c:pt idx="275">
                <c:v>1</c:v>
              </c:pt>
              <c:pt idx="276">
                <c:v>1</c:v>
              </c:pt>
              <c:pt idx="277">
                <c:v>1</c:v>
              </c:pt>
              <c:pt idx="278">
                <c:v>1</c:v>
              </c:pt>
              <c:pt idx="279">
                <c:v>1</c:v>
              </c:pt>
              <c:pt idx="280">
                <c:v>1</c:v>
              </c:pt>
              <c:pt idx="281">
                <c:v>1</c:v>
              </c:pt>
              <c:pt idx="282">
                <c:v>1</c:v>
              </c:pt>
              <c:pt idx="283">
                <c:v>1</c:v>
              </c:pt>
              <c:pt idx="284">
                <c:v>1</c:v>
              </c:pt>
              <c:pt idx="285">
                <c:v>1</c:v>
              </c:pt>
              <c:pt idx="286">
                <c:v>1</c:v>
              </c:pt>
              <c:pt idx="287">
                <c:v>1</c:v>
              </c:pt>
              <c:pt idx="288">
                <c:v>1</c:v>
              </c:pt>
              <c:pt idx="289">
                <c:v>1</c:v>
              </c:pt>
              <c:pt idx="290">
                <c:v>1</c:v>
              </c:pt>
              <c:pt idx="291">
                <c:v>1</c:v>
              </c:pt>
              <c:pt idx="292">
                <c:v>1</c:v>
              </c:pt>
              <c:pt idx="293">
                <c:v>1</c:v>
              </c:pt>
              <c:pt idx="294">
                <c:v>1</c:v>
              </c:pt>
              <c:pt idx="295">
                <c:v>1</c:v>
              </c:pt>
              <c:pt idx="296">
                <c:v>1</c:v>
              </c:pt>
              <c:pt idx="297">
                <c:v>1</c:v>
              </c:pt>
              <c:pt idx="298">
                <c:v>1</c:v>
              </c:pt>
              <c:pt idx="299">
                <c:v>1</c:v>
              </c:pt>
              <c:pt idx="300">
                <c:v>1</c:v>
              </c:pt>
              <c:pt idx="301">
                <c:v>1</c:v>
              </c:pt>
              <c:pt idx="302">
                <c:v>1</c:v>
              </c:pt>
              <c:pt idx="303">
                <c:v>1</c:v>
              </c:pt>
              <c:pt idx="304">
                <c:v>1</c:v>
              </c:pt>
              <c:pt idx="305">
                <c:v>1</c:v>
              </c:pt>
              <c:pt idx="306">
                <c:v>1</c:v>
              </c:pt>
              <c:pt idx="307">
                <c:v>1</c:v>
              </c:pt>
              <c:pt idx="308">
                <c:v>1</c:v>
              </c:pt>
              <c:pt idx="309">
                <c:v>1</c:v>
              </c:pt>
              <c:pt idx="310">
                <c:v>1</c:v>
              </c:pt>
              <c:pt idx="311">
                <c:v>1</c:v>
              </c:pt>
              <c:pt idx="312">
                <c:v>1</c:v>
              </c:pt>
              <c:pt idx="313">
                <c:v>1</c:v>
              </c:pt>
              <c:pt idx="314">
                <c:v>1</c:v>
              </c:pt>
              <c:pt idx="315">
                <c:v>1</c:v>
              </c:pt>
              <c:pt idx="316">
                <c:v>1</c:v>
              </c:pt>
              <c:pt idx="317">
                <c:v>1</c:v>
              </c:pt>
              <c:pt idx="318">
                <c:v>1</c:v>
              </c:pt>
              <c:pt idx="319">
                <c:v>1</c:v>
              </c:pt>
              <c:pt idx="320">
                <c:v>1</c:v>
              </c:pt>
              <c:pt idx="321">
                <c:v>1</c:v>
              </c:pt>
              <c:pt idx="322">
                <c:v>1</c:v>
              </c:pt>
              <c:pt idx="323">
                <c:v>1</c:v>
              </c:pt>
              <c:pt idx="324">
                <c:v>1</c:v>
              </c:pt>
              <c:pt idx="325">
                <c:v>1</c:v>
              </c:pt>
              <c:pt idx="326">
                <c:v>1</c:v>
              </c:pt>
              <c:pt idx="327">
                <c:v>1</c:v>
              </c:pt>
              <c:pt idx="328">
                <c:v>1</c:v>
              </c:pt>
              <c:pt idx="329">
                <c:v>1</c:v>
              </c:pt>
              <c:pt idx="330">
                <c:v>1</c:v>
              </c:pt>
              <c:pt idx="331">
                <c:v>1</c:v>
              </c:pt>
              <c:pt idx="332">
                <c:v>1</c:v>
              </c:pt>
              <c:pt idx="333">
                <c:v>1</c:v>
              </c:pt>
              <c:pt idx="334">
                <c:v>1</c:v>
              </c:pt>
              <c:pt idx="335">
                <c:v>1</c:v>
              </c:pt>
              <c:pt idx="336">
                <c:v>1</c:v>
              </c:pt>
              <c:pt idx="337">
                <c:v>1</c:v>
              </c:pt>
              <c:pt idx="338">
                <c:v>1</c:v>
              </c:pt>
              <c:pt idx="339">
                <c:v>1</c:v>
              </c:pt>
              <c:pt idx="340">
                <c:v>1</c:v>
              </c:pt>
              <c:pt idx="341">
                <c:v>1</c:v>
              </c:pt>
              <c:pt idx="342">
                <c:v>1</c:v>
              </c:pt>
              <c:pt idx="343">
                <c:v>1</c:v>
              </c:pt>
              <c:pt idx="344">
                <c:v>1</c:v>
              </c:pt>
              <c:pt idx="345">
                <c:v>1</c:v>
              </c:pt>
              <c:pt idx="346">
                <c:v>1</c:v>
              </c:pt>
              <c:pt idx="347">
                <c:v>1</c:v>
              </c:pt>
              <c:pt idx="348">
                <c:v>1</c:v>
              </c:pt>
              <c:pt idx="349">
                <c:v>1</c:v>
              </c:pt>
              <c:pt idx="350">
                <c:v>1</c:v>
              </c:pt>
              <c:pt idx="351">
                <c:v>1</c:v>
              </c:pt>
              <c:pt idx="352">
                <c:v>1</c:v>
              </c:pt>
              <c:pt idx="353">
                <c:v>1</c:v>
              </c:pt>
              <c:pt idx="354">
                <c:v>1</c:v>
              </c:pt>
              <c:pt idx="355">
                <c:v>1</c:v>
              </c:pt>
              <c:pt idx="356">
                <c:v>1</c:v>
              </c:pt>
              <c:pt idx="357">
                <c:v>1</c:v>
              </c:pt>
              <c:pt idx="358">
                <c:v>1</c:v>
              </c:pt>
              <c:pt idx="359">
                <c:v>1</c:v>
              </c:pt>
              <c:pt idx="360">
                <c:v>1</c:v>
              </c:pt>
              <c:pt idx="361">
                <c:v>1</c:v>
              </c:pt>
              <c:pt idx="362">
                <c:v>1</c:v>
              </c:pt>
              <c:pt idx="363">
                <c:v>1</c:v>
              </c:pt>
              <c:pt idx="364">
                <c:v>1</c:v>
              </c:pt>
              <c:pt idx="365">
                <c:v>1</c:v>
              </c:pt>
              <c:pt idx="366">
                <c:v>1</c:v>
              </c:pt>
              <c:pt idx="367">
                <c:v>1</c:v>
              </c:pt>
              <c:pt idx="368">
                <c:v>1</c:v>
              </c:pt>
              <c:pt idx="369">
                <c:v>1</c:v>
              </c:pt>
              <c:pt idx="370">
                <c:v>1</c:v>
              </c:pt>
              <c:pt idx="371">
                <c:v>1</c:v>
              </c:pt>
              <c:pt idx="372">
                <c:v>1</c:v>
              </c:pt>
              <c:pt idx="373">
                <c:v>1</c:v>
              </c:pt>
              <c:pt idx="374">
                <c:v>1</c:v>
              </c:pt>
              <c:pt idx="375">
                <c:v>1</c:v>
              </c:pt>
              <c:pt idx="376">
                <c:v>1</c:v>
              </c:pt>
              <c:pt idx="377">
                <c:v>1</c:v>
              </c:pt>
              <c:pt idx="378">
                <c:v>1</c:v>
              </c:pt>
              <c:pt idx="379">
                <c:v>1</c:v>
              </c:pt>
              <c:pt idx="380">
                <c:v>1</c:v>
              </c:pt>
              <c:pt idx="381">
                <c:v>1</c:v>
              </c:pt>
              <c:pt idx="382">
                <c:v>1</c:v>
              </c:pt>
              <c:pt idx="383">
                <c:v>1</c:v>
              </c:pt>
              <c:pt idx="384">
                <c:v>1</c:v>
              </c:pt>
              <c:pt idx="385">
                <c:v>1</c:v>
              </c:pt>
              <c:pt idx="386">
                <c:v>1</c:v>
              </c:pt>
              <c:pt idx="387">
                <c:v>1</c:v>
              </c:pt>
              <c:pt idx="388">
                <c:v>1</c:v>
              </c:pt>
              <c:pt idx="389">
                <c:v>1</c:v>
              </c:pt>
              <c:pt idx="390">
                <c:v>1</c:v>
              </c:pt>
              <c:pt idx="391">
                <c:v>1</c:v>
              </c:pt>
              <c:pt idx="392">
                <c:v>1</c:v>
              </c:pt>
              <c:pt idx="393">
                <c:v>1</c:v>
              </c:pt>
              <c:pt idx="394">
                <c:v>1</c:v>
              </c:pt>
              <c:pt idx="395">
                <c:v>1</c:v>
              </c:pt>
              <c:pt idx="396">
                <c:v>1</c:v>
              </c:pt>
              <c:pt idx="397">
                <c:v>1</c:v>
              </c:pt>
              <c:pt idx="398">
                <c:v>1</c:v>
              </c:pt>
              <c:pt idx="399">
                <c:v>1</c:v>
              </c:pt>
              <c:pt idx="400">
                <c:v>1</c:v>
              </c:pt>
              <c:pt idx="401">
                <c:v>1</c:v>
              </c:pt>
              <c:pt idx="402">
                <c:v>1</c:v>
              </c:pt>
              <c:pt idx="403">
                <c:v>1</c:v>
              </c:pt>
              <c:pt idx="404">
                <c:v>1</c:v>
              </c:pt>
              <c:pt idx="405">
                <c:v>1</c:v>
              </c:pt>
              <c:pt idx="406">
                <c:v>1</c:v>
              </c:pt>
              <c:pt idx="407">
                <c:v>1</c:v>
              </c:pt>
              <c:pt idx="408">
                <c:v>1</c:v>
              </c:pt>
              <c:pt idx="409">
                <c:v>1</c:v>
              </c:pt>
              <c:pt idx="410">
                <c:v>1</c:v>
              </c:pt>
              <c:pt idx="411">
                <c:v>1</c:v>
              </c:pt>
              <c:pt idx="412">
                <c:v>1</c:v>
              </c:pt>
              <c:pt idx="413">
                <c:v>1</c:v>
              </c:pt>
              <c:pt idx="414">
                <c:v>1</c:v>
              </c:pt>
              <c:pt idx="415">
                <c:v>1</c:v>
              </c:pt>
              <c:pt idx="416">
                <c:v>1</c:v>
              </c:pt>
              <c:pt idx="417">
                <c:v>1</c:v>
              </c:pt>
              <c:pt idx="418">
                <c:v>1</c:v>
              </c:pt>
              <c:pt idx="419">
                <c:v>1</c:v>
              </c:pt>
              <c:pt idx="420">
                <c:v>1</c:v>
              </c:pt>
              <c:pt idx="421">
                <c:v>1</c:v>
              </c:pt>
              <c:pt idx="422">
                <c:v>1</c:v>
              </c:pt>
              <c:pt idx="423">
                <c:v>1</c:v>
              </c:pt>
              <c:pt idx="424">
                <c:v>1</c:v>
              </c:pt>
              <c:pt idx="425">
                <c:v>1</c:v>
              </c:pt>
              <c:pt idx="426">
                <c:v>1</c:v>
              </c:pt>
              <c:pt idx="427">
                <c:v>1</c:v>
              </c:pt>
              <c:pt idx="428">
                <c:v>1</c:v>
              </c:pt>
              <c:pt idx="429">
                <c:v>1</c:v>
              </c:pt>
              <c:pt idx="430">
                <c:v>1</c:v>
              </c:pt>
              <c:pt idx="431">
                <c:v>1</c:v>
              </c:pt>
              <c:pt idx="432">
                <c:v>1</c:v>
              </c:pt>
              <c:pt idx="433">
                <c:v>1</c:v>
              </c:pt>
              <c:pt idx="434">
                <c:v>1</c:v>
              </c:pt>
              <c:pt idx="435">
                <c:v>1</c:v>
              </c:pt>
              <c:pt idx="436">
                <c:v>1</c:v>
              </c:pt>
              <c:pt idx="437">
                <c:v>1</c:v>
              </c:pt>
              <c:pt idx="438">
                <c:v>1</c:v>
              </c:pt>
              <c:pt idx="439">
                <c:v>1</c:v>
              </c:pt>
              <c:pt idx="440">
                <c:v>1</c:v>
              </c:pt>
              <c:pt idx="441">
                <c:v>1</c:v>
              </c:pt>
              <c:pt idx="442">
                <c:v>1</c:v>
              </c:pt>
              <c:pt idx="443">
                <c:v>1</c:v>
              </c:pt>
              <c:pt idx="444">
                <c:v>1</c:v>
              </c:pt>
              <c:pt idx="445">
                <c:v>1</c:v>
              </c:pt>
              <c:pt idx="446">
                <c:v>1</c:v>
              </c:pt>
              <c:pt idx="447">
                <c:v>1</c:v>
              </c:pt>
              <c:pt idx="448">
                <c:v>1</c:v>
              </c:pt>
              <c:pt idx="449">
                <c:v>1</c:v>
              </c:pt>
              <c:pt idx="450">
                <c:v>1</c:v>
              </c:pt>
              <c:pt idx="451">
                <c:v>1</c:v>
              </c:pt>
              <c:pt idx="452">
                <c:v>1</c:v>
              </c:pt>
              <c:pt idx="453">
                <c:v>1</c:v>
              </c:pt>
              <c:pt idx="454">
                <c:v>1</c:v>
              </c:pt>
              <c:pt idx="455">
                <c:v>1</c:v>
              </c:pt>
              <c:pt idx="456">
                <c:v>1</c:v>
              </c:pt>
              <c:pt idx="457">
                <c:v>1</c:v>
              </c:pt>
              <c:pt idx="458">
                <c:v>1</c:v>
              </c:pt>
              <c:pt idx="459">
                <c:v>1</c:v>
              </c:pt>
              <c:pt idx="460">
                <c:v>1</c:v>
              </c:pt>
              <c:pt idx="461">
                <c:v>1</c:v>
              </c:pt>
              <c:pt idx="462">
                <c:v>1</c:v>
              </c:pt>
              <c:pt idx="463">
                <c:v>1</c:v>
              </c:pt>
              <c:pt idx="464">
                <c:v>1</c:v>
              </c:pt>
              <c:pt idx="465">
                <c:v>1</c:v>
              </c:pt>
              <c:pt idx="466">
                <c:v>1</c:v>
              </c:pt>
              <c:pt idx="467">
                <c:v>1</c:v>
              </c:pt>
              <c:pt idx="468">
                <c:v>1</c:v>
              </c:pt>
              <c:pt idx="469">
                <c:v>1</c:v>
              </c:pt>
              <c:pt idx="470">
                <c:v>1</c:v>
              </c:pt>
              <c:pt idx="471">
                <c:v>1</c:v>
              </c:pt>
              <c:pt idx="472">
                <c:v>1</c:v>
              </c:pt>
              <c:pt idx="473">
                <c:v>1</c:v>
              </c:pt>
              <c:pt idx="474">
                <c:v>1</c:v>
              </c:pt>
              <c:pt idx="475">
                <c:v>1</c:v>
              </c:pt>
              <c:pt idx="476">
                <c:v>1</c:v>
              </c:pt>
              <c:pt idx="477">
                <c:v>1</c:v>
              </c:pt>
              <c:pt idx="478">
                <c:v>1</c:v>
              </c:pt>
              <c:pt idx="479">
                <c:v>1</c:v>
              </c:pt>
              <c:pt idx="480">
                <c:v>1</c:v>
              </c:pt>
              <c:pt idx="481">
                <c:v>1</c:v>
              </c:pt>
              <c:pt idx="482">
                <c:v>1</c:v>
              </c:pt>
              <c:pt idx="483">
                <c:v>1</c:v>
              </c:pt>
              <c:pt idx="484">
                <c:v>1</c:v>
              </c:pt>
              <c:pt idx="485">
                <c:v>1</c:v>
              </c:pt>
              <c:pt idx="486">
                <c:v>1</c:v>
              </c:pt>
              <c:pt idx="487">
                <c:v>1</c:v>
              </c:pt>
              <c:pt idx="488">
                <c:v>1</c:v>
              </c:pt>
              <c:pt idx="489">
                <c:v>1</c:v>
              </c:pt>
              <c:pt idx="490">
                <c:v>1</c:v>
              </c:pt>
              <c:pt idx="491">
                <c:v>1</c:v>
              </c:pt>
              <c:pt idx="492">
                <c:v>1</c:v>
              </c:pt>
              <c:pt idx="493">
                <c:v>1</c:v>
              </c:pt>
              <c:pt idx="494">
                <c:v>1</c:v>
              </c:pt>
              <c:pt idx="495">
                <c:v>1</c:v>
              </c:pt>
              <c:pt idx="496">
                <c:v>1</c:v>
              </c:pt>
              <c:pt idx="497">
                <c:v>1</c:v>
              </c:pt>
              <c:pt idx="498">
                <c:v>1</c:v>
              </c:pt>
              <c:pt idx="499">
                <c:v>1</c:v>
              </c:pt>
              <c:pt idx="500">
                <c:v>1</c:v>
              </c:pt>
              <c:pt idx="501">
                <c:v>1</c:v>
              </c:pt>
              <c:pt idx="502">
                <c:v>1</c:v>
              </c:pt>
              <c:pt idx="503">
                <c:v>1</c:v>
              </c:pt>
              <c:pt idx="504">
                <c:v>1</c:v>
              </c:pt>
              <c:pt idx="505">
                <c:v>1</c:v>
              </c:pt>
              <c:pt idx="506">
                <c:v>1</c:v>
              </c:pt>
              <c:pt idx="507">
                <c:v>1</c:v>
              </c:pt>
              <c:pt idx="508">
                <c:v>1</c:v>
              </c:pt>
              <c:pt idx="509">
                <c:v>1</c:v>
              </c:pt>
              <c:pt idx="510">
                <c:v>1</c:v>
              </c:pt>
              <c:pt idx="511">
                <c:v>1</c:v>
              </c:pt>
              <c:pt idx="512">
                <c:v>1</c:v>
              </c:pt>
              <c:pt idx="513">
                <c:v>1</c:v>
              </c:pt>
              <c:pt idx="514">
                <c:v>1</c:v>
              </c:pt>
              <c:pt idx="515">
                <c:v>1</c:v>
              </c:pt>
              <c:pt idx="516">
                <c:v>1</c:v>
              </c:pt>
              <c:pt idx="517">
                <c:v>1</c:v>
              </c:pt>
              <c:pt idx="518">
                <c:v>1</c:v>
              </c:pt>
              <c:pt idx="519">
                <c:v>1</c:v>
              </c:pt>
              <c:pt idx="520">
                <c:v>1</c:v>
              </c:pt>
              <c:pt idx="521">
                <c:v>1</c:v>
              </c:pt>
              <c:pt idx="522">
                <c:v>1</c:v>
              </c:pt>
              <c:pt idx="523">
                <c:v>1</c:v>
              </c:pt>
              <c:pt idx="524">
                <c:v>1</c:v>
              </c:pt>
              <c:pt idx="525">
                <c:v>1</c:v>
              </c:pt>
              <c:pt idx="526">
                <c:v>1</c:v>
              </c:pt>
              <c:pt idx="527">
                <c:v>1</c:v>
              </c:pt>
              <c:pt idx="528">
                <c:v>1</c:v>
              </c:pt>
              <c:pt idx="529">
                <c:v>1</c:v>
              </c:pt>
              <c:pt idx="530">
                <c:v>1</c:v>
              </c:pt>
              <c:pt idx="531">
                <c:v>1</c:v>
              </c:pt>
              <c:pt idx="532">
                <c:v>1</c:v>
              </c:pt>
              <c:pt idx="533">
                <c:v>1</c:v>
              </c:pt>
              <c:pt idx="534">
                <c:v>1</c:v>
              </c:pt>
              <c:pt idx="535">
                <c:v>1</c:v>
              </c:pt>
              <c:pt idx="536">
                <c:v>1</c:v>
              </c:pt>
              <c:pt idx="537">
                <c:v>1</c:v>
              </c:pt>
              <c:pt idx="538">
                <c:v>1</c:v>
              </c:pt>
              <c:pt idx="539">
                <c:v>1</c:v>
              </c:pt>
              <c:pt idx="540">
                <c:v>1</c:v>
              </c:pt>
              <c:pt idx="541">
                <c:v>1</c:v>
              </c:pt>
              <c:pt idx="542">
                <c:v>1</c:v>
              </c:pt>
              <c:pt idx="543">
                <c:v>1</c:v>
              </c:pt>
              <c:pt idx="544">
                <c:v>1</c:v>
              </c:pt>
              <c:pt idx="545">
                <c:v>1</c:v>
              </c:pt>
              <c:pt idx="546">
                <c:v>1</c:v>
              </c:pt>
              <c:pt idx="547">
                <c:v>1</c:v>
              </c:pt>
              <c:pt idx="548">
                <c:v>1</c:v>
              </c:pt>
              <c:pt idx="549">
                <c:v>1</c:v>
              </c:pt>
              <c:pt idx="550">
                <c:v>1</c:v>
              </c:pt>
              <c:pt idx="551">
                <c:v>1</c:v>
              </c:pt>
              <c:pt idx="552">
                <c:v>1</c:v>
              </c:pt>
              <c:pt idx="553">
                <c:v>1</c:v>
              </c:pt>
              <c:pt idx="554">
                <c:v>1</c:v>
              </c:pt>
              <c:pt idx="555">
                <c:v>1</c:v>
              </c:pt>
              <c:pt idx="556">
                <c:v>1</c:v>
              </c:pt>
              <c:pt idx="557">
                <c:v>1</c:v>
              </c:pt>
              <c:pt idx="558">
                <c:v>1</c:v>
              </c:pt>
              <c:pt idx="559">
                <c:v>1</c:v>
              </c:pt>
              <c:pt idx="560">
                <c:v>1</c:v>
              </c:pt>
              <c:pt idx="561">
                <c:v>1</c:v>
              </c:pt>
              <c:pt idx="562">
                <c:v>1</c:v>
              </c:pt>
              <c:pt idx="563">
                <c:v>1</c:v>
              </c:pt>
              <c:pt idx="564">
                <c:v>1</c:v>
              </c:pt>
              <c:pt idx="565">
                <c:v>1</c:v>
              </c:pt>
              <c:pt idx="566">
                <c:v>1</c:v>
              </c:pt>
              <c:pt idx="567">
                <c:v>1</c:v>
              </c:pt>
              <c:pt idx="568">
                <c:v>1</c:v>
              </c:pt>
              <c:pt idx="569">
                <c:v>1</c:v>
              </c:pt>
              <c:pt idx="570">
                <c:v>1</c:v>
              </c:pt>
              <c:pt idx="571">
                <c:v>1</c:v>
              </c:pt>
              <c:pt idx="572">
                <c:v>1</c:v>
              </c:pt>
              <c:pt idx="573">
                <c:v>1</c:v>
              </c:pt>
              <c:pt idx="574">
                <c:v>1</c:v>
              </c:pt>
              <c:pt idx="575">
                <c:v>1</c:v>
              </c:pt>
              <c:pt idx="576">
                <c:v>1</c:v>
              </c:pt>
              <c:pt idx="577">
                <c:v>1</c:v>
              </c:pt>
              <c:pt idx="578">
                <c:v>1</c:v>
              </c:pt>
              <c:pt idx="579">
                <c:v>1</c:v>
              </c:pt>
              <c:pt idx="580">
                <c:v>1</c:v>
              </c:pt>
              <c:pt idx="581">
                <c:v>1</c:v>
              </c:pt>
              <c:pt idx="582">
                <c:v>1</c:v>
              </c:pt>
              <c:pt idx="583">
                <c:v>1</c:v>
              </c:pt>
              <c:pt idx="584">
                <c:v>1</c:v>
              </c:pt>
              <c:pt idx="585">
                <c:v>1</c:v>
              </c:pt>
              <c:pt idx="586">
                <c:v>1</c:v>
              </c:pt>
              <c:pt idx="587">
                <c:v>1</c:v>
              </c:pt>
              <c:pt idx="588">
                <c:v>1</c:v>
              </c:pt>
              <c:pt idx="589">
                <c:v>1</c:v>
              </c:pt>
              <c:pt idx="590">
                <c:v>1</c:v>
              </c:pt>
              <c:pt idx="591">
                <c:v>1</c:v>
              </c:pt>
              <c:pt idx="592">
                <c:v>1</c:v>
              </c:pt>
              <c:pt idx="593">
                <c:v>1</c:v>
              </c:pt>
              <c:pt idx="594">
                <c:v>1</c:v>
              </c:pt>
              <c:pt idx="595">
                <c:v>1</c:v>
              </c:pt>
              <c:pt idx="596">
                <c:v>1</c:v>
              </c:pt>
              <c:pt idx="597">
                <c:v>1</c:v>
              </c:pt>
              <c:pt idx="598">
                <c:v>1</c:v>
              </c:pt>
              <c:pt idx="599">
                <c:v>1</c:v>
              </c:pt>
              <c:pt idx="600">
                <c:v>1</c:v>
              </c:pt>
              <c:pt idx="601">
                <c:v>1</c:v>
              </c:pt>
              <c:pt idx="602">
                <c:v>1</c:v>
              </c:pt>
              <c:pt idx="603">
                <c:v>1</c:v>
              </c:pt>
              <c:pt idx="604">
                <c:v>1</c:v>
              </c:pt>
              <c:pt idx="605">
                <c:v>1</c:v>
              </c:pt>
              <c:pt idx="606">
                <c:v>1</c:v>
              </c:pt>
              <c:pt idx="607">
                <c:v>1</c:v>
              </c:pt>
              <c:pt idx="608">
                <c:v>1</c:v>
              </c:pt>
              <c:pt idx="609">
                <c:v>1</c:v>
              </c:pt>
              <c:pt idx="610">
                <c:v>1</c:v>
              </c:pt>
              <c:pt idx="611">
                <c:v>1</c:v>
              </c:pt>
              <c:pt idx="612">
                <c:v>1</c:v>
              </c:pt>
              <c:pt idx="613">
                <c:v>1</c:v>
              </c:pt>
              <c:pt idx="614">
                <c:v>1</c:v>
              </c:pt>
              <c:pt idx="615">
                <c:v>1</c:v>
              </c:pt>
              <c:pt idx="616">
                <c:v>1</c:v>
              </c:pt>
              <c:pt idx="617">
                <c:v>1</c:v>
              </c:pt>
              <c:pt idx="618">
                <c:v>1</c:v>
              </c:pt>
              <c:pt idx="619">
                <c:v>1</c:v>
              </c:pt>
              <c:pt idx="620">
                <c:v>1</c:v>
              </c:pt>
              <c:pt idx="621">
                <c:v>1</c:v>
              </c:pt>
              <c:pt idx="622">
                <c:v>1</c:v>
              </c:pt>
              <c:pt idx="623">
                <c:v>1</c:v>
              </c:pt>
              <c:pt idx="624">
                <c:v>1</c:v>
              </c:pt>
              <c:pt idx="625">
                <c:v>1</c:v>
              </c:pt>
              <c:pt idx="626">
                <c:v>1</c:v>
              </c:pt>
              <c:pt idx="627">
                <c:v>1</c:v>
              </c:pt>
              <c:pt idx="628">
                <c:v>1</c:v>
              </c:pt>
              <c:pt idx="629">
                <c:v>1</c:v>
              </c:pt>
              <c:pt idx="630">
                <c:v>1</c:v>
              </c:pt>
              <c:pt idx="631">
                <c:v>1</c:v>
              </c:pt>
              <c:pt idx="632">
                <c:v>1</c:v>
              </c:pt>
              <c:pt idx="633">
                <c:v>1</c:v>
              </c:pt>
              <c:pt idx="634">
                <c:v>1</c:v>
              </c:pt>
              <c:pt idx="635">
                <c:v>1</c:v>
              </c:pt>
              <c:pt idx="636">
                <c:v>1</c:v>
              </c:pt>
              <c:pt idx="637">
                <c:v>1</c:v>
              </c:pt>
              <c:pt idx="638">
                <c:v>1</c:v>
              </c:pt>
              <c:pt idx="639">
                <c:v>1</c:v>
              </c:pt>
              <c:pt idx="640">
                <c:v>1</c:v>
              </c:pt>
              <c:pt idx="641">
                <c:v>1</c:v>
              </c:pt>
              <c:pt idx="642">
                <c:v>1</c:v>
              </c:pt>
              <c:pt idx="643">
                <c:v>1</c:v>
              </c:pt>
              <c:pt idx="644">
                <c:v>1</c:v>
              </c:pt>
              <c:pt idx="645">
                <c:v>1</c:v>
              </c:pt>
              <c:pt idx="646">
                <c:v>1</c:v>
              </c:pt>
              <c:pt idx="647">
                <c:v>1</c:v>
              </c:pt>
              <c:pt idx="648">
                <c:v>1</c:v>
              </c:pt>
              <c:pt idx="649">
                <c:v>1</c:v>
              </c:pt>
              <c:pt idx="650">
                <c:v>1</c:v>
              </c:pt>
              <c:pt idx="651">
                <c:v>1</c:v>
              </c:pt>
              <c:pt idx="652">
                <c:v>1</c:v>
              </c:pt>
              <c:pt idx="653">
                <c:v>1</c:v>
              </c:pt>
              <c:pt idx="654">
                <c:v>1</c:v>
              </c:pt>
              <c:pt idx="655">
                <c:v>1</c:v>
              </c:pt>
              <c:pt idx="656">
                <c:v>1</c:v>
              </c:pt>
              <c:pt idx="657">
                <c:v>1</c:v>
              </c:pt>
              <c:pt idx="658">
                <c:v>1</c:v>
              </c:pt>
              <c:pt idx="659">
                <c:v>1</c:v>
              </c:pt>
              <c:pt idx="660">
                <c:v>1</c:v>
              </c:pt>
              <c:pt idx="661">
                <c:v>1</c:v>
              </c:pt>
              <c:pt idx="662">
                <c:v>1</c:v>
              </c:pt>
              <c:pt idx="663">
                <c:v>1</c:v>
              </c:pt>
              <c:pt idx="664">
                <c:v>1</c:v>
              </c:pt>
              <c:pt idx="665">
                <c:v>1</c:v>
              </c:pt>
              <c:pt idx="666">
                <c:v>1</c:v>
              </c:pt>
              <c:pt idx="667">
                <c:v>1</c:v>
              </c:pt>
              <c:pt idx="668">
                <c:v>1</c:v>
              </c:pt>
              <c:pt idx="669">
                <c:v>1</c:v>
              </c:pt>
              <c:pt idx="670">
                <c:v>1</c:v>
              </c:pt>
              <c:pt idx="671">
                <c:v>1</c:v>
              </c:pt>
              <c:pt idx="672">
                <c:v>1</c:v>
              </c:pt>
              <c:pt idx="673">
                <c:v>1</c:v>
              </c:pt>
              <c:pt idx="674">
                <c:v>1</c:v>
              </c:pt>
              <c:pt idx="675">
                <c:v>1</c:v>
              </c:pt>
              <c:pt idx="676">
                <c:v>1</c:v>
              </c:pt>
              <c:pt idx="677">
                <c:v>1</c:v>
              </c:pt>
              <c:pt idx="678">
                <c:v>1</c:v>
              </c:pt>
              <c:pt idx="679">
                <c:v>1</c:v>
              </c:pt>
              <c:pt idx="680">
                <c:v>1</c:v>
              </c:pt>
              <c:pt idx="681">
                <c:v>1</c:v>
              </c:pt>
              <c:pt idx="682">
                <c:v>1</c:v>
              </c:pt>
              <c:pt idx="683">
                <c:v>1</c:v>
              </c:pt>
              <c:pt idx="684">
                <c:v>1</c:v>
              </c:pt>
              <c:pt idx="685">
                <c:v>1</c:v>
              </c:pt>
              <c:pt idx="686">
                <c:v>1</c:v>
              </c:pt>
              <c:pt idx="687">
                <c:v>1</c:v>
              </c:pt>
              <c:pt idx="688">
                <c:v>1</c:v>
              </c:pt>
              <c:pt idx="689">
                <c:v>1</c:v>
              </c:pt>
              <c:pt idx="690">
                <c:v>1</c:v>
              </c:pt>
              <c:pt idx="691">
                <c:v>1</c:v>
              </c:pt>
              <c:pt idx="692">
                <c:v>1</c:v>
              </c:pt>
              <c:pt idx="693">
                <c:v>1</c:v>
              </c:pt>
              <c:pt idx="694">
                <c:v>1</c:v>
              </c:pt>
              <c:pt idx="695">
                <c:v>1</c:v>
              </c:pt>
              <c:pt idx="696">
                <c:v>1</c:v>
              </c:pt>
              <c:pt idx="697">
                <c:v>1</c:v>
              </c:pt>
              <c:pt idx="698">
                <c:v>1</c:v>
              </c:pt>
              <c:pt idx="699">
                <c:v>1</c:v>
              </c:pt>
              <c:pt idx="700">
                <c:v>1</c:v>
              </c:pt>
              <c:pt idx="701">
                <c:v>1</c:v>
              </c:pt>
              <c:pt idx="702">
                <c:v>1</c:v>
              </c:pt>
              <c:pt idx="703">
                <c:v>1</c:v>
              </c:pt>
              <c:pt idx="704">
                <c:v>1</c:v>
              </c:pt>
              <c:pt idx="705">
                <c:v>1</c:v>
              </c:pt>
              <c:pt idx="706">
                <c:v>1</c:v>
              </c:pt>
              <c:pt idx="707">
                <c:v>1</c:v>
              </c:pt>
              <c:pt idx="708">
                <c:v>1</c:v>
              </c:pt>
              <c:pt idx="709">
                <c:v>1</c:v>
              </c:pt>
              <c:pt idx="710">
                <c:v>1</c:v>
              </c:pt>
              <c:pt idx="711">
                <c:v>1</c:v>
              </c:pt>
              <c:pt idx="712">
                <c:v>1</c:v>
              </c:pt>
              <c:pt idx="713">
                <c:v>1</c:v>
              </c:pt>
              <c:pt idx="714">
                <c:v>1</c:v>
              </c:pt>
              <c:pt idx="715">
                <c:v>1</c:v>
              </c:pt>
              <c:pt idx="716">
                <c:v>1</c:v>
              </c:pt>
              <c:pt idx="717">
                <c:v>1</c:v>
              </c:pt>
              <c:pt idx="718">
                <c:v>1</c:v>
              </c:pt>
              <c:pt idx="719">
                <c:v>1</c:v>
              </c:pt>
              <c:pt idx="720">
                <c:v>1</c:v>
              </c:pt>
              <c:pt idx="721">
                <c:v>1</c:v>
              </c:pt>
              <c:pt idx="722">
                <c:v>1</c:v>
              </c:pt>
              <c:pt idx="723">
                <c:v>1</c:v>
              </c:pt>
              <c:pt idx="724">
                <c:v>1</c:v>
              </c:pt>
              <c:pt idx="725">
                <c:v>1</c:v>
              </c:pt>
              <c:pt idx="726">
                <c:v>1</c:v>
              </c:pt>
              <c:pt idx="727">
                <c:v>1</c:v>
              </c:pt>
              <c:pt idx="728">
                <c:v>1</c:v>
              </c:pt>
              <c:pt idx="729">
                <c:v>1</c:v>
              </c:pt>
              <c:pt idx="730">
                <c:v>1</c:v>
              </c:pt>
              <c:pt idx="731">
                <c:v>1</c:v>
              </c:pt>
              <c:pt idx="732">
                <c:v>1</c:v>
              </c:pt>
              <c:pt idx="733">
                <c:v>1</c:v>
              </c:pt>
              <c:pt idx="734">
                <c:v>1</c:v>
              </c:pt>
              <c:pt idx="735">
                <c:v>1</c:v>
              </c:pt>
              <c:pt idx="736">
                <c:v>1</c:v>
              </c:pt>
              <c:pt idx="737">
                <c:v>1</c:v>
              </c:pt>
              <c:pt idx="738">
                <c:v>1</c:v>
              </c:pt>
              <c:pt idx="739">
                <c:v>1</c:v>
              </c:pt>
              <c:pt idx="740">
                <c:v>1</c:v>
              </c:pt>
              <c:pt idx="741">
                <c:v>1</c:v>
              </c:pt>
              <c:pt idx="742">
                <c:v>1</c:v>
              </c:pt>
              <c:pt idx="743">
                <c:v>1</c:v>
              </c:pt>
              <c:pt idx="744">
                <c:v>1</c:v>
              </c:pt>
              <c:pt idx="745">
                <c:v>1</c:v>
              </c:pt>
              <c:pt idx="746">
                <c:v>1</c:v>
              </c:pt>
              <c:pt idx="747">
                <c:v>1</c:v>
              </c:pt>
              <c:pt idx="748">
                <c:v>1</c:v>
              </c:pt>
              <c:pt idx="749">
                <c:v>1</c:v>
              </c:pt>
              <c:pt idx="750">
                <c:v>1</c:v>
              </c:pt>
              <c:pt idx="751">
                <c:v>1</c:v>
              </c:pt>
              <c:pt idx="752">
                <c:v>1</c:v>
              </c:pt>
              <c:pt idx="753">
                <c:v>1</c:v>
              </c:pt>
              <c:pt idx="754">
                <c:v>1</c:v>
              </c:pt>
              <c:pt idx="755">
                <c:v>1</c:v>
              </c:pt>
              <c:pt idx="756">
                <c:v>1</c:v>
              </c:pt>
              <c:pt idx="757">
                <c:v>1</c:v>
              </c:pt>
              <c:pt idx="758">
                <c:v>1</c:v>
              </c:pt>
              <c:pt idx="759">
                <c:v>1</c:v>
              </c:pt>
              <c:pt idx="760">
                <c:v>1</c:v>
              </c:pt>
              <c:pt idx="761">
                <c:v>1</c:v>
              </c:pt>
              <c:pt idx="762">
                <c:v>1</c:v>
              </c:pt>
              <c:pt idx="763">
                <c:v>1</c:v>
              </c:pt>
              <c:pt idx="764">
                <c:v>1</c:v>
              </c:pt>
              <c:pt idx="765">
                <c:v>1</c:v>
              </c:pt>
              <c:pt idx="766">
                <c:v>1</c:v>
              </c:pt>
              <c:pt idx="767">
                <c:v>1</c:v>
              </c:pt>
              <c:pt idx="768">
                <c:v>1</c:v>
              </c:pt>
              <c:pt idx="769">
                <c:v>1</c:v>
              </c:pt>
              <c:pt idx="770">
                <c:v>1</c:v>
              </c:pt>
              <c:pt idx="771">
                <c:v>1</c:v>
              </c:pt>
              <c:pt idx="772">
                <c:v>1</c:v>
              </c:pt>
              <c:pt idx="773">
                <c:v>1</c:v>
              </c:pt>
              <c:pt idx="774">
                <c:v>1</c:v>
              </c:pt>
              <c:pt idx="775">
                <c:v>1</c:v>
              </c:pt>
              <c:pt idx="776">
                <c:v>1</c:v>
              </c:pt>
              <c:pt idx="777">
                <c:v>1</c:v>
              </c:pt>
              <c:pt idx="778">
                <c:v>1</c:v>
              </c:pt>
              <c:pt idx="779">
                <c:v>1</c:v>
              </c:pt>
              <c:pt idx="780">
                <c:v>1</c:v>
              </c:pt>
              <c:pt idx="781">
                <c:v>1</c:v>
              </c:pt>
              <c:pt idx="782">
                <c:v>1</c:v>
              </c:pt>
              <c:pt idx="783">
                <c:v>1</c:v>
              </c:pt>
              <c:pt idx="784">
                <c:v>1</c:v>
              </c:pt>
              <c:pt idx="785">
                <c:v>1</c:v>
              </c:pt>
              <c:pt idx="786">
                <c:v>1</c:v>
              </c:pt>
              <c:pt idx="787">
                <c:v>1</c:v>
              </c:pt>
              <c:pt idx="788">
                <c:v>1</c:v>
              </c:pt>
              <c:pt idx="789">
                <c:v>1</c:v>
              </c:pt>
              <c:pt idx="790">
                <c:v>1</c:v>
              </c:pt>
              <c:pt idx="791">
                <c:v>1</c:v>
              </c:pt>
              <c:pt idx="792">
                <c:v>1</c:v>
              </c:pt>
              <c:pt idx="793">
                <c:v>1</c:v>
              </c:pt>
              <c:pt idx="794">
                <c:v>1</c:v>
              </c:pt>
              <c:pt idx="795">
                <c:v>1</c:v>
              </c:pt>
              <c:pt idx="796">
                <c:v>1</c:v>
              </c:pt>
              <c:pt idx="797">
                <c:v>1</c:v>
              </c:pt>
              <c:pt idx="798">
                <c:v>1</c:v>
              </c:pt>
              <c:pt idx="799">
                <c:v>1</c:v>
              </c:pt>
              <c:pt idx="800">
                <c:v>1</c:v>
              </c:pt>
              <c:pt idx="801">
                <c:v>1</c:v>
              </c:pt>
              <c:pt idx="802">
                <c:v>1</c:v>
              </c:pt>
              <c:pt idx="803">
                <c:v>1</c:v>
              </c:pt>
              <c:pt idx="804">
                <c:v>1</c:v>
              </c:pt>
              <c:pt idx="805">
                <c:v>1</c:v>
              </c:pt>
              <c:pt idx="806">
                <c:v>1</c:v>
              </c:pt>
              <c:pt idx="807">
                <c:v>1</c:v>
              </c:pt>
              <c:pt idx="808">
                <c:v>1</c:v>
              </c:pt>
              <c:pt idx="809">
                <c:v>1</c:v>
              </c:pt>
              <c:pt idx="810">
                <c:v>1</c:v>
              </c:pt>
              <c:pt idx="811">
                <c:v>1</c:v>
              </c:pt>
              <c:pt idx="812">
                <c:v>1</c:v>
              </c:pt>
              <c:pt idx="813">
                <c:v>1</c:v>
              </c:pt>
              <c:pt idx="814">
                <c:v>1</c:v>
              </c:pt>
              <c:pt idx="815">
                <c:v>1</c:v>
              </c:pt>
              <c:pt idx="816">
                <c:v>1</c:v>
              </c:pt>
              <c:pt idx="817">
                <c:v>1</c:v>
              </c:pt>
              <c:pt idx="818">
                <c:v>1</c:v>
              </c:pt>
              <c:pt idx="819">
                <c:v>1</c:v>
              </c:pt>
              <c:pt idx="820">
                <c:v>1</c:v>
              </c:pt>
              <c:pt idx="821">
                <c:v>1</c:v>
              </c:pt>
              <c:pt idx="822">
                <c:v>1</c:v>
              </c:pt>
              <c:pt idx="823">
                <c:v>1</c:v>
              </c:pt>
              <c:pt idx="824">
                <c:v>1</c:v>
              </c:pt>
              <c:pt idx="825">
                <c:v>1</c:v>
              </c:pt>
              <c:pt idx="826">
                <c:v>1</c:v>
              </c:pt>
              <c:pt idx="827">
                <c:v>1</c:v>
              </c:pt>
              <c:pt idx="828">
                <c:v>1</c:v>
              </c:pt>
              <c:pt idx="829">
                <c:v>1</c:v>
              </c:pt>
              <c:pt idx="830">
                <c:v>1</c:v>
              </c:pt>
              <c:pt idx="831">
                <c:v>1</c:v>
              </c:pt>
              <c:pt idx="832">
                <c:v>1</c:v>
              </c:pt>
              <c:pt idx="833">
                <c:v>1</c:v>
              </c:pt>
              <c:pt idx="834">
                <c:v>1</c:v>
              </c:pt>
              <c:pt idx="835">
                <c:v>1</c:v>
              </c:pt>
              <c:pt idx="836">
                <c:v>1</c:v>
              </c:pt>
              <c:pt idx="837">
                <c:v>1</c:v>
              </c:pt>
              <c:pt idx="838">
                <c:v>1</c:v>
              </c:pt>
              <c:pt idx="839">
                <c:v>1</c:v>
              </c:pt>
              <c:pt idx="840">
                <c:v>1</c:v>
              </c:pt>
              <c:pt idx="841">
                <c:v>1</c:v>
              </c:pt>
              <c:pt idx="842">
                <c:v>1</c:v>
              </c:pt>
              <c:pt idx="843">
                <c:v>1</c:v>
              </c:pt>
              <c:pt idx="844">
                <c:v>1</c:v>
              </c:pt>
              <c:pt idx="845">
                <c:v>1</c:v>
              </c:pt>
              <c:pt idx="846">
                <c:v>1</c:v>
              </c:pt>
              <c:pt idx="847">
                <c:v>1</c:v>
              </c:pt>
              <c:pt idx="848">
                <c:v>1</c:v>
              </c:pt>
              <c:pt idx="849">
                <c:v>1</c:v>
              </c:pt>
              <c:pt idx="850">
                <c:v>1</c:v>
              </c:pt>
              <c:pt idx="851">
                <c:v>1</c:v>
              </c:pt>
              <c:pt idx="852">
                <c:v>1</c:v>
              </c:pt>
              <c:pt idx="853">
                <c:v>1</c:v>
              </c:pt>
              <c:pt idx="854">
                <c:v>1</c:v>
              </c:pt>
              <c:pt idx="855">
                <c:v>1</c:v>
              </c:pt>
              <c:pt idx="856">
                <c:v>1</c:v>
              </c:pt>
              <c:pt idx="857">
                <c:v>1</c:v>
              </c:pt>
              <c:pt idx="858">
                <c:v>1</c:v>
              </c:pt>
              <c:pt idx="859">
                <c:v>1</c:v>
              </c:pt>
              <c:pt idx="860">
                <c:v>1</c:v>
              </c:pt>
              <c:pt idx="861">
                <c:v>1</c:v>
              </c:pt>
              <c:pt idx="862">
                <c:v>1</c:v>
              </c:pt>
              <c:pt idx="863">
                <c:v>1</c:v>
              </c:pt>
              <c:pt idx="864">
                <c:v>1</c:v>
              </c:pt>
              <c:pt idx="865">
                <c:v>1</c:v>
              </c:pt>
              <c:pt idx="866">
                <c:v>1</c:v>
              </c:pt>
              <c:pt idx="867">
                <c:v>1</c:v>
              </c:pt>
              <c:pt idx="868">
                <c:v>1</c:v>
              </c:pt>
              <c:pt idx="869">
                <c:v>1</c:v>
              </c:pt>
              <c:pt idx="870">
                <c:v>1</c:v>
              </c:pt>
              <c:pt idx="871">
                <c:v>1</c:v>
              </c:pt>
              <c:pt idx="872">
                <c:v>1</c:v>
              </c:pt>
              <c:pt idx="873">
                <c:v>1</c:v>
              </c:pt>
              <c:pt idx="874">
                <c:v>1</c:v>
              </c:pt>
              <c:pt idx="875">
                <c:v>1</c:v>
              </c:pt>
              <c:pt idx="876">
                <c:v>1</c:v>
              </c:pt>
              <c:pt idx="877">
                <c:v>1</c:v>
              </c:pt>
              <c:pt idx="878">
                <c:v>1</c:v>
              </c:pt>
              <c:pt idx="879">
                <c:v>1</c:v>
              </c:pt>
              <c:pt idx="880">
                <c:v>1</c:v>
              </c:pt>
              <c:pt idx="881">
                <c:v>1</c:v>
              </c:pt>
              <c:pt idx="882">
                <c:v>1</c:v>
              </c:pt>
              <c:pt idx="883">
                <c:v>1</c:v>
              </c:pt>
              <c:pt idx="884">
                <c:v>1</c:v>
              </c:pt>
              <c:pt idx="885">
                <c:v>1</c:v>
              </c:pt>
              <c:pt idx="886">
                <c:v>1</c:v>
              </c:pt>
              <c:pt idx="887">
                <c:v>1</c:v>
              </c:pt>
              <c:pt idx="888">
                <c:v>1</c:v>
              </c:pt>
              <c:pt idx="889">
                <c:v>1</c:v>
              </c:pt>
              <c:pt idx="890">
                <c:v>1</c:v>
              </c:pt>
              <c:pt idx="891">
                <c:v>1</c:v>
              </c:pt>
              <c:pt idx="892">
                <c:v>1</c:v>
              </c:pt>
              <c:pt idx="893">
                <c:v>1</c:v>
              </c:pt>
              <c:pt idx="894">
                <c:v>1</c:v>
              </c:pt>
              <c:pt idx="895">
                <c:v>1</c:v>
              </c:pt>
              <c:pt idx="896">
                <c:v>1</c:v>
              </c:pt>
              <c:pt idx="897">
                <c:v>1</c:v>
              </c:pt>
              <c:pt idx="898">
                <c:v>1</c:v>
              </c:pt>
              <c:pt idx="899">
                <c:v>1</c:v>
              </c:pt>
              <c:pt idx="900">
                <c:v>1</c:v>
              </c:pt>
              <c:pt idx="901">
                <c:v>1</c:v>
              </c:pt>
              <c:pt idx="902">
                <c:v>1</c:v>
              </c:pt>
              <c:pt idx="903">
                <c:v>1</c:v>
              </c:pt>
              <c:pt idx="904">
                <c:v>1</c:v>
              </c:pt>
              <c:pt idx="905">
                <c:v>1</c:v>
              </c:pt>
              <c:pt idx="906">
                <c:v>1</c:v>
              </c:pt>
              <c:pt idx="907">
                <c:v>1</c:v>
              </c:pt>
              <c:pt idx="908">
                <c:v>1</c:v>
              </c:pt>
              <c:pt idx="909">
                <c:v>1</c:v>
              </c:pt>
              <c:pt idx="910">
                <c:v>1</c:v>
              </c:pt>
              <c:pt idx="911">
                <c:v>1</c:v>
              </c:pt>
              <c:pt idx="912">
                <c:v>1</c:v>
              </c:pt>
              <c:pt idx="913">
                <c:v>1</c:v>
              </c:pt>
              <c:pt idx="914">
                <c:v>1</c:v>
              </c:pt>
              <c:pt idx="915">
                <c:v>1</c:v>
              </c:pt>
              <c:pt idx="916">
                <c:v>1</c:v>
              </c:pt>
              <c:pt idx="917">
                <c:v>1</c:v>
              </c:pt>
              <c:pt idx="918">
                <c:v>1</c:v>
              </c:pt>
              <c:pt idx="919">
                <c:v>1</c:v>
              </c:pt>
              <c:pt idx="920">
                <c:v>1</c:v>
              </c:pt>
              <c:pt idx="921">
                <c:v>1</c:v>
              </c:pt>
              <c:pt idx="922">
                <c:v>1</c:v>
              </c:pt>
              <c:pt idx="923">
                <c:v>1</c:v>
              </c:pt>
              <c:pt idx="924">
                <c:v>1</c:v>
              </c:pt>
              <c:pt idx="925">
                <c:v>1</c:v>
              </c:pt>
              <c:pt idx="926">
                <c:v>1</c:v>
              </c:pt>
              <c:pt idx="927">
                <c:v>1</c:v>
              </c:pt>
              <c:pt idx="928">
                <c:v>1</c:v>
              </c:pt>
              <c:pt idx="929">
                <c:v>1</c:v>
              </c:pt>
              <c:pt idx="930">
                <c:v>1</c:v>
              </c:pt>
              <c:pt idx="931">
                <c:v>1</c:v>
              </c:pt>
              <c:pt idx="932">
                <c:v>1</c:v>
              </c:pt>
              <c:pt idx="933">
                <c:v>1</c:v>
              </c:pt>
              <c:pt idx="934">
                <c:v>1</c:v>
              </c:pt>
              <c:pt idx="935">
                <c:v>1</c:v>
              </c:pt>
              <c:pt idx="936">
                <c:v>1</c:v>
              </c:pt>
              <c:pt idx="937">
                <c:v>1</c:v>
              </c:pt>
              <c:pt idx="938">
                <c:v>1</c:v>
              </c:pt>
              <c:pt idx="939">
                <c:v>1</c:v>
              </c:pt>
              <c:pt idx="940">
                <c:v>1</c:v>
              </c:pt>
              <c:pt idx="941">
                <c:v>1</c:v>
              </c:pt>
              <c:pt idx="942">
                <c:v>1</c:v>
              </c:pt>
              <c:pt idx="943">
                <c:v>1</c:v>
              </c:pt>
              <c:pt idx="944">
                <c:v>1</c:v>
              </c:pt>
              <c:pt idx="945">
                <c:v>1</c:v>
              </c:pt>
              <c:pt idx="946">
                <c:v>1</c:v>
              </c:pt>
              <c:pt idx="947">
                <c:v>1</c:v>
              </c:pt>
              <c:pt idx="948">
                <c:v>1</c:v>
              </c:pt>
              <c:pt idx="949">
                <c:v>1</c:v>
              </c:pt>
              <c:pt idx="950">
                <c:v>1</c:v>
              </c:pt>
              <c:pt idx="951">
                <c:v>1</c:v>
              </c:pt>
              <c:pt idx="952">
                <c:v>1</c:v>
              </c:pt>
              <c:pt idx="953">
                <c:v>1</c:v>
              </c:pt>
              <c:pt idx="954">
                <c:v>1</c:v>
              </c:pt>
              <c:pt idx="955">
                <c:v>1</c:v>
              </c:pt>
              <c:pt idx="956">
                <c:v>1</c:v>
              </c:pt>
              <c:pt idx="957">
                <c:v>1</c:v>
              </c:pt>
              <c:pt idx="958">
                <c:v>1</c:v>
              </c:pt>
              <c:pt idx="959">
                <c:v>1</c:v>
              </c:pt>
              <c:pt idx="960">
                <c:v>1</c:v>
              </c:pt>
              <c:pt idx="961">
                <c:v>1</c:v>
              </c:pt>
              <c:pt idx="962">
                <c:v>1</c:v>
              </c:pt>
              <c:pt idx="963">
                <c:v>1</c:v>
              </c:pt>
              <c:pt idx="964">
                <c:v>1</c:v>
              </c:pt>
              <c:pt idx="965">
                <c:v>1</c:v>
              </c:pt>
              <c:pt idx="966">
                <c:v>1</c:v>
              </c:pt>
              <c:pt idx="967">
                <c:v>1</c:v>
              </c:pt>
              <c:pt idx="968">
                <c:v>1</c:v>
              </c:pt>
              <c:pt idx="969">
                <c:v>1</c:v>
              </c:pt>
              <c:pt idx="970">
                <c:v>1</c:v>
              </c:pt>
              <c:pt idx="971">
                <c:v>1</c:v>
              </c:pt>
              <c:pt idx="972">
                <c:v>1</c:v>
              </c:pt>
              <c:pt idx="973">
                <c:v>1</c:v>
              </c:pt>
              <c:pt idx="974">
                <c:v>1</c:v>
              </c:pt>
              <c:pt idx="975">
                <c:v>1</c:v>
              </c:pt>
              <c:pt idx="976">
                <c:v>1</c:v>
              </c:pt>
              <c:pt idx="977">
                <c:v>1</c:v>
              </c:pt>
              <c:pt idx="978">
                <c:v>1</c:v>
              </c:pt>
              <c:pt idx="979">
                <c:v>1</c:v>
              </c:pt>
              <c:pt idx="980">
                <c:v>1</c:v>
              </c:pt>
              <c:pt idx="981">
                <c:v>1</c:v>
              </c:pt>
              <c:pt idx="982">
                <c:v>1</c:v>
              </c:pt>
              <c:pt idx="983">
                <c:v>1</c:v>
              </c:pt>
              <c:pt idx="984">
                <c:v>1</c:v>
              </c:pt>
              <c:pt idx="985">
                <c:v>1</c:v>
              </c:pt>
              <c:pt idx="986">
                <c:v>1</c:v>
              </c:pt>
              <c:pt idx="987">
                <c:v>1</c:v>
              </c:pt>
              <c:pt idx="988">
                <c:v>1</c:v>
              </c:pt>
              <c:pt idx="989">
                <c:v>1</c:v>
              </c:pt>
              <c:pt idx="990">
                <c:v>1</c:v>
              </c:pt>
              <c:pt idx="991">
                <c:v>1</c:v>
              </c:pt>
              <c:pt idx="992">
                <c:v>1</c:v>
              </c:pt>
              <c:pt idx="993">
                <c:v>1</c:v>
              </c:pt>
              <c:pt idx="994">
                <c:v>1</c:v>
              </c:pt>
              <c:pt idx="995">
                <c:v>1</c:v>
              </c:pt>
              <c:pt idx="996">
                <c:v>1</c:v>
              </c:pt>
              <c:pt idx="997">
                <c:v>1</c:v>
              </c:pt>
              <c:pt idx="998">
                <c:v>1</c:v>
              </c:pt>
              <c:pt idx="999">
                <c:v>1</c:v>
              </c:pt>
              <c:pt idx="1000">
                <c:v>1</c:v>
              </c:pt>
              <c:pt idx="1001">
                <c:v>1</c:v>
              </c:pt>
              <c:pt idx="1002">
                <c:v>1</c:v>
              </c:pt>
              <c:pt idx="1003">
                <c:v>1</c:v>
              </c:pt>
              <c:pt idx="1004">
                <c:v>1</c:v>
              </c:pt>
              <c:pt idx="1005">
                <c:v>1</c:v>
              </c:pt>
              <c:pt idx="1006">
                <c:v>1</c:v>
              </c:pt>
              <c:pt idx="1007">
                <c:v>1</c:v>
              </c:pt>
              <c:pt idx="1008">
                <c:v>1</c:v>
              </c:pt>
              <c:pt idx="1009">
                <c:v>1</c:v>
              </c:pt>
              <c:pt idx="1010">
                <c:v>1</c:v>
              </c:pt>
              <c:pt idx="1011">
                <c:v>1</c:v>
              </c:pt>
              <c:pt idx="1012">
                <c:v>1</c:v>
              </c:pt>
              <c:pt idx="1013">
                <c:v>1</c:v>
              </c:pt>
              <c:pt idx="1014">
                <c:v>1</c:v>
              </c:pt>
              <c:pt idx="1015">
                <c:v>1</c:v>
              </c:pt>
              <c:pt idx="1016">
                <c:v>1</c:v>
              </c:pt>
              <c:pt idx="1017">
                <c:v>1</c:v>
              </c:pt>
              <c:pt idx="1018">
                <c:v>1</c:v>
              </c:pt>
              <c:pt idx="1019">
                <c:v>1</c:v>
              </c:pt>
              <c:pt idx="1020">
                <c:v>1</c:v>
              </c:pt>
              <c:pt idx="1021">
                <c:v>1</c:v>
              </c:pt>
              <c:pt idx="1022">
                <c:v>1</c:v>
              </c:pt>
              <c:pt idx="1023">
                <c:v>1</c:v>
              </c:pt>
              <c:pt idx="1024">
                <c:v>1</c:v>
              </c:pt>
              <c:pt idx="1025">
                <c:v>1</c:v>
              </c:pt>
              <c:pt idx="1026">
                <c:v>1</c:v>
              </c:pt>
              <c:pt idx="1027">
                <c:v>1</c:v>
              </c:pt>
              <c:pt idx="1028">
                <c:v>1</c:v>
              </c:pt>
              <c:pt idx="1029">
                <c:v>1</c:v>
              </c:pt>
              <c:pt idx="1030">
                <c:v>1</c:v>
              </c:pt>
              <c:pt idx="1031">
                <c:v>1</c:v>
              </c:pt>
              <c:pt idx="1032">
                <c:v>1</c:v>
              </c:pt>
              <c:pt idx="1033">
                <c:v>1</c:v>
              </c:pt>
              <c:pt idx="1034">
                <c:v>1</c:v>
              </c:pt>
              <c:pt idx="1035">
                <c:v>1</c:v>
              </c:pt>
              <c:pt idx="1036">
                <c:v>1</c:v>
              </c:pt>
              <c:pt idx="1037">
                <c:v>1</c:v>
              </c:pt>
              <c:pt idx="1038">
                <c:v>1</c:v>
              </c:pt>
              <c:pt idx="1039">
                <c:v>1</c:v>
              </c:pt>
              <c:pt idx="1040">
                <c:v>1</c:v>
              </c:pt>
              <c:pt idx="1041">
                <c:v>1</c:v>
              </c:pt>
              <c:pt idx="1042">
                <c:v>1</c:v>
              </c:pt>
              <c:pt idx="1043">
                <c:v>1</c:v>
              </c:pt>
              <c:pt idx="1044">
                <c:v>1</c:v>
              </c:pt>
              <c:pt idx="1045">
                <c:v>1</c:v>
              </c:pt>
              <c:pt idx="1046">
                <c:v>1</c:v>
              </c:pt>
              <c:pt idx="1047">
                <c:v>1</c:v>
              </c:pt>
              <c:pt idx="1048">
                <c:v>1</c:v>
              </c:pt>
              <c:pt idx="1049">
                <c:v>1</c:v>
              </c:pt>
              <c:pt idx="1050">
                <c:v>1</c:v>
              </c:pt>
              <c:pt idx="1051">
                <c:v>1</c:v>
              </c:pt>
              <c:pt idx="1052">
                <c:v>1</c:v>
              </c:pt>
              <c:pt idx="1053">
                <c:v>1</c:v>
              </c:pt>
              <c:pt idx="1054">
                <c:v>1</c:v>
              </c:pt>
              <c:pt idx="1055">
                <c:v>1</c:v>
              </c:pt>
              <c:pt idx="1056">
                <c:v>1</c:v>
              </c:pt>
              <c:pt idx="1057">
                <c:v>1</c:v>
              </c:pt>
              <c:pt idx="1058">
                <c:v>1</c:v>
              </c:pt>
              <c:pt idx="1059">
                <c:v>1</c:v>
              </c:pt>
              <c:pt idx="1060">
                <c:v>1</c:v>
              </c:pt>
              <c:pt idx="1061">
                <c:v>1</c:v>
              </c:pt>
              <c:pt idx="1062">
                <c:v>1</c:v>
              </c:pt>
              <c:pt idx="1063">
                <c:v>1</c:v>
              </c:pt>
              <c:pt idx="1064">
                <c:v>1</c:v>
              </c:pt>
              <c:pt idx="1065">
                <c:v>1</c:v>
              </c:pt>
              <c:pt idx="1066">
                <c:v>1</c:v>
              </c:pt>
              <c:pt idx="1067">
                <c:v>1</c:v>
              </c:pt>
              <c:pt idx="1068">
                <c:v>1</c:v>
              </c:pt>
              <c:pt idx="1069">
                <c:v>1</c:v>
              </c:pt>
              <c:pt idx="1070">
                <c:v>1</c:v>
              </c:pt>
              <c:pt idx="1071">
                <c:v>1</c:v>
              </c:pt>
              <c:pt idx="1072">
                <c:v>1</c:v>
              </c:pt>
              <c:pt idx="1073">
                <c:v>1</c:v>
              </c:pt>
              <c:pt idx="1074">
                <c:v>1</c:v>
              </c:pt>
              <c:pt idx="1075">
                <c:v>1</c:v>
              </c:pt>
              <c:pt idx="1076">
                <c:v>1</c:v>
              </c:pt>
              <c:pt idx="1077">
                <c:v>1</c:v>
              </c:pt>
              <c:pt idx="1078">
                <c:v>1</c:v>
              </c:pt>
              <c:pt idx="1079">
                <c:v>1</c:v>
              </c:pt>
              <c:pt idx="1080">
                <c:v>1</c:v>
              </c:pt>
              <c:pt idx="1081">
                <c:v>1</c:v>
              </c:pt>
              <c:pt idx="1082">
                <c:v>1</c:v>
              </c:pt>
              <c:pt idx="1083">
                <c:v>1</c:v>
              </c:pt>
              <c:pt idx="1084">
                <c:v>1</c:v>
              </c:pt>
              <c:pt idx="1085">
                <c:v>1</c:v>
              </c:pt>
              <c:pt idx="1086">
                <c:v>1</c:v>
              </c:pt>
              <c:pt idx="1087">
                <c:v>1</c:v>
              </c:pt>
              <c:pt idx="1088">
                <c:v>1</c:v>
              </c:pt>
              <c:pt idx="1089">
                <c:v>1</c:v>
              </c:pt>
              <c:pt idx="1090">
                <c:v>1</c:v>
              </c:pt>
              <c:pt idx="1091">
                <c:v>1</c:v>
              </c:pt>
              <c:pt idx="1092">
                <c:v>1</c:v>
              </c:pt>
              <c:pt idx="1093">
                <c:v>1</c:v>
              </c:pt>
              <c:pt idx="1094">
                <c:v>1</c:v>
              </c:pt>
              <c:pt idx="1095">
                <c:v>1</c:v>
              </c:pt>
              <c:pt idx="1096">
                <c:v>1</c:v>
              </c:pt>
              <c:pt idx="1097">
                <c:v>1</c:v>
              </c:pt>
              <c:pt idx="1098">
                <c:v>1</c:v>
              </c:pt>
              <c:pt idx="1099">
                <c:v>1</c:v>
              </c:pt>
              <c:pt idx="1100">
                <c:v>1</c:v>
              </c:pt>
              <c:pt idx="1101">
                <c:v>1</c:v>
              </c:pt>
              <c:pt idx="1102">
                <c:v>1</c:v>
              </c:pt>
              <c:pt idx="1103">
                <c:v>1</c:v>
              </c:pt>
              <c:pt idx="1104">
                <c:v>1</c:v>
              </c:pt>
              <c:pt idx="1105">
                <c:v>1</c:v>
              </c:pt>
              <c:pt idx="1106">
                <c:v>1</c:v>
              </c:pt>
              <c:pt idx="1107">
                <c:v>1</c:v>
              </c:pt>
              <c:pt idx="1108">
                <c:v>1</c:v>
              </c:pt>
              <c:pt idx="1109">
                <c:v>1</c:v>
              </c:pt>
              <c:pt idx="1110">
                <c:v>1</c:v>
              </c:pt>
              <c:pt idx="1111">
                <c:v>1</c:v>
              </c:pt>
              <c:pt idx="1112">
                <c:v>1</c:v>
              </c:pt>
              <c:pt idx="1113">
                <c:v>1</c:v>
              </c:pt>
              <c:pt idx="1114">
                <c:v>1</c:v>
              </c:pt>
              <c:pt idx="1115">
                <c:v>1</c:v>
              </c:pt>
              <c:pt idx="1116">
                <c:v>1</c:v>
              </c:pt>
              <c:pt idx="1117">
                <c:v>1</c:v>
              </c:pt>
              <c:pt idx="1118">
                <c:v>1</c:v>
              </c:pt>
              <c:pt idx="1119">
                <c:v>1</c:v>
              </c:pt>
              <c:pt idx="1120">
                <c:v>1</c:v>
              </c:pt>
              <c:pt idx="1121">
                <c:v>1</c:v>
              </c:pt>
              <c:pt idx="1122">
                <c:v>1</c:v>
              </c:pt>
              <c:pt idx="1123">
                <c:v>1</c:v>
              </c:pt>
              <c:pt idx="1124">
                <c:v>1</c:v>
              </c:pt>
              <c:pt idx="1125">
                <c:v>1</c:v>
              </c:pt>
              <c:pt idx="1126">
                <c:v>1</c:v>
              </c:pt>
              <c:pt idx="1127">
                <c:v>1</c:v>
              </c:pt>
              <c:pt idx="1128">
                <c:v>1</c:v>
              </c:pt>
              <c:pt idx="1129">
                <c:v>1</c:v>
              </c:pt>
              <c:pt idx="1130">
                <c:v>1</c:v>
              </c:pt>
              <c:pt idx="1131">
                <c:v>1</c:v>
              </c:pt>
              <c:pt idx="1132">
                <c:v>1</c:v>
              </c:pt>
              <c:pt idx="1133">
                <c:v>1</c:v>
              </c:pt>
              <c:pt idx="1134">
                <c:v>1</c:v>
              </c:pt>
              <c:pt idx="1135">
                <c:v>1</c:v>
              </c:pt>
              <c:pt idx="1136">
                <c:v>1</c:v>
              </c:pt>
              <c:pt idx="1137">
                <c:v>1</c:v>
              </c:pt>
              <c:pt idx="1138">
                <c:v>1</c:v>
              </c:pt>
              <c:pt idx="1139">
                <c:v>1</c:v>
              </c:pt>
              <c:pt idx="1140">
                <c:v>1</c:v>
              </c:pt>
              <c:pt idx="1141">
                <c:v>1</c:v>
              </c:pt>
              <c:pt idx="1142">
                <c:v>1</c:v>
              </c:pt>
              <c:pt idx="1143">
                <c:v>1</c:v>
              </c:pt>
              <c:pt idx="1144">
                <c:v>1</c:v>
              </c:pt>
              <c:pt idx="1145">
                <c:v>1</c:v>
              </c:pt>
              <c:pt idx="1146">
                <c:v>1</c:v>
              </c:pt>
              <c:pt idx="1147">
                <c:v>1</c:v>
              </c:pt>
              <c:pt idx="1148">
                <c:v>1</c:v>
              </c:pt>
              <c:pt idx="1149">
                <c:v>1</c:v>
              </c:pt>
              <c:pt idx="1150">
                <c:v>1</c:v>
              </c:pt>
              <c:pt idx="1151">
                <c:v>1</c:v>
              </c:pt>
              <c:pt idx="1152">
                <c:v>1</c:v>
              </c:pt>
              <c:pt idx="1153">
                <c:v>1</c:v>
              </c:pt>
              <c:pt idx="1154">
                <c:v>1</c:v>
              </c:pt>
              <c:pt idx="1155">
                <c:v>1</c:v>
              </c:pt>
              <c:pt idx="1156">
                <c:v>1</c:v>
              </c:pt>
              <c:pt idx="1157">
                <c:v>1</c:v>
              </c:pt>
              <c:pt idx="1158">
                <c:v>1</c:v>
              </c:pt>
              <c:pt idx="1159">
                <c:v>1</c:v>
              </c:pt>
              <c:pt idx="1160">
                <c:v>1</c:v>
              </c:pt>
              <c:pt idx="1161">
                <c:v>1</c:v>
              </c:pt>
              <c:pt idx="1162">
                <c:v>1</c:v>
              </c:pt>
              <c:pt idx="1163">
                <c:v>1</c:v>
              </c:pt>
              <c:pt idx="1164">
                <c:v>1</c:v>
              </c:pt>
              <c:pt idx="1165">
                <c:v>1</c:v>
              </c:pt>
              <c:pt idx="1166">
                <c:v>1</c:v>
              </c:pt>
              <c:pt idx="1167">
                <c:v>1</c:v>
              </c:pt>
              <c:pt idx="1168">
                <c:v>1</c:v>
              </c:pt>
              <c:pt idx="1169">
                <c:v>1</c:v>
              </c:pt>
              <c:pt idx="1170">
                <c:v>1</c:v>
              </c:pt>
              <c:pt idx="1171">
                <c:v>1</c:v>
              </c:pt>
              <c:pt idx="1172">
                <c:v>1</c:v>
              </c:pt>
              <c:pt idx="1173">
                <c:v>1</c:v>
              </c:pt>
              <c:pt idx="1174">
                <c:v>1</c:v>
              </c:pt>
              <c:pt idx="1175">
                <c:v>1</c:v>
              </c:pt>
              <c:pt idx="1176">
                <c:v>1</c:v>
              </c:pt>
              <c:pt idx="1177">
                <c:v>1</c:v>
              </c:pt>
              <c:pt idx="1178">
                <c:v>1</c:v>
              </c:pt>
              <c:pt idx="1179">
                <c:v>1</c:v>
              </c:pt>
              <c:pt idx="1180">
                <c:v>1</c:v>
              </c:pt>
              <c:pt idx="1181">
                <c:v>1</c:v>
              </c:pt>
              <c:pt idx="1182">
                <c:v>1</c:v>
              </c:pt>
              <c:pt idx="1183">
                <c:v>1</c:v>
              </c:pt>
              <c:pt idx="1184">
                <c:v>1</c:v>
              </c:pt>
              <c:pt idx="1185">
                <c:v>1</c:v>
              </c:pt>
              <c:pt idx="1186">
                <c:v>1</c:v>
              </c:pt>
              <c:pt idx="1187">
                <c:v>1</c:v>
              </c:pt>
              <c:pt idx="1188">
                <c:v>1</c:v>
              </c:pt>
              <c:pt idx="1189">
                <c:v>1</c:v>
              </c:pt>
              <c:pt idx="1190">
                <c:v>1</c:v>
              </c:pt>
              <c:pt idx="1191">
                <c:v>1</c:v>
              </c:pt>
              <c:pt idx="1192">
                <c:v>1</c:v>
              </c:pt>
              <c:pt idx="1193">
                <c:v>1</c:v>
              </c:pt>
              <c:pt idx="1194">
                <c:v>1</c:v>
              </c:pt>
              <c:pt idx="1195">
                <c:v>1</c:v>
              </c:pt>
              <c:pt idx="1196">
                <c:v>1</c:v>
              </c:pt>
              <c:pt idx="1197">
                <c:v>1</c:v>
              </c:pt>
              <c:pt idx="1198">
                <c:v>1</c:v>
              </c:pt>
              <c:pt idx="1199">
                <c:v>1</c:v>
              </c:pt>
              <c:pt idx="1200">
                <c:v>1</c:v>
              </c:pt>
              <c:pt idx="1201">
                <c:v>1</c:v>
              </c:pt>
              <c:pt idx="1202">
                <c:v>1</c:v>
              </c:pt>
              <c:pt idx="1203">
                <c:v>1</c:v>
              </c:pt>
              <c:pt idx="1204">
                <c:v>1</c:v>
              </c:pt>
              <c:pt idx="1205">
                <c:v>1</c:v>
              </c:pt>
              <c:pt idx="1206">
                <c:v>1</c:v>
              </c:pt>
              <c:pt idx="1207">
                <c:v>1</c:v>
              </c:pt>
              <c:pt idx="1208">
                <c:v>1</c:v>
              </c:pt>
              <c:pt idx="1209">
                <c:v>1</c:v>
              </c:pt>
              <c:pt idx="1210">
                <c:v>1</c:v>
              </c:pt>
              <c:pt idx="1211">
                <c:v>1</c:v>
              </c:pt>
              <c:pt idx="1212">
                <c:v>1</c:v>
              </c:pt>
              <c:pt idx="1213">
                <c:v>1</c:v>
              </c:pt>
              <c:pt idx="1214">
                <c:v>1</c:v>
              </c:pt>
              <c:pt idx="1215">
                <c:v>1</c:v>
              </c:pt>
              <c:pt idx="1216">
                <c:v>1</c:v>
              </c:pt>
              <c:pt idx="1217">
                <c:v>1</c:v>
              </c:pt>
              <c:pt idx="1218">
                <c:v>1</c:v>
              </c:pt>
              <c:pt idx="1219">
                <c:v>1</c:v>
              </c:pt>
              <c:pt idx="1220">
                <c:v>1</c:v>
              </c:pt>
              <c:pt idx="1221">
                <c:v>1</c:v>
              </c:pt>
              <c:pt idx="1222">
                <c:v>1</c:v>
              </c:pt>
              <c:pt idx="1223">
                <c:v>1</c:v>
              </c:pt>
              <c:pt idx="1224">
                <c:v>1</c:v>
              </c:pt>
              <c:pt idx="1225">
                <c:v>1</c:v>
              </c:pt>
              <c:pt idx="1226">
                <c:v>1</c:v>
              </c:pt>
              <c:pt idx="1227">
                <c:v>1</c:v>
              </c:pt>
              <c:pt idx="1228">
                <c:v>1</c:v>
              </c:pt>
              <c:pt idx="1229">
                <c:v>1</c:v>
              </c:pt>
              <c:pt idx="1230">
                <c:v>1</c:v>
              </c:pt>
              <c:pt idx="1231">
                <c:v>1</c:v>
              </c:pt>
              <c:pt idx="1232">
                <c:v>1</c:v>
              </c:pt>
              <c:pt idx="1233">
                <c:v>1</c:v>
              </c:pt>
              <c:pt idx="1234">
                <c:v>1</c:v>
              </c:pt>
              <c:pt idx="1235">
                <c:v>1</c:v>
              </c:pt>
              <c:pt idx="1236">
                <c:v>1</c:v>
              </c:pt>
              <c:pt idx="1237">
                <c:v>1</c:v>
              </c:pt>
              <c:pt idx="1238">
                <c:v>1</c:v>
              </c:pt>
              <c:pt idx="1239">
                <c:v>1</c:v>
              </c:pt>
              <c:pt idx="1240">
                <c:v>1</c:v>
              </c:pt>
              <c:pt idx="1241">
                <c:v>1</c:v>
              </c:pt>
              <c:pt idx="1242">
                <c:v>1</c:v>
              </c:pt>
              <c:pt idx="1243">
                <c:v>1</c:v>
              </c:pt>
              <c:pt idx="1244">
                <c:v>1</c:v>
              </c:pt>
              <c:pt idx="1245">
                <c:v>1</c:v>
              </c:pt>
              <c:pt idx="1246">
                <c:v>1</c:v>
              </c:pt>
              <c:pt idx="1247">
                <c:v>1</c:v>
              </c:pt>
              <c:pt idx="1248">
                <c:v>1</c:v>
              </c:pt>
              <c:pt idx="1249">
                <c:v>1</c:v>
              </c:pt>
              <c:pt idx="1250">
                <c:v>1</c:v>
              </c:pt>
              <c:pt idx="1251">
                <c:v>1</c:v>
              </c:pt>
              <c:pt idx="1252">
                <c:v>1</c:v>
              </c:pt>
              <c:pt idx="1253">
                <c:v>1</c:v>
              </c:pt>
              <c:pt idx="1254">
                <c:v>1</c:v>
              </c:pt>
              <c:pt idx="1255">
                <c:v>1</c:v>
              </c:pt>
              <c:pt idx="1256">
                <c:v>1</c:v>
              </c:pt>
              <c:pt idx="1257">
                <c:v>1</c:v>
              </c:pt>
              <c:pt idx="1258">
                <c:v>1</c:v>
              </c:pt>
              <c:pt idx="1259">
                <c:v>1</c:v>
              </c:pt>
              <c:pt idx="1260">
                <c:v>1</c:v>
              </c:pt>
              <c:pt idx="1261">
                <c:v>1</c:v>
              </c:pt>
              <c:pt idx="1262">
                <c:v>1</c:v>
              </c:pt>
              <c:pt idx="1263">
                <c:v>1</c:v>
              </c:pt>
              <c:pt idx="1264">
                <c:v>1</c:v>
              </c:pt>
              <c:pt idx="1265">
                <c:v>1</c:v>
              </c:pt>
              <c:pt idx="1266">
                <c:v>1</c:v>
              </c:pt>
              <c:pt idx="1267">
                <c:v>1</c:v>
              </c:pt>
              <c:pt idx="1268">
                <c:v>1</c:v>
              </c:pt>
              <c:pt idx="1269">
                <c:v>1</c:v>
              </c:pt>
              <c:pt idx="1270">
                <c:v>1</c:v>
              </c:pt>
              <c:pt idx="1271">
                <c:v>1</c:v>
              </c:pt>
              <c:pt idx="1272">
                <c:v>1</c:v>
              </c:pt>
              <c:pt idx="1273">
                <c:v>1</c:v>
              </c:pt>
              <c:pt idx="1274">
                <c:v>1</c:v>
              </c:pt>
              <c:pt idx="1275">
                <c:v>1</c:v>
              </c:pt>
              <c:pt idx="1276">
                <c:v>1</c:v>
              </c:pt>
              <c:pt idx="1277">
                <c:v>1</c:v>
              </c:pt>
              <c:pt idx="1278">
                <c:v>1</c:v>
              </c:pt>
              <c:pt idx="1279">
                <c:v>1</c:v>
              </c:pt>
              <c:pt idx="1280">
                <c:v>1</c:v>
              </c:pt>
              <c:pt idx="1281">
                <c:v>1</c:v>
              </c:pt>
              <c:pt idx="1282">
                <c:v>1</c:v>
              </c:pt>
              <c:pt idx="1283">
                <c:v>1</c:v>
              </c:pt>
              <c:pt idx="1284">
                <c:v>1</c:v>
              </c:pt>
              <c:pt idx="1285">
                <c:v>1</c:v>
              </c:pt>
              <c:pt idx="1286">
                <c:v>1</c:v>
              </c:pt>
              <c:pt idx="1287">
                <c:v>1</c:v>
              </c:pt>
              <c:pt idx="1288">
                <c:v>1</c:v>
              </c:pt>
              <c:pt idx="1289">
                <c:v>1</c:v>
              </c:pt>
              <c:pt idx="1290">
                <c:v>1</c:v>
              </c:pt>
              <c:pt idx="1291">
                <c:v>1</c:v>
              </c:pt>
              <c:pt idx="1292">
                <c:v>1</c:v>
              </c:pt>
              <c:pt idx="1293">
                <c:v>1</c:v>
              </c:pt>
              <c:pt idx="1294">
                <c:v>1</c:v>
              </c:pt>
              <c:pt idx="1295">
                <c:v>1</c:v>
              </c:pt>
              <c:pt idx="1296">
                <c:v>1</c:v>
              </c:pt>
              <c:pt idx="1297">
                <c:v>1</c:v>
              </c:pt>
              <c:pt idx="1298">
                <c:v>1</c:v>
              </c:pt>
              <c:pt idx="1299">
                <c:v>1</c:v>
              </c:pt>
              <c:pt idx="1300">
                <c:v>1</c:v>
              </c:pt>
              <c:pt idx="1301">
                <c:v>1</c:v>
              </c:pt>
              <c:pt idx="1302">
                <c:v>1</c:v>
              </c:pt>
              <c:pt idx="1303">
                <c:v>1</c:v>
              </c:pt>
              <c:pt idx="1304">
                <c:v>1</c:v>
              </c:pt>
              <c:pt idx="1305">
                <c:v>1</c:v>
              </c:pt>
              <c:pt idx="1306">
                <c:v>1</c:v>
              </c:pt>
              <c:pt idx="1307">
                <c:v>1</c:v>
              </c:pt>
              <c:pt idx="1308">
                <c:v>1</c:v>
              </c:pt>
              <c:pt idx="1309">
                <c:v>1</c:v>
              </c:pt>
              <c:pt idx="1310">
                <c:v>1</c:v>
              </c:pt>
              <c:pt idx="1311">
                <c:v>1</c:v>
              </c:pt>
              <c:pt idx="1312">
                <c:v>1</c:v>
              </c:pt>
              <c:pt idx="1313">
                <c:v>1</c:v>
              </c:pt>
              <c:pt idx="1314">
                <c:v>1</c:v>
              </c:pt>
              <c:pt idx="1315">
                <c:v>1</c:v>
              </c:pt>
              <c:pt idx="1316">
                <c:v>1</c:v>
              </c:pt>
              <c:pt idx="1317">
                <c:v>1</c:v>
              </c:pt>
              <c:pt idx="1318">
                <c:v>1</c:v>
              </c:pt>
              <c:pt idx="1319">
                <c:v>1</c:v>
              </c:pt>
              <c:pt idx="1320">
                <c:v>1</c:v>
              </c:pt>
              <c:pt idx="1321">
                <c:v>1</c:v>
              </c:pt>
              <c:pt idx="1322">
                <c:v>1</c:v>
              </c:pt>
              <c:pt idx="1323">
                <c:v>1</c:v>
              </c:pt>
              <c:pt idx="1324">
                <c:v>1</c:v>
              </c:pt>
              <c:pt idx="1325">
                <c:v>1</c:v>
              </c:pt>
              <c:pt idx="1326">
                <c:v>1</c:v>
              </c:pt>
              <c:pt idx="1327">
                <c:v>1</c:v>
              </c:pt>
              <c:pt idx="1328">
                <c:v>1</c:v>
              </c:pt>
              <c:pt idx="1329">
                <c:v>1</c:v>
              </c:pt>
              <c:pt idx="1330">
                <c:v>1</c:v>
              </c:pt>
              <c:pt idx="1331">
                <c:v>1</c:v>
              </c:pt>
              <c:pt idx="1332">
                <c:v>1</c:v>
              </c:pt>
              <c:pt idx="1333">
                <c:v>1</c:v>
              </c:pt>
              <c:pt idx="1334">
                <c:v>1</c:v>
              </c:pt>
              <c:pt idx="1335">
                <c:v>1</c:v>
              </c:pt>
              <c:pt idx="1336">
                <c:v>1</c:v>
              </c:pt>
              <c:pt idx="1337">
                <c:v>1</c:v>
              </c:pt>
              <c:pt idx="1338">
                <c:v>1</c:v>
              </c:pt>
              <c:pt idx="1339">
                <c:v>1</c:v>
              </c:pt>
              <c:pt idx="1340">
                <c:v>1</c:v>
              </c:pt>
              <c:pt idx="1341">
                <c:v>1</c:v>
              </c:pt>
              <c:pt idx="1342">
                <c:v>1</c:v>
              </c:pt>
              <c:pt idx="1343">
                <c:v>1</c:v>
              </c:pt>
              <c:pt idx="1344">
                <c:v>1</c:v>
              </c:pt>
              <c:pt idx="1345">
                <c:v>1</c:v>
              </c:pt>
              <c:pt idx="1346">
                <c:v>1</c:v>
              </c:pt>
              <c:pt idx="1347">
                <c:v>1</c:v>
              </c:pt>
              <c:pt idx="1348">
                <c:v>1</c:v>
              </c:pt>
              <c:pt idx="1349">
                <c:v>1</c:v>
              </c:pt>
              <c:pt idx="1350">
                <c:v>1</c:v>
              </c:pt>
              <c:pt idx="1351">
                <c:v>1</c:v>
              </c:pt>
              <c:pt idx="1352">
                <c:v>1</c:v>
              </c:pt>
              <c:pt idx="1353">
                <c:v>1</c:v>
              </c:pt>
              <c:pt idx="1354">
                <c:v>1</c:v>
              </c:pt>
              <c:pt idx="1355">
                <c:v>1</c:v>
              </c:pt>
              <c:pt idx="1356">
                <c:v>1</c:v>
              </c:pt>
              <c:pt idx="1357">
                <c:v>1</c:v>
              </c:pt>
              <c:pt idx="1358">
                <c:v>1</c:v>
              </c:pt>
              <c:pt idx="1359">
                <c:v>1</c:v>
              </c:pt>
              <c:pt idx="1360">
                <c:v>1</c:v>
              </c:pt>
              <c:pt idx="1361">
                <c:v>1</c:v>
              </c:pt>
              <c:pt idx="1362">
                <c:v>1</c:v>
              </c:pt>
              <c:pt idx="1363">
                <c:v>1</c:v>
              </c:pt>
              <c:pt idx="1364">
                <c:v>1</c:v>
              </c:pt>
              <c:pt idx="1365">
                <c:v>1</c:v>
              </c:pt>
              <c:pt idx="1366">
                <c:v>1</c:v>
              </c:pt>
              <c:pt idx="1367">
                <c:v>1</c:v>
              </c:pt>
              <c:pt idx="1368">
                <c:v>1</c:v>
              </c:pt>
              <c:pt idx="1369">
                <c:v>1</c:v>
              </c:pt>
              <c:pt idx="1370">
                <c:v>1</c:v>
              </c:pt>
              <c:pt idx="1371">
                <c:v>1</c:v>
              </c:pt>
              <c:pt idx="1372">
                <c:v>1</c:v>
              </c:pt>
              <c:pt idx="1373">
                <c:v>1</c:v>
              </c:pt>
              <c:pt idx="1374">
                <c:v>1</c:v>
              </c:pt>
              <c:pt idx="1375">
                <c:v>1</c:v>
              </c:pt>
              <c:pt idx="1376">
                <c:v>1</c:v>
              </c:pt>
              <c:pt idx="1377">
                <c:v>1</c:v>
              </c:pt>
              <c:pt idx="1378">
                <c:v>1</c:v>
              </c:pt>
              <c:pt idx="1379">
                <c:v>1</c:v>
              </c:pt>
              <c:pt idx="1380">
                <c:v>1</c:v>
              </c:pt>
              <c:pt idx="1381">
                <c:v>1</c:v>
              </c:pt>
              <c:pt idx="1382">
                <c:v>1</c:v>
              </c:pt>
              <c:pt idx="1383">
                <c:v>1</c:v>
              </c:pt>
              <c:pt idx="1384">
                <c:v>1</c:v>
              </c:pt>
              <c:pt idx="1385">
                <c:v>1</c:v>
              </c:pt>
              <c:pt idx="1386">
                <c:v>1</c:v>
              </c:pt>
              <c:pt idx="1387">
                <c:v>1</c:v>
              </c:pt>
              <c:pt idx="1388">
                <c:v>1</c:v>
              </c:pt>
              <c:pt idx="1389">
                <c:v>1</c:v>
              </c:pt>
              <c:pt idx="1390">
                <c:v>1</c:v>
              </c:pt>
              <c:pt idx="1391">
                <c:v>1</c:v>
              </c:pt>
              <c:pt idx="1392">
                <c:v>1</c:v>
              </c:pt>
              <c:pt idx="1393">
                <c:v>1</c:v>
              </c:pt>
              <c:pt idx="1394">
                <c:v>1</c:v>
              </c:pt>
              <c:pt idx="1395">
                <c:v>1</c:v>
              </c:pt>
              <c:pt idx="1396">
                <c:v>1</c:v>
              </c:pt>
              <c:pt idx="1397">
                <c:v>1</c:v>
              </c:pt>
              <c:pt idx="1398">
                <c:v>1</c:v>
              </c:pt>
              <c:pt idx="1399">
                <c:v>1</c:v>
              </c:pt>
              <c:pt idx="1400">
                <c:v>1</c:v>
              </c:pt>
              <c:pt idx="1401">
                <c:v>1</c:v>
              </c:pt>
              <c:pt idx="1402">
                <c:v>1</c:v>
              </c:pt>
              <c:pt idx="1403">
                <c:v>1</c:v>
              </c:pt>
              <c:pt idx="1404">
                <c:v>1</c:v>
              </c:pt>
              <c:pt idx="1405">
                <c:v>1</c:v>
              </c:pt>
              <c:pt idx="1406">
                <c:v>1</c:v>
              </c:pt>
              <c:pt idx="1407">
                <c:v>1</c:v>
              </c:pt>
              <c:pt idx="1408">
                <c:v>1</c:v>
              </c:pt>
              <c:pt idx="1409">
                <c:v>1</c:v>
              </c:pt>
              <c:pt idx="1410">
                <c:v>1</c:v>
              </c:pt>
              <c:pt idx="1411">
                <c:v>1</c:v>
              </c:pt>
              <c:pt idx="1412">
                <c:v>1</c:v>
              </c:pt>
              <c:pt idx="1413">
                <c:v>1</c:v>
              </c:pt>
              <c:pt idx="1414">
                <c:v>1</c:v>
              </c:pt>
              <c:pt idx="1415">
                <c:v>1</c:v>
              </c:pt>
              <c:pt idx="1416">
                <c:v>1</c:v>
              </c:pt>
              <c:pt idx="1417">
                <c:v>1</c:v>
              </c:pt>
              <c:pt idx="1418">
                <c:v>1</c:v>
              </c:pt>
              <c:pt idx="1419">
                <c:v>1</c:v>
              </c:pt>
              <c:pt idx="1420">
                <c:v>1</c:v>
              </c:pt>
              <c:pt idx="1421">
                <c:v>1</c:v>
              </c:pt>
              <c:pt idx="1422">
                <c:v>1</c:v>
              </c:pt>
              <c:pt idx="1423">
                <c:v>1</c:v>
              </c:pt>
              <c:pt idx="1424">
                <c:v>1</c:v>
              </c:pt>
              <c:pt idx="1425">
                <c:v>1</c:v>
              </c:pt>
              <c:pt idx="1426">
                <c:v>1</c:v>
              </c:pt>
              <c:pt idx="1427">
                <c:v>1</c:v>
              </c:pt>
              <c:pt idx="1428">
                <c:v>1</c:v>
              </c:pt>
              <c:pt idx="1429">
                <c:v>1</c:v>
              </c:pt>
              <c:pt idx="1430">
                <c:v>1</c:v>
              </c:pt>
              <c:pt idx="1431">
                <c:v>1</c:v>
              </c:pt>
              <c:pt idx="1432">
                <c:v>1</c:v>
              </c:pt>
              <c:pt idx="1433">
                <c:v>1</c:v>
              </c:pt>
              <c:pt idx="1434">
                <c:v>1</c:v>
              </c:pt>
              <c:pt idx="1435">
                <c:v>1</c:v>
              </c:pt>
              <c:pt idx="1436">
                <c:v>1</c:v>
              </c:pt>
              <c:pt idx="1437">
                <c:v>1</c:v>
              </c:pt>
              <c:pt idx="1438">
                <c:v>1</c:v>
              </c:pt>
              <c:pt idx="1439">
                <c:v>1</c:v>
              </c:pt>
              <c:pt idx="1440">
                <c:v>1</c:v>
              </c:pt>
              <c:pt idx="1441">
                <c:v>1</c:v>
              </c:pt>
              <c:pt idx="1442">
                <c:v>1</c:v>
              </c:pt>
              <c:pt idx="1443">
                <c:v>1</c:v>
              </c:pt>
              <c:pt idx="1444">
                <c:v>1</c:v>
              </c:pt>
              <c:pt idx="1445">
                <c:v>1</c:v>
              </c:pt>
              <c:pt idx="1446">
                <c:v>1</c:v>
              </c:pt>
              <c:pt idx="1447">
                <c:v>1</c:v>
              </c:pt>
              <c:pt idx="1448">
                <c:v>1</c:v>
              </c:pt>
              <c:pt idx="1449">
                <c:v>1</c:v>
              </c:pt>
              <c:pt idx="1450">
                <c:v>1</c:v>
              </c:pt>
              <c:pt idx="1451">
                <c:v>1</c:v>
              </c:pt>
              <c:pt idx="1452">
                <c:v>1</c:v>
              </c:pt>
              <c:pt idx="1453">
                <c:v>1</c:v>
              </c:pt>
              <c:pt idx="1454">
                <c:v>1</c:v>
              </c:pt>
              <c:pt idx="1455">
                <c:v>1</c:v>
              </c:pt>
              <c:pt idx="1456">
                <c:v>1</c:v>
              </c:pt>
              <c:pt idx="1457">
                <c:v>1</c:v>
              </c:pt>
              <c:pt idx="1458">
                <c:v>1</c:v>
              </c:pt>
              <c:pt idx="1459">
                <c:v>1</c:v>
              </c:pt>
              <c:pt idx="1460">
                <c:v>1</c:v>
              </c:pt>
              <c:pt idx="1461">
                <c:v>1</c:v>
              </c:pt>
              <c:pt idx="1462">
                <c:v>1</c:v>
              </c:pt>
              <c:pt idx="1463">
                <c:v>1</c:v>
              </c:pt>
              <c:pt idx="1464">
                <c:v>1</c:v>
              </c:pt>
              <c:pt idx="1465">
                <c:v>1</c:v>
              </c:pt>
              <c:pt idx="1466">
                <c:v>1</c:v>
              </c:pt>
              <c:pt idx="1467">
                <c:v>1</c:v>
              </c:pt>
              <c:pt idx="1468">
                <c:v>1</c:v>
              </c:pt>
              <c:pt idx="1469">
                <c:v>1</c:v>
              </c:pt>
              <c:pt idx="1470">
                <c:v>1</c:v>
              </c:pt>
              <c:pt idx="1471">
                <c:v>1</c:v>
              </c:pt>
              <c:pt idx="1472">
                <c:v>1</c:v>
              </c:pt>
              <c:pt idx="1473">
                <c:v>1</c:v>
              </c:pt>
              <c:pt idx="1474">
                <c:v>1</c:v>
              </c:pt>
              <c:pt idx="1475">
                <c:v>1</c:v>
              </c:pt>
              <c:pt idx="1476">
                <c:v>1</c:v>
              </c:pt>
              <c:pt idx="1477">
                <c:v>1</c:v>
              </c:pt>
              <c:pt idx="1478">
                <c:v>1</c:v>
              </c:pt>
              <c:pt idx="1479">
                <c:v>1</c:v>
              </c:pt>
              <c:pt idx="1480">
                <c:v>1</c:v>
              </c:pt>
              <c:pt idx="1481">
                <c:v>1</c:v>
              </c:pt>
              <c:pt idx="1482">
                <c:v>1</c:v>
              </c:pt>
              <c:pt idx="1483">
                <c:v>1</c:v>
              </c:pt>
              <c:pt idx="1484">
                <c:v>1</c:v>
              </c:pt>
              <c:pt idx="1485">
                <c:v>1</c:v>
              </c:pt>
              <c:pt idx="1486">
                <c:v>1</c:v>
              </c:pt>
              <c:pt idx="1487">
                <c:v>1</c:v>
              </c:pt>
              <c:pt idx="1488">
                <c:v>1</c:v>
              </c:pt>
              <c:pt idx="1489">
                <c:v>1</c:v>
              </c:pt>
              <c:pt idx="1490">
                <c:v>1</c:v>
              </c:pt>
              <c:pt idx="1491">
                <c:v>1</c:v>
              </c:pt>
              <c:pt idx="1492">
                <c:v>1</c:v>
              </c:pt>
              <c:pt idx="1493">
                <c:v>1</c:v>
              </c:pt>
              <c:pt idx="1494">
                <c:v>1</c:v>
              </c:pt>
              <c:pt idx="1495">
                <c:v>1</c:v>
              </c:pt>
              <c:pt idx="1496">
                <c:v>1</c:v>
              </c:pt>
              <c:pt idx="1497">
                <c:v>1</c:v>
              </c:pt>
              <c:pt idx="1498">
                <c:v>1</c:v>
              </c:pt>
              <c:pt idx="1499">
                <c:v>1</c:v>
              </c:pt>
              <c:pt idx="1500">
                <c:v>1</c:v>
              </c:pt>
              <c:pt idx="1501">
                <c:v>1</c:v>
              </c:pt>
              <c:pt idx="1502">
                <c:v>1</c:v>
              </c:pt>
              <c:pt idx="1503">
                <c:v>1</c:v>
              </c:pt>
              <c:pt idx="1504">
                <c:v>1</c:v>
              </c:pt>
              <c:pt idx="1505">
                <c:v>1</c:v>
              </c:pt>
              <c:pt idx="1506">
                <c:v>1</c:v>
              </c:pt>
              <c:pt idx="1507">
                <c:v>1</c:v>
              </c:pt>
              <c:pt idx="1508">
                <c:v>1</c:v>
              </c:pt>
              <c:pt idx="1509">
                <c:v>1</c:v>
              </c:pt>
              <c:pt idx="1510">
                <c:v>1</c:v>
              </c:pt>
              <c:pt idx="1511">
                <c:v>1</c:v>
              </c:pt>
              <c:pt idx="1512">
                <c:v>1</c:v>
              </c:pt>
              <c:pt idx="1513">
                <c:v>1</c:v>
              </c:pt>
              <c:pt idx="1514">
                <c:v>1</c:v>
              </c:pt>
              <c:pt idx="1515">
                <c:v>1</c:v>
              </c:pt>
              <c:pt idx="1516">
                <c:v>1</c:v>
              </c:pt>
              <c:pt idx="1517">
                <c:v>1</c:v>
              </c:pt>
              <c:pt idx="1518">
                <c:v>1</c:v>
              </c:pt>
              <c:pt idx="1519">
                <c:v>1</c:v>
              </c:pt>
              <c:pt idx="1520">
                <c:v>1</c:v>
              </c:pt>
              <c:pt idx="1521">
                <c:v>1</c:v>
              </c:pt>
              <c:pt idx="1522">
                <c:v>1</c:v>
              </c:pt>
              <c:pt idx="1523">
                <c:v>1</c:v>
              </c:pt>
              <c:pt idx="1524">
                <c:v>1</c:v>
              </c:pt>
              <c:pt idx="1525">
                <c:v>1</c:v>
              </c:pt>
              <c:pt idx="1526">
                <c:v>1</c:v>
              </c:pt>
              <c:pt idx="1527">
                <c:v>1</c:v>
              </c:pt>
              <c:pt idx="1528">
                <c:v>1</c:v>
              </c:pt>
              <c:pt idx="1529">
                <c:v>1</c:v>
              </c:pt>
              <c:pt idx="1530">
                <c:v>1</c:v>
              </c:pt>
              <c:pt idx="1531">
                <c:v>1</c:v>
              </c:pt>
              <c:pt idx="1532">
                <c:v>1</c:v>
              </c:pt>
              <c:pt idx="1533">
                <c:v>1</c:v>
              </c:pt>
              <c:pt idx="1534">
                <c:v>1</c:v>
              </c:pt>
              <c:pt idx="1535">
                <c:v>1</c:v>
              </c:pt>
              <c:pt idx="1536">
                <c:v>1</c:v>
              </c:pt>
              <c:pt idx="1537">
                <c:v>1</c:v>
              </c:pt>
              <c:pt idx="1538">
                <c:v>1</c:v>
              </c:pt>
              <c:pt idx="1539">
                <c:v>1</c:v>
              </c:pt>
              <c:pt idx="1540">
                <c:v>1</c:v>
              </c:pt>
              <c:pt idx="1541">
                <c:v>1</c:v>
              </c:pt>
              <c:pt idx="1542">
                <c:v>1</c:v>
              </c:pt>
              <c:pt idx="1543">
                <c:v>1</c:v>
              </c:pt>
              <c:pt idx="1544">
                <c:v>1</c:v>
              </c:pt>
              <c:pt idx="1545">
                <c:v>1</c:v>
              </c:pt>
              <c:pt idx="1546">
                <c:v>1</c:v>
              </c:pt>
              <c:pt idx="1547">
                <c:v>1</c:v>
              </c:pt>
              <c:pt idx="1548">
                <c:v>1</c:v>
              </c:pt>
              <c:pt idx="1549">
                <c:v>1</c:v>
              </c:pt>
              <c:pt idx="1550">
                <c:v>1</c:v>
              </c:pt>
              <c:pt idx="1551">
                <c:v>1</c:v>
              </c:pt>
              <c:pt idx="1552">
                <c:v>1</c:v>
              </c:pt>
              <c:pt idx="1553">
                <c:v>1</c:v>
              </c:pt>
              <c:pt idx="1554">
                <c:v>1</c:v>
              </c:pt>
              <c:pt idx="1555">
                <c:v>1</c:v>
              </c:pt>
              <c:pt idx="1556">
                <c:v>1</c:v>
              </c:pt>
              <c:pt idx="1557">
                <c:v>1</c:v>
              </c:pt>
              <c:pt idx="1558">
                <c:v>1</c:v>
              </c:pt>
              <c:pt idx="1559">
                <c:v>1</c:v>
              </c:pt>
              <c:pt idx="1560">
                <c:v>1</c:v>
              </c:pt>
              <c:pt idx="1561">
                <c:v>1</c:v>
              </c:pt>
              <c:pt idx="1562">
                <c:v>1</c:v>
              </c:pt>
              <c:pt idx="1563">
                <c:v>1</c:v>
              </c:pt>
              <c:pt idx="1564">
                <c:v>1</c:v>
              </c:pt>
              <c:pt idx="1565">
                <c:v>1</c:v>
              </c:pt>
              <c:pt idx="1566">
                <c:v>1</c:v>
              </c:pt>
              <c:pt idx="1567">
                <c:v>1</c:v>
              </c:pt>
              <c:pt idx="1568">
                <c:v>1</c:v>
              </c:pt>
              <c:pt idx="1569">
                <c:v>1</c:v>
              </c:pt>
              <c:pt idx="1570">
                <c:v>1</c:v>
              </c:pt>
              <c:pt idx="1571">
                <c:v>1</c:v>
              </c:pt>
              <c:pt idx="1572">
                <c:v>1</c:v>
              </c:pt>
              <c:pt idx="1573">
                <c:v>1</c:v>
              </c:pt>
              <c:pt idx="1574">
                <c:v>1</c:v>
              </c:pt>
              <c:pt idx="1575">
                <c:v>1</c:v>
              </c:pt>
              <c:pt idx="1576">
                <c:v>1</c:v>
              </c:pt>
              <c:pt idx="1577">
                <c:v>1</c:v>
              </c:pt>
              <c:pt idx="1578">
                <c:v>1</c:v>
              </c:pt>
              <c:pt idx="1579">
                <c:v>1</c:v>
              </c:pt>
              <c:pt idx="1580">
                <c:v>1</c:v>
              </c:pt>
              <c:pt idx="1581">
                <c:v>1</c:v>
              </c:pt>
              <c:pt idx="1582">
                <c:v>1</c:v>
              </c:pt>
              <c:pt idx="1583">
                <c:v>1</c:v>
              </c:pt>
              <c:pt idx="1584">
                <c:v>1</c:v>
              </c:pt>
              <c:pt idx="1585">
                <c:v>1</c:v>
              </c:pt>
              <c:pt idx="1586">
                <c:v>1</c:v>
              </c:pt>
              <c:pt idx="1587">
                <c:v>1</c:v>
              </c:pt>
              <c:pt idx="1588">
                <c:v>1</c:v>
              </c:pt>
              <c:pt idx="1589">
                <c:v>1</c:v>
              </c:pt>
              <c:pt idx="1590">
                <c:v>1</c:v>
              </c:pt>
              <c:pt idx="1591">
                <c:v>1</c:v>
              </c:pt>
              <c:pt idx="1592">
                <c:v>1</c:v>
              </c:pt>
              <c:pt idx="1593">
                <c:v>1</c:v>
              </c:pt>
              <c:pt idx="1594">
                <c:v>1</c:v>
              </c:pt>
              <c:pt idx="1595">
                <c:v>1</c:v>
              </c:pt>
              <c:pt idx="1596">
                <c:v>1</c:v>
              </c:pt>
              <c:pt idx="1597">
                <c:v>1</c:v>
              </c:pt>
              <c:pt idx="1598">
                <c:v>1</c:v>
              </c:pt>
              <c:pt idx="1599">
                <c:v>1</c:v>
              </c:pt>
              <c:pt idx="1600">
                <c:v>1</c:v>
              </c:pt>
              <c:pt idx="1601">
                <c:v>1</c:v>
              </c:pt>
              <c:pt idx="1602">
                <c:v>1</c:v>
              </c:pt>
              <c:pt idx="1603">
                <c:v>1</c:v>
              </c:pt>
              <c:pt idx="1604">
                <c:v>1</c:v>
              </c:pt>
              <c:pt idx="1605">
                <c:v>1</c:v>
              </c:pt>
              <c:pt idx="1606">
                <c:v>1</c:v>
              </c:pt>
              <c:pt idx="1607">
                <c:v>1</c:v>
              </c:pt>
              <c:pt idx="1608">
                <c:v>1</c:v>
              </c:pt>
              <c:pt idx="1609">
                <c:v>1</c:v>
              </c:pt>
              <c:pt idx="1610">
                <c:v>1</c:v>
              </c:pt>
              <c:pt idx="1611">
                <c:v>1</c:v>
              </c:pt>
              <c:pt idx="1612">
                <c:v>1</c:v>
              </c:pt>
              <c:pt idx="1613">
                <c:v>1</c:v>
              </c:pt>
              <c:pt idx="1614">
                <c:v>1</c:v>
              </c:pt>
              <c:pt idx="1615">
                <c:v>1</c:v>
              </c:pt>
              <c:pt idx="1616">
                <c:v>1</c:v>
              </c:pt>
              <c:pt idx="1617">
                <c:v>1</c:v>
              </c:pt>
              <c:pt idx="1618">
                <c:v>1</c:v>
              </c:pt>
              <c:pt idx="1619">
                <c:v>1</c:v>
              </c:pt>
              <c:pt idx="1620">
                <c:v>1</c:v>
              </c:pt>
              <c:pt idx="1621">
                <c:v>1</c:v>
              </c:pt>
              <c:pt idx="1622">
                <c:v>1</c:v>
              </c:pt>
              <c:pt idx="1623">
                <c:v>1</c:v>
              </c:pt>
              <c:pt idx="1624">
                <c:v>1</c:v>
              </c:pt>
              <c:pt idx="1625">
                <c:v>1</c:v>
              </c:pt>
              <c:pt idx="1626">
                <c:v>1</c:v>
              </c:pt>
              <c:pt idx="1627">
                <c:v>1</c:v>
              </c:pt>
              <c:pt idx="1628">
                <c:v>1</c:v>
              </c:pt>
              <c:pt idx="1629">
                <c:v>1</c:v>
              </c:pt>
              <c:pt idx="1630">
                <c:v>1</c:v>
              </c:pt>
              <c:pt idx="1631">
                <c:v>1</c:v>
              </c:pt>
              <c:pt idx="1632">
                <c:v>1</c:v>
              </c:pt>
              <c:pt idx="1633">
                <c:v>1</c:v>
              </c:pt>
              <c:pt idx="1634">
                <c:v>1</c:v>
              </c:pt>
              <c:pt idx="1635">
                <c:v>1</c:v>
              </c:pt>
              <c:pt idx="1636">
                <c:v>1</c:v>
              </c:pt>
              <c:pt idx="1637">
                <c:v>1</c:v>
              </c:pt>
              <c:pt idx="1638">
                <c:v>1</c:v>
              </c:pt>
              <c:pt idx="1639">
                <c:v>1</c:v>
              </c:pt>
              <c:pt idx="1640">
                <c:v>1</c:v>
              </c:pt>
              <c:pt idx="1641">
                <c:v>1</c:v>
              </c:pt>
              <c:pt idx="1642">
                <c:v>1</c:v>
              </c:pt>
              <c:pt idx="1643">
                <c:v>1</c:v>
              </c:pt>
              <c:pt idx="1644">
                <c:v>1</c:v>
              </c:pt>
              <c:pt idx="1645">
                <c:v>1</c:v>
              </c:pt>
              <c:pt idx="1646">
                <c:v>1</c:v>
              </c:pt>
              <c:pt idx="1647">
                <c:v>1</c:v>
              </c:pt>
              <c:pt idx="1648">
                <c:v>1</c:v>
              </c:pt>
              <c:pt idx="1649">
                <c:v>1</c:v>
              </c:pt>
              <c:pt idx="1650">
                <c:v>1</c:v>
              </c:pt>
              <c:pt idx="1651">
                <c:v>1</c:v>
              </c:pt>
              <c:pt idx="1652">
                <c:v>1</c:v>
              </c:pt>
              <c:pt idx="1653">
                <c:v>1</c:v>
              </c:pt>
              <c:pt idx="1654">
                <c:v>1</c:v>
              </c:pt>
              <c:pt idx="1655">
                <c:v>1</c:v>
              </c:pt>
              <c:pt idx="1656">
                <c:v>1</c:v>
              </c:pt>
              <c:pt idx="1657">
                <c:v>1</c:v>
              </c:pt>
              <c:pt idx="1658">
                <c:v>1</c:v>
              </c:pt>
              <c:pt idx="1659">
                <c:v>1</c:v>
              </c:pt>
              <c:pt idx="1660">
                <c:v>1</c:v>
              </c:pt>
              <c:pt idx="1661">
                <c:v>1</c:v>
              </c:pt>
              <c:pt idx="1662">
                <c:v>1</c:v>
              </c:pt>
              <c:pt idx="1663">
                <c:v>1</c:v>
              </c:pt>
              <c:pt idx="1664">
                <c:v>1</c:v>
              </c:pt>
              <c:pt idx="1665">
                <c:v>1</c:v>
              </c:pt>
              <c:pt idx="1666">
                <c:v>1</c:v>
              </c:pt>
              <c:pt idx="1667">
                <c:v>1</c:v>
              </c:pt>
              <c:pt idx="1668">
                <c:v>1</c:v>
              </c:pt>
              <c:pt idx="1669">
                <c:v>1</c:v>
              </c:pt>
              <c:pt idx="1670">
                <c:v>1</c:v>
              </c:pt>
              <c:pt idx="1671">
                <c:v>1</c:v>
              </c:pt>
              <c:pt idx="1672">
                <c:v>1</c:v>
              </c:pt>
              <c:pt idx="1673">
                <c:v>1</c:v>
              </c:pt>
              <c:pt idx="1674">
                <c:v>1</c:v>
              </c:pt>
              <c:pt idx="1675">
                <c:v>1</c:v>
              </c:pt>
              <c:pt idx="1676">
                <c:v>1</c:v>
              </c:pt>
              <c:pt idx="1677">
                <c:v>1</c:v>
              </c:pt>
              <c:pt idx="1678">
                <c:v>1</c:v>
              </c:pt>
              <c:pt idx="1679">
                <c:v>1</c:v>
              </c:pt>
              <c:pt idx="1680">
                <c:v>1</c:v>
              </c:pt>
              <c:pt idx="1681">
                <c:v>1</c:v>
              </c:pt>
              <c:pt idx="1682">
                <c:v>1</c:v>
              </c:pt>
              <c:pt idx="1683">
                <c:v>1</c:v>
              </c:pt>
              <c:pt idx="1684">
                <c:v>1</c:v>
              </c:pt>
              <c:pt idx="1685">
                <c:v>1</c:v>
              </c:pt>
              <c:pt idx="1686">
                <c:v>1</c:v>
              </c:pt>
              <c:pt idx="1687">
                <c:v>1</c:v>
              </c:pt>
              <c:pt idx="1688">
                <c:v>1</c:v>
              </c:pt>
              <c:pt idx="1689">
                <c:v>1</c:v>
              </c:pt>
              <c:pt idx="1690">
                <c:v>1</c:v>
              </c:pt>
              <c:pt idx="1691">
                <c:v>1</c:v>
              </c:pt>
              <c:pt idx="1692">
                <c:v>1</c:v>
              </c:pt>
              <c:pt idx="1693">
                <c:v>1</c:v>
              </c:pt>
              <c:pt idx="1694">
                <c:v>1</c:v>
              </c:pt>
              <c:pt idx="1695">
                <c:v>1</c:v>
              </c:pt>
              <c:pt idx="1696">
                <c:v>1</c:v>
              </c:pt>
              <c:pt idx="1697">
                <c:v>1</c:v>
              </c:pt>
              <c:pt idx="1698">
                <c:v>1</c:v>
              </c:pt>
              <c:pt idx="1699">
                <c:v>1</c:v>
              </c:pt>
              <c:pt idx="1700">
                <c:v>1</c:v>
              </c:pt>
              <c:pt idx="1701">
                <c:v>1</c:v>
              </c:pt>
              <c:pt idx="1702">
                <c:v>1</c:v>
              </c:pt>
              <c:pt idx="1703">
                <c:v>1</c:v>
              </c:pt>
              <c:pt idx="1704">
                <c:v>1</c:v>
              </c:pt>
              <c:pt idx="1705">
                <c:v>1</c:v>
              </c:pt>
              <c:pt idx="1706">
                <c:v>1</c:v>
              </c:pt>
              <c:pt idx="1707">
                <c:v>1</c:v>
              </c:pt>
              <c:pt idx="1708">
                <c:v>1</c:v>
              </c:pt>
              <c:pt idx="1709">
                <c:v>1</c:v>
              </c:pt>
              <c:pt idx="1710">
                <c:v>1</c:v>
              </c:pt>
              <c:pt idx="1711">
                <c:v>1</c:v>
              </c:pt>
              <c:pt idx="1712">
                <c:v>1</c:v>
              </c:pt>
              <c:pt idx="1713">
                <c:v>1</c:v>
              </c:pt>
              <c:pt idx="1714">
                <c:v>1</c:v>
              </c:pt>
              <c:pt idx="1715">
                <c:v>1</c:v>
              </c:pt>
              <c:pt idx="1716">
                <c:v>1</c:v>
              </c:pt>
              <c:pt idx="1717">
                <c:v>1</c:v>
              </c:pt>
              <c:pt idx="1718">
                <c:v>1</c:v>
              </c:pt>
              <c:pt idx="1719">
                <c:v>1</c:v>
              </c:pt>
              <c:pt idx="1720">
                <c:v>1</c:v>
              </c:pt>
              <c:pt idx="1721">
                <c:v>1</c:v>
              </c:pt>
              <c:pt idx="1722">
                <c:v>1</c:v>
              </c:pt>
              <c:pt idx="1723">
                <c:v>1</c:v>
              </c:pt>
              <c:pt idx="1724">
                <c:v>1</c:v>
              </c:pt>
              <c:pt idx="1725">
                <c:v>1</c:v>
              </c:pt>
              <c:pt idx="1726">
                <c:v>1</c:v>
              </c:pt>
              <c:pt idx="1727">
                <c:v>1</c:v>
              </c:pt>
              <c:pt idx="1728">
                <c:v>1</c:v>
              </c:pt>
              <c:pt idx="1729">
                <c:v>1</c:v>
              </c:pt>
              <c:pt idx="1730">
                <c:v>1</c:v>
              </c:pt>
              <c:pt idx="1731">
                <c:v>1</c:v>
              </c:pt>
              <c:pt idx="1732">
                <c:v>1</c:v>
              </c:pt>
              <c:pt idx="1733">
                <c:v>1</c:v>
              </c:pt>
              <c:pt idx="1734">
                <c:v>1</c:v>
              </c:pt>
              <c:pt idx="1735">
                <c:v>1</c:v>
              </c:pt>
              <c:pt idx="1736">
                <c:v>1</c:v>
              </c:pt>
              <c:pt idx="1737">
                <c:v>1</c:v>
              </c:pt>
              <c:pt idx="1738">
                <c:v>1</c:v>
              </c:pt>
              <c:pt idx="1739">
                <c:v>1</c:v>
              </c:pt>
              <c:pt idx="1740">
                <c:v>1</c:v>
              </c:pt>
              <c:pt idx="1741">
                <c:v>1</c:v>
              </c:pt>
              <c:pt idx="1742">
                <c:v>1</c:v>
              </c:pt>
              <c:pt idx="1743">
                <c:v>1</c:v>
              </c:pt>
              <c:pt idx="1744">
                <c:v>1</c:v>
              </c:pt>
              <c:pt idx="1745">
                <c:v>1</c:v>
              </c:pt>
              <c:pt idx="1746">
                <c:v>1</c:v>
              </c:pt>
              <c:pt idx="1747">
                <c:v>1</c:v>
              </c:pt>
              <c:pt idx="1748">
                <c:v>1</c:v>
              </c:pt>
              <c:pt idx="1749">
                <c:v>1</c:v>
              </c:pt>
              <c:pt idx="1750">
                <c:v>1</c:v>
              </c:pt>
              <c:pt idx="1751">
                <c:v>1</c:v>
              </c:pt>
              <c:pt idx="1752">
                <c:v>1</c:v>
              </c:pt>
              <c:pt idx="1753">
                <c:v>1</c:v>
              </c:pt>
              <c:pt idx="1754">
                <c:v>1</c:v>
              </c:pt>
              <c:pt idx="1755">
                <c:v>1</c:v>
              </c:pt>
              <c:pt idx="1756">
                <c:v>1</c:v>
              </c:pt>
              <c:pt idx="1757">
                <c:v>1</c:v>
              </c:pt>
              <c:pt idx="1758">
                <c:v>1</c:v>
              </c:pt>
              <c:pt idx="1759">
                <c:v>1</c:v>
              </c:pt>
              <c:pt idx="1760">
                <c:v>1</c:v>
              </c:pt>
              <c:pt idx="1761">
                <c:v>1</c:v>
              </c:pt>
              <c:pt idx="1762">
                <c:v>1</c:v>
              </c:pt>
              <c:pt idx="1763">
                <c:v>1</c:v>
              </c:pt>
              <c:pt idx="1764">
                <c:v>1</c:v>
              </c:pt>
              <c:pt idx="1765">
                <c:v>1</c:v>
              </c:pt>
              <c:pt idx="1766">
                <c:v>1</c:v>
              </c:pt>
              <c:pt idx="1767">
                <c:v>1</c:v>
              </c:pt>
              <c:pt idx="1768">
                <c:v>1</c:v>
              </c:pt>
              <c:pt idx="1769">
                <c:v>1</c:v>
              </c:pt>
              <c:pt idx="1770">
                <c:v>1</c:v>
              </c:pt>
              <c:pt idx="1771">
                <c:v>1</c:v>
              </c:pt>
              <c:pt idx="1772">
                <c:v>1</c:v>
              </c:pt>
              <c:pt idx="1773">
                <c:v>1</c:v>
              </c:pt>
              <c:pt idx="1774">
                <c:v>1</c:v>
              </c:pt>
              <c:pt idx="1775">
                <c:v>1</c:v>
              </c:pt>
              <c:pt idx="1776">
                <c:v>1</c:v>
              </c:pt>
              <c:pt idx="1777">
                <c:v>1</c:v>
              </c:pt>
              <c:pt idx="1778">
                <c:v>1</c:v>
              </c:pt>
              <c:pt idx="1779">
                <c:v>1</c:v>
              </c:pt>
              <c:pt idx="1780">
                <c:v>1</c:v>
              </c:pt>
              <c:pt idx="1781">
                <c:v>1</c:v>
              </c:pt>
              <c:pt idx="1782">
                <c:v>1</c:v>
              </c:pt>
              <c:pt idx="1783">
                <c:v>1</c:v>
              </c:pt>
              <c:pt idx="1784">
                <c:v>1</c:v>
              </c:pt>
              <c:pt idx="1785">
                <c:v>1</c:v>
              </c:pt>
              <c:pt idx="1786">
                <c:v>1</c:v>
              </c:pt>
              <c:pt idx="1787">
                <c:v>1</c:v>
              </c:pt>
              <c:pt idx="1788">
                <c:v>1</c:v>
              </c:pt>
              <c:pt idx="1789">
                <c:v>1</c:v>
              </c:pt>
              <c:pt idx="1790">
                <c:v>1</c:v>
              </c:pt>
              <c:pt idx="1791">
                <c:v>1</c:v>
              </c:pt>
              <c:pt idx="1792">
                <c:v>1</c:v>
              </c:pt>
              <c:pt idx="1793">
                <c:v>1</c:v>
              </c:pt>
              <c:pt idx="1794">
                <c:v>1</c:v>
              </c:pt>
              <c:pt idx="1795">
                <c:v>1</c:v>
              </c:pt>
              <c:pt idx="1796">
                <c:v>1</c:v>
              </c:pt>
              <c:pt idx="1797">
                <c:v>1</c:v>
              </c:pt>
              <c:pt idx="1798">
                <c:v>1</c:v>
              </c:pt>
              <c:pt idx="1799">
                <c:v>1</c:v>
              </c:pt>
              <c:pt idx="1800">
                <c:v>1</c:v>
              </c:pt>
              <c:pt idx="1801">
                <c:v>1</c:v>
              </c:pt>
              <c:pt idx="1802">
                <c:v>1</c:v>
              </c:pt>
              <c:pt idx="1803">
                <c:v>1</c:v>
              </c:pt>
              <c:pt idx="1804">
                <c:v>1</c:v>
              </c:pt>
              <c:pt idx="1805">
                <c:v>1</c:v>
              </c:pt>
              <c:pt idx="1806">
                <c:v>1</c:v>
              </c:pt>
              <c:pt idx="1807">
                <c:v>1</c:v>
              </c:pt>
              <c:pt idx="1808">
                <c:v>1</c:v>
              </c:pt>
              <c:pt idx="1809">
                <c:v>1</c:v>
              </c:pt>
              <c:pt idx="1810">
                <c:v>1</c:v>
              </c:pt>
              <c:pt idx="1811">
                <c:v>1</c:v>
              </c:pt>
              <c:pt idx="1812">
                <c:v>1</c:v>
              </c:pt>
              <c:pt idx="1813">
                <c:v>1</c:v>
              </c:pt>
              <c:pt idx="1814">
                <c:v>1</c:v>
              </c:pt>
              <c:pt idx="1815">
                <c:v>1</c:v>
              </c:pt>
              <c:pt idx="1816">
                <c:v>1</c:v>
              </c:pt>
              <c:pt idx="1817">
                <c:v>1</c:v>
              </c:pt>
              <c:pt idx="1818">
                <c:v>1</c:v>
              </c:pt>
              <c:pt idx="1819">
                <c:v>1</c:v>
              </c:pt>
              <c:pt idx="1820">
                <c:v>1</c:v>
              </c:pt>
              <c:pt idx="1821">
                <c:v>1</c:v>
              </c:pt>
              <c:pt idx="1822">
                <c:v>1</c:v>
              </c:pt>
              <c:pt idx="1823">
                <c:v>1</c:v>
              </c:pt>
              <c:pt idx="1824">
                <c:v>1</c:v>
              </c:pt>
              <c:pt idx="1825">
                <c:v>1</c:v>
              </c:pt>
              <c:pt idx="1826">
                <c:v>1</c:v>
              </c:pt>
              <c:pt idx="1827">
                <c:v>1</c:v>
              </c:pt>
              <c:pt idx="1828">
                <c:v>1</c:v>
              </c:pt>
              <c:pt idx="1829">
                <c:v>1</c:v>
              </c:pt>
              <c:pt idx="1830">
                <c:v>1</c:v>
              </c:pt>
              <c:pt idx="1831">
                <c:v>1</c:v>
              </c:pt>
              <c:pt idx="1832">
                <c:v>1</c:v>
              </c:pt>
              <c:pt idx="1833">
                <c:v>1</c:v>
              </c:pt>
              <c:pt idx="1834">
                <c:v>1</c:v>
              </c:pt>
              <c:pt idx="1835">
                <c:v>1</c:v>
              </c:pt>
              <c:pt idx="1836">
                <c:v>1</c:v>
              </c:pt>
              <c:pt idx="1837">
                <c:v>1</c:v>
              </c:pt>
              <c:pt idx="1838">
                <c:v>1</c:v>
              </c:pt>
              <c:pt idx="1839">
                <c:v>1</c:v>
              </c:pt>
              <c:pt idx="1840">
                <c:v>1</c:v>
              </c:pt>
              <c:pt idx="1841">
                <c:v>1</c:v>
              </c:pt>
              <c:pt idx="1842">
                <c:v>1</c:v>
              </c:pt>
              <c:pt idx="1843">
                <c:v>1</c:v>
              </c:pt>
              <c:pt idx="1844">
                <c:v>1</c:v>
              </c:pt>
              <c:pt idx="1845">
                <c:v>1</c:v>
              </c:pt>
              <c:pt idx="1846">
                <c:v>1</c:v>
              </c:pt>
              <c:pt idx="1847">
                <c:v>1</c:v>
              </c:pt>
              <c:pt idx="1848">
                <c:v>1</c:v>
              </c:pt>
              <c:pt idx="1849">
                <c:v>1</c:v>
              </c:pt>
              <c:pt idx="1850">
                <c:v>1</c:v>
              </c:pt>
              <c:pt idx="1851">
                <c:v>1</c:v>
              </c:pt>
              <c:pt idx="1852">
                <c:v>1</c:v>
              </c:pt>
              <c:pt idx="1853">
                <c:v>1</c:v>
              </c:pt>
              <c:pt idx="1854">
                <c:v>1</c:v>
              </c:pt>
              <c:pt idx="1855">
                <c:v>1</c:v>
              </c:pt>
              <c:pt idx="1856">
                <c:v>1</c:v>
              </c:pt>
              <c:pt idx="1857">
                <c:v>1</c:v>
              </c:pt>
              <c:pt idx="1858">
                <c:v>1</c:v>
              </c:pt>
              <c:pt idx="1859">
                <c:v>1</c:v>
              </c:pt>
              <c:pt idx="1860">
                <c:v>1</c:v>
              </c:pt>
              <c:pt idx="1861">
                <c:v>1</c:v>
              </c:pt>
              <c:pt idx="1862">
                <c:v>1</c:v>
              </c:pt>
              <c:pt idx="1863">
                <c:v>1</c:v>
              </c:pt>
              <c:pt idx="1864">
                <c:v>1</c:v>
              </c:pt>
              <c:pt idx="1865">
                <c:v>1</c:v>
              </c:pt>
              <c:pt idx="1866">
                <c:v>1</c:v>
              </c:pt>
              <c:pt idx="1867">
                <c:v>1</c:v>
              </c:pt>
              <c:pt idx="1868">
                <c:v>1</c:v>
              </c:pt>
              <c:pt idx="1869">
                <c:v>1</c:v>
              </c:pt>
              <c:pt idx="1870">
                <c:v>1</c:v>
              </c:pt>
              <c:pt idx="1871">
                <c:v>1</c:v>
              </c:pt>
              <c:pt idx="1872">
                <c:v>1</c:v>
              </c:pt>
              <c:pt idx="1873">
                <c:v>1</c:v>
              </c:pt>
              <c:pt idx="1874">
                <c:v>1</c:v>
              </c:pt>
              <c:pt idx="1875">
                <c:v>1</c:v>
              </c:pt>
              <c:pt idx="1876">
                <c:v>1</c:v>
              </c:pt>
              <c:pt idx="1877">
                <c:v>1</c:v>
              </c:pt>
              <c:pt idx="1878">
                <c:v>1</c:v>
              </c:pt>
              <c:pt idx="1879">
                <c:v>1</c:v>
              </c:pt>
              <c:pt idx="1880">
                <c:v>1</c:v>
              </c:pt>
              <c:pt idx="1881">
                <c:v>1</c:v>
              </c:pt>
              <c:pt idx="1882">
                <c:v>1</c:v>
              </c:pt>
              <c:pt idx="1883">
                <c:v>1</c:v>
              </c:pt>
              <c:pt idx="1884">
                <c:v>1</c:v>
              </c:pt>
              <c:pt idx="1885">
                <c:v>1</c:v>
              </c:pt>
              <c:pt idx="1886">
                <c:v>1</c:v>
              </c:pt>
              <c:pt idx="1887">
                <c:v>1</c:v>
              </c:pt>
              <c:pt idx="1888">
                <c:v>1</c:v>
              </c:pt>
              <c:pt idx="1889">
                <c:v>1</c:v>
              </c:pt>
              <c:pt idx="1890">
                <c:v>1</c:v>
              </c:pt>
              <c:pt idx="1891">
                <c:v>1</c:v>
              </c:pt>
              <c:pt idx="1892">
                <c:v>1</c:v>
              </c:pt>
              <c:pt idx="1893">
                <c:v>1</c:v>
              </c:pt>
              <c:pt idx="1894">
                <c:v>1</c:v>
              </c:pt>
              <c:pt idx="1895">
                <c:v>1</c:v>
              </c:pt>
              <c:pt idx="1896">
                <c:v>1</c:v>
              </c:pt>
              <c:pt idx="1897">
                <c:v>1</c:v>
              </c:pt>
              <c:pt idx="1898">
                <c:v>1</c:v>
              </c:pt>
              <c:pt idx="1899">
                <c:v>1</c:v>
              </c:pt>
              <c:pt idx="1900">
                <c:v>1</c:v>
              </c:pt>
              <c:pt idx="1901">
                <c:v>1</c:v>
              </c:pt>
              <c:pt idx="1902">
                <c:v>1</c:v>
              </c:pt>
              <c:pt idx="1903">
                <c:v>1</c:v>
              </c:pt>
              <c:pt idx="1904">
                <c:v>1</c:v>
              </c:pt>
              <c:pt idx="1905">
                <c:v>1</c:v>
              </c:pt>
              <c:pt idx="1906">
                <c:v>1</c:v>
              </c:pt>
              <c:pt idx="1907">
                <c:v>1</c:v>
              </c:pt>
              <c:pt idx="1908">
                <c:v>1</c:v>
              </c:pt>
              <c:pt idx="1909">
                <c:v>1</c:v>
              </c:pt>
              <c:pt idx="1910">
                <c:v>1</c:v>
              </c:pt>
              <c:pt idx="1911">
                <c:v>1</c:v>
              </c:pt>
              <c:pt idx="1912">
                <c:v>1</c:v>
              </c:pt>
              <c:pt idx="1913">
                <c:v>1</c:v>
              </c:pt>
              <c:pt idx="1914">
                <c:v>1</c:v>
              </c:pt>
              <c:pt idx="1915">
                <c:v>1</c:v>
              </c:pt>
              <c:pt idx="1916">
                <c:v>1</c:v>
              </c:pt>
              <c:pt idx="1917">
                <c:v>1</c:v>
              </c:pt>
              <c:pt idx="1918">
                <c:v>1</c:v>
              </c:pt>
              <c:pt idx="1919">
                <c:v>1</c:v>
              </c:pt>
              <c:pt idx="1920">
                <c:v>1</c:v>
              </c:pt>
              <c:pt idx="1921">
                <c:v>1</c:v>
              </c:pt>
              <c:pt idx="1922">
                <c:v>1</c:v>
              </c:pt>
              <c:pt idx="1923">
                <c:v>1</c:v>
              </c:pt>
              <c:pt idx="1924">
                <c:v>1</c:v>
              </c:pt>
              <c:pt idx="1925">
                <c:v>1</c:v>
              </c:pt>
              <c:pt idx="1926">
                <c:v>1</c:v>
              </c:pt>
              <c:pt idx="1927">
                <c:v>1</c:v>
              </c:pt>
              <c:pt idx="1928">
                <c:v>1</c:v>
              </c:pt>
              <c:pt idx="1929">
                <c:v>1</c:v>
              </c:pt>
              <c:pt idx="1930">
                <c:v>1</c:v>
              </c:pt>
              <c:pt idx="1931">
                <c:v>1</c:v>
              </c:pt>
              <c:pt idx="1932">
                <c:v>1</c:v>
              </c:pt>
              <c:pt idx="1933">
                <c:v>1</c:v>
              </c:pt>
              <c:pt idx="1934">
                <c:v>1</c:v>
              </c:pt>
              <c:pt idx="1935">
                <c:v>1</c:v>
              </c:pt>
              <c:pt idx="1936">
                <c:v>1</c:v>
              </c:pt>
              <c:pt idx="1937">
                <c:v>1</c:v>
              </c:pt>
              <c:pt idx="1938">
                <c:v>1</c:v>
              </c:pt>
              <c:pt idx="1939">
                <c:v>1</c:v>
              </c:pt>
              <c:pt idx="1940">
                <c:v>1</c:v>
              </c:pt>
              <c:pt idx="1941">
                <c:v>1</c:v>
              </c:pt>
              <c:pt idx="1942">
                <c:v>1</c:v>
              </c:pt>
              <c:pt idx="1943">
                <c:v>1</c:v>
              </c:pt>
              <c:pt idx="1944">
                <c:v>1</c:v>
              </c:pt>
              <c:pt idx="1945">
                <c:v>1</c:v>
              </c:pt>
              <c:pt idx="1946">
                <c:v>1</c:v>
              </c:pt>
              <c:pt idx="1947">
                <c:v>1</c:v>
              </c:pt>
              <c:pt idx="1948">
                <c:v>1</c:v>
              </c:pt>
              <c:pt idx="1949">
                <c:v>1</c:v>
              </c:pt>
              <c:pt idx="1950">
                <c:v>1</c:v>
              </c:pt>
              <c:pt idx="1951">
                <c:v>1</c:v>
              </c:pt>
              <c:pt idx="1952">
                <c:v>1</c:v>
              </c:pt>
              <c:pt idx="1953">
                <c:v>1</c:v>
              </c:pt>
              <c:pt idx="1954">
                <c:v>1</c:v>
              </c:pt>
              <c:pt idx="1955">
                <c:v>1</c:v>
              </c:pt>
              <c:pt idx="1956">
                <c:v>1</c:v>
              </c:pt>
              <c:pt idx="1957">
                <c:v>1</c:v>
              </c:pt>
              <c:pt idx="1958">
                <c:v>1</c:v>
              </c:pt>
              <c:pt idx="1959">
                <c:v>1</c:v>
              </c:pt>
              <c:pt idx="1960">
                <c:v>1</c:v>
              </c:pt>
              <c:pt idx="1961">
                <c:v>1</c:v>
              </c:pt>
              <c:pt idx="1962">
                <c:v>1</c:v>
              </c:pt>
              <c:pt idx="1963">
                <c:v>1</c:v>
              </c:pt>
              <c:pt idx="1964">
                <c:v>1</c:v>
              </c:pt>
              <c:pt idx="1965">
                <c:v>1</c:v>
              </c:pt>
              <c:pt idx="1966">
                <c:v>1</c:v>
              </c:pt>
              <c:pt idx="1967">
                <c:v>1</c:v>
              </c:pt>
              <c:pt idx="1968">
                <c:v>1</c:v>
              </c:pt>
              <c:pt idx="1969">
                <c:v>1</c:v>
              </c:pt>
              <c:pt idx="1970">
                <c:v>1</c:v>
              </c:pt>
              <c:pt idx="1971">
                <c:v>1</c:v>
              </c:pt>
              <c:pt idx="1972">
                <c:v>1</c:v>
              </c:pt>
              <c:pt idx="1973">
                <c:v>1</c:v>
              </c:pt>
              <c:pt idx="1974">
                <c:v>1</c:v>
              </c:pt>
              <c:pt idx="1975">
                <c:v>1</c:v>
              </c:pt>
              <c:pt idx="1976">
                <c:v>1</c:v>
              </c:pt>
              <c:pt idx="1977">
                <c:v>1</c:v>
              </c:pt>
              <c:pt idx="1978">
                <c:v>1</c:v>
              </c:pt>
              <c:pt idx="1979">
                <c:v>1</c:v>
              </c:pt>
              <c:pt idx="1980">
                <c:v>1</c:v>
              </c:pt>
              <c:pt idx="1981">
                <c:v>1</c:v>
              </c:pt>
              <c:pt idx="1982">
                <c:v>1</c:v>
              </c:pt>
              <c:pt idx="1983">
                <c:v>1</c:v>
              </c:pt>
              <c:pt idx="1984">
                <c:v>1</c:v>
              </c:pt>
              <c:pt idx="1985">
                <c:v>1</c:v>
              </c:pt>
              <c:pt idx="1986">
                <c:v>1</c:v>
              </c:pt>
              <c:pt idx="1987">
                <c:v>1</c:v>
              </c:pt>
              <c:pt idx="1988">
                <c:v>1</c:v>
              </c:pt>
              <c:pt idx="1989">
                <c:v>1</c:v>
              </c:pt>
              <c:pt idx="1990">
                <c:v>1</c:v>
              </c:pt>
              <c:pt idx="1991">
                <c:v>1</c:v>
              </c:pt>
              <c:pt idx="1992">
                <c:v>1</c:v>
              </c:pt>
              <c:pt idx="1993">
                <c:v>1</c:v>
              </c:pt>
              <c:pt idx="1994">
                <c:v>1</c:v>
              </c:pt>
              <c:pt idx="1995">
                <c:v>1</c:v>
              </c:pt>
              <c:pt idx="1996">
                <c:v>1</c:v>
              </c:pt>
              <c:pt idx="1997">
                <c:v>1</c:v>
              </c:pt>
              <c:pt idx="1998">
                <c:v>1</c:v>
              </c:pt>
              <c:pt idx="1999">
                <c:v>1</c:v>
              </c:pt>
              <c:pt idx="2000">
                <c:v>1</c:v>
              </c:pt>
              <c:pt idx="2001">
                <c:v>1</c:v>
              </c:pt>
              <c:pt idx="2002">
                <c:v>1</c:v>
              </c:pt>
              <c:pt idx="2003">
                <c:v>1</c:v>
              </c:pt>
              <c:pt idx="2004">
                <c:v>1</c:v>
              </c:pt>
              <c:pt idx="2005">
                <c:v>1</c:v>
              </c:pt>
              <c:pt idx="2006">
                <c:v>1</c:v>
              </c:pt>
              <c:pt idx="2007">
                <c:v>1</c:v>
              </c:pt>
              <c:pt idx="2008">
                <c:v>1</c:v>
              </c:pt>
              <c:pt idx="2009">
                <c:v>1</c:v>
              </c:pt>
              <c:pt idx="2010">
                <c:v>1</c:v>
              </c:pt>
              <c:pt idx="2011">
                <c:v>1</c:v>
              </c:pt>
              <c:pt idx="2012">
                <c:v>1</c:v>
              </c:pt>
              <c:pt idx="2013">
                <c:v>1</c:v>
              </c:pt>
              <c:pt idx="2014">
                <c:v>1</c:v>
              </c:pt>
              <c:pt idx="2015">
                <c:v>1</c:v>
              </c:pt>
              <c:pt idx="2016">
                <c:v>1</c:v>
              </c:pt>
              <c:pt idx="2017">
                <c:v>1</c:v>
              </c:pt>
              <c:pt idx="2018">
                <c:v>1</c:v>
              </c:pt>
              <c:pt idx="2019">
                <c:v>1</c:v>
              </c:pt>
              <c:pt idx="2020">
                <c:v>1</c:v>
              </c:pt>
              <c:pt idx="2021">
                <c:v>1</c:v>
              </c:pt>
              <c:pt idx="2022">
                <c:v>1</c:v>
              </c:pt>
              <c:pt idx="2023">
                <c:v>1</c:v>
              </c:pt>
              <c:pt idx="2024">
                <c:v>1</c:v>
              </c:pt>
              <c:pt idx="2025">
                <c:v>1</c:v>
              </c:pt>
              <c:pt idx="2026">
                <c:v>1</c:v>
              </c:pt>
              <c:pt idx="2027">
                <c:v>1</c:v>
              </c:pt>
              <c:pt idx="2028">
                <c:v>1</c:v>
              </c:pt>
              <c:pt idx="2029">
                <c:v>1</c:v>
              </c:pt>
              <c:pt idx="2030">
                <c:v>1</c:v>
              </c:pt>
              <c:pt idx="2031">
                <c:v>1</c:v>
              </c:pt>
              <c:pt idx="2032">
                <c:v>1</c:v>
              </c:pt>
              <c:pt idx="2033">
                <c:v>1</c:v>
              </c:pt>
              <c:pt idx="2034">
                <c:v>1</c:v>
              </c:pt>
              <c:pt idx="2035">
                <c:v>1</c:v>
              </c:pt>
              <c:pt idx="2036">
                <c:v>1</c:v>
              </c:pt>
              <c:pt idx="2037">
                <c:v>1</c:v>
              </c:pt>
              <c:pt idx="2038">
                <c:v>1</c:v>
              </c:pt>
              <c:pt idx="2039">
                <c:v>1</c:v>
              </c:pt>
              <c:pt idx="2040">
                <c:v>1</c:v>
              </c:pt>
              <c:pt idx="2041">
                <c:v>1</c:v>
              </c:pt>
              <c:pt idx="2042">
                <c:v>1</c:v>
              </c:pt>
              <c:pt idx="2043">
                <c:v>1</c:v>
              </c:pt>
              <c:pt idx="2044">
                <c:v>1</c:v>
              </c:pt>
              <c:pt idx="2045">
                <c:v>1</c:v>
              </c:pt>
              <c:pt idx="2046">
                <c:v>1</c:v>
              </c:pt>
              <c:pt idx="2047">
                <c:v>1</c:v>
              </c:pt>
              <c:pt idx="2048">
                <c:v>1</c:v>
              </c:pt>
              <c:pt idx="2049">
                <c:v>1</c:v>
              </c:pt>
              <c:pt idx="2050">
                <c:v>1</c:v>
              </c:pt>
              <c:pt idx="2051">
                <c:v>1</c:v>
              </c:pt>
              <c:pt idx="2052">
                <c:v>1</c:v>
              </c:pt>
              <c:pt idx="2053">
                <c:v>1</c:v>
              </c:pt>
              <c:pt idx="2054">
                <c:v>1</c:v>
              </c:pt>
              <c:pt idx="2055">
                <c:v>1</c:v>
              </c:pt>
              <c:pt idx="2056">
                <c:v>1</c:v>
              </c:pt>
              <c:pt idx="2057">
                <c:v>1</c:v>
              </c:pt>
              <c:pt idx="2058">
                <c:v>1</c:v>
              </c:pt>
              <c:pt idx="2059">
                <c:v>1</c:v>
              </c:pt>
              <c:pt idx="2060">
                <c:v>1</c:v>
              </c:pt>
              <c:pt idx="2061">
                <c:v>1</c:v>
              </c:pt>
              <c:pt idx="2062">
                <c:v>1</c:v>
              </c:pt>
              <c:pt idx="2063">
                <c:v>1</c:v>
              </c:pt>
              <c:pt idx="2064">
                <c:v>1</c:v>
              </c:pt>
              <c:pt idx="2065">
                <c:v>1</c:v>
              </c:pt>
              <c:pt idx="2066">
                <c:v>1</c:v>
              </c:pt>
              <c:pt idx="2067">
                <c:v>1</c:v>
              </c:pt>
              <c:pt idx="2068">
                <c:v>1</c:v>
              </c:pt>
              <c:pt idx="2069">
                <c:v>1</c:v>
              </c:pt>
              <c:pt idx="2070">
                <c:v>1</c:v>
              </c:pt>
              <c:pt idx="2071">
                <c:v>1</c:v>
              </c:pt>
              <c:pt idx="2072">
                <c:v>1</c:v>
              </c:pt>
              <c:pt idx="2073">
                <c:v>1</c:v>
              </c:pt>
              <c:pt idx="2074">
                <c:v>1</c:v>
              </c:pt>
              <c:pt idx="2075">
                <c:v>1</c:v>
              </c:pt>
              <c:pt idx="2076">
                <c:v>1</c:v>
              </c:pt>
              <c:pt idx="2077">
                <c:v>1</c:v>
              </c:pt>
              <c:pt idx="2078">
                <c:v>1</c:v>
              </c:pt>
              <c:pt idx="2079">
                <c:v>1</c:v>
              </c:pt>
              <c:pt idx="2080">
                <c:v>1</c:v>
              </c:pt>
              <c:pt idx="2081">
                <c:v>1</c:v>
              </c:pt>
              <c:pt idx="2082">
                <c:v>1</c:v>
              </c:pt>
              <c:pt idx="2083">
                <c:v>1</c:v>
              </c:pt>
              <c:pt idx="2084">
                <c:v>1</c:v>
              </c:pt>
              <c:pt idx="2085">
                <c:v>1</c:v>
              </c:pt>
              <c:pt idx="2086">
                <c:v>1</c:v>
              </c:pt>
              <c:pt idx="2087">
                <c:v>1</c:v>
              </c:pt>
              <c:pt idx="2088">
                <c:v>1</c:v>
              </c:pt>
              <c:pt idx="2089">
                <c:v>1</c:v>
              </c:pt>
              <c:pt idx="2090">
                <c:v>1</c:v>
              </c:pt>
              <c:pt idx="2091">
                <c:v>1</c:v>
              </c:pt>
              <c:pt idx="2092">
                <c:v>1</c:v>
              </c:pt>
              <c:pt idx="2093">
                <c:v>1</c:v>
              </c:pt>
              <c:pt idx="2094">
                <c:v>1</c:v>
              </c:pt>
              <c:pt idx="2095">
                <c:v>1</c:v>
              </c:pt>
              <c:pt idx="2096">
                <c:v>1</c:v>
              </c:pt>
              <c:pt idx="2097">
                <c:v>1</c:v>
              </c:pt>
              <c:pt idx="2098">
                <c:v>1</c:v>
              </c:pt>
              <c:pt idx="2099">
                <c:v>1</c:v>
              </c:pt>
              <c:pt idx="2100">
                <c:v>1</c:v>
              </c:pt>
              <c:pt idx="2101">
                <c:v>1</c:v>
              </c:pt>
              <c:pt idx="2102">
                <c:v>1</c:v>
              </c:pt>
              <c:pt idx="2103">
                <c:v>1</c:v>
              </c:pt>
              <c:pt idx="2104">
                <c:v>1</c:v>
              </c:pt>
              <c:pt idx="2105">
                <c:v>1</c:v>
              </c:pt>
              <c:pt idx="2106">
                <c:v>1</c:v>
              </c:pt>
              <c:pt idx="2107">
                <c:v>1</c:v>
              </c:pt>
              <c:pt idx="2108">
                <c:v>1</c:v>
              </c:pt>
              <c:pt idx="2109">
                <c:v>1</c:v>
              </c:pt>
              <c:pt idx="2110">
                <c:v>1</c:v>
              </c:pt>
              <c:pt idx="2111">
                <c:v>1</c:v>
              </c:pt>
              <c:pt idx="2112">
                <c:v>1</c:v>
              </c:pt>
              <c:pt idx="2113">
                <c:v>1</c:v>
              </c:pt>
              <c:pt idx="2114">
                <c:v>1</c:v>
              </c:pt>
              <c:pt idx="2115">
                <c:v>1</c:v>
              </c:pt>
              <c:pt idx="2116">
                <c:v>1</c:v>
              </c:pt>
              <c:pt idx="2117">
                <c:v>1</c:v>
              </c:pt>
              <c:pt idx="2118">
                <c:v>1</c:v>
              </c:pt>
              <c:pt idx="2119">
                <c:v>1</c:v>
              </c:pt>
              <c:pt idx="2120">
                <c:v>1</c:v>
              </c:pt>
              <c:pt idx="2121">
                <c:v>1</c:v>
              </c:pt>
              <c:pt idx="2122">
                <c:v>1</c:v>
              </c:pt>
              <c:pt idx="2123">
                <c:v>1</c:v>
              </c:pt>
              <c:pt idx="2124">
                <c:v>1</c:v>
              </c:pt>
              <c:pt idx="2125">
                <c:v>1</c:v>
              </c:pt>
              <c:pt idx="2126">
                <c:v>1</c:v>
              </c:pt>
              <c:pt idx="2127">
                <c:v>1</c:v>
              </c:pt>
              <c:pt idx="2128">
                <c:v>1</c:v>
              </c:pt>
              <c:pt idx="2129">
                <c:v>1</c:v>
              </c:pt>
              <c:pt idx="2130">
                <c:v>1</c:v>
              </c:pt>
              <c:pt idx="2131">
                <c:v>1</c:v>
              </c:pt>
              <c:pt idx="2132">
                <c:v>1</c:v>
              </c:pt>
              <c:pt idx="2133">
                <c:v>1</c:v>
              </c:pt>
              <c:pt idx="2134">
                <c:v>1</c:v>
              </c:pt>
              <c:pt idx="2135">
                <c:v>1</c:v>
              </c:pt>
              <c:pt idx="2136">
                <c:v>1</c:v>
              </c:pt>
              <c:pt idx="2137">
                <c:v>1</c:v>
              </c:pt>
              <c:pt idx="2138">
                <c:v>1</c:v>
              </c:pt>
              <c:pt idx="2139">
                <c:v>1</c:v>
              </c:pt>
              <c:pt idx="2140">
                <c:v>1</c:v>
              </c:pt>
              <c:pt idx="2141">
                <c:v>1</c:v>
              </c:pt>
              <c:pt idx="2142">
                <c:v>1</c:v>
              </c:pt>
              <c:pt idx="2143">
                <c:v>1</c:v>
              </c:pt>
              <c:pt idx="2144">
                <c:v>1</c:v>
              </c:pt>
              <c:pt idx="2145">
                <c:v>1</c:v>
              </c:pt>
              <c:pt idx="2146">
                <c:v>1</c:v>
              </c:pt>
              <c:pt idx="2147">
                <c:v>1</c:v>
              </c:pt>
              <c:pt idx="2148">
                <c:v>1</c:v>
              </c:pt>
              <c:pt idx="2149">
                <c:v>1</c:v>
              </c:pt>
              <c:pt idx="2150">
                <c:v>1</c:v>
              </c:pt>
              <c:pt idx="2151">
                <c:v>1</c:v>
              </c:pt>
              <c:pt idx="2152">
                <c:v>1</c:v>
              </c:pt>
              <c:pt idx="2153">
                <c:v>1</c:v>
              </c:pt>
              <c:pt idx="2154">
                <c:v>1</c:v>
              </c:pt>
              <c:pt idx="2155">
                <c:v>1</c:v>
              </c:pt>
              <c:pt idx="2156">
                <c:v>1</c:v>
              </c:pt>
              <c:pt idx="2157">
                <c:v>1</c:v>
              </c:pt>
              <c:pt idx="2158">
                <c:v>1</c:v>
              </c:pt>
              <c:pt idx="2159">
                <c:v>1</c:v>
              </c:pt>
              <c:pt idx="2160">
                <c:v>1</c:v>
              </c:pt>
              <c:pt idx="2161">
                <c:v>1</c:v>
              </c:pt>
              <c:pt idx="2162">
                <c:v>1</c:v>
              </c:pt>
              <c:pt idx="2163">
                <c:v>1</c:v>
              </c:pt>
              <c:pt idx="2164">
                <c:v>1</c:v>
              </c:pt>
              <c:pt idx="2165">
                <c:v>1</c:v>
              </c:pt>
              <c:pt idx="2166">
                <c:v>1</c:v>
              </c:pt>
              <c:pt idx="2167">
                <c:v>1</c:v>
              </c:pt>
              <c:pt idx="2168">
                <c:v>1</c:v>
              </c:pt>
              <c:pt idx="2169">
                <c:v>1</c:v>
              </c:pt>
              <c:pt idx="2170">
                <c:v>1</c:v>
              </c:pt>
              <c:pt idx="2171">
                <c:v>1</c:v>
              </c:pt>
              <c:pt idx="2172">
                <c:v>1</c:v>
              </c:pt>
              <c:pt idx="2173">
                <c:v>1</c:v>
              </c:pt>
              <c:pt idx="2174">
                <c:v>1</c:v>
              </c:pt>
              <c:pt idx="2175">
                <c:v>1</c:v>
              </c:pt>
              <c:pt idx="2176">
                <c:v>1</c:v>
              </c:pt>
              <c:pt idx="2177">
                <c:v>1</c:v>
              </c:pt>
              <c:pt idx="2178">
                <c:v>1</c:v>
              </c:pt>
              <c:pt idx="2179">
                <c:v>1</c:v>
              </c:pt>
              <c:pt idx="2180">
                <c:v>1</c:v>
              </c:pt>
              <c:pt idx="2181">
                <c:v>1</c:v>
              </c:pt>
              <c:pt idx="2182">
                <c:v>1</c:v>
              </c:pt>
              <c:pt idx="2183">
                <c:v>1</c:v>
              </c:pt>
              <c:pt idx="2184">
                <c:v>1</c:v>
              </c:pt>
              <c:pt idx="2185">
                <c:v>1</c:v>
              </c:pt>
              <c:pt idx="2186">
                <c:v>1</c:v>
              </c:pt>
              <c:pt idx="2187">
                <c:v>1</c:v>
              </c:pt>
              <c:pt idx="2188">
                <c:v>1</c:v>
              </c:pt>
              <c:pt idx="2189">
                <c:v>1</c:v>
              </c:pt>
              <c:pt idx="2190">
                <c:v>1</c:v>
              </c:pt>
              <c:pt idx="2191">
                <c:v>1</c:v>
              </c:pt>
              <c:pt idx="2192">
                <c:v>1</c:v>
              </c:pt>
              <c:pt idx="2193">
                <c:v>1</c:v>
              </c:pt>
              <c:pt idx="2194">
                <c:v>1</c:v>
              </c:pt>
              <c:pt idx="2195">
                <c:v>1</c:v>
              </c:pt>
              <c:pt idx="2196">
                <c:v>1</c:v>
              </c:pt>
              <c:pt idx="2197">
                <c:v>1</c:v>
              </c:pt>
              <c:pt idx="2198">
                <c:v>1</c:v>
              </c:pt>
              <c:pt idx="2199">
                <c:v>1</c:v>
              </c:pt>
              <c:pt idx="2200">
                <c:v>1</c:v>
              </c:pt>
              <c:pt idx="2201">
                <c:v>1</c:v>
              </c:pt>
              <c:pt idx="2202">
                <c:v>1</c:v>
              </c:pt>
              <c:pt idx="2203">
                <c:v>1</c:v>
              </c:pt>
              <c:pt idx="2204">
                <c:v>1</c:v>
              </c:pt>
              <c:pt idx="2205">
                <c:v>1</c:v>
              </c:pt>
              <c:pt idx="2206">
                <c:v>1</c:v>
              </c:pt>
              <c:pt idx="2207">
                <c:v>1</c:v>
              </c:pt>
              <c:pt idx="2208">
                <c:v>1</c:v>
              </c:pt>
              <c:pt idx="2209">
                <c:v>1</c:v>
              </c:pt>
              <c:pt idx="2210">
                <c:v>1</c:v>
              </c:pt>
              <c:pt idx="2211">
                <c:v>1</c:v>
              </c:pt>
              <c:pt idx="2212">
                <c:v>1</c:v>
              </c:pt>
              <c:pt idx="2213">
                <c:v>1</c:v>
              </c:pt>
              <c:pt idx="2214">
                <c:v>1</c:v>
              </c:pt>
              <c:pt idx="2215">
                <c:v>1</c:v>
              </c:pt>
              <c:pt idx="2216">
                <c:v>1</c:v>
              </c:pt>
              <c:pt idx="2217">
                <c:v>1</c:v>
              </c:pt>
              <c:pt idx="2218">
                <c:v>1</c:v>
              </c:pt>
              <c:pt idx="2219">
                <c:v>1</c:v>
              </c:pt>
              <c:pt idx="2220">
                <c:v>1</c:v>
              </c:pt>
              <c:pt idx="2221">
                <c:v>1</c:v>
              </c:pt>
              <c:pt idx="2222">
                <c:v>1</c:v>
              </c:pt>
              <c:pt idx="2223">
                <c:v>1</c:v>
              </c:pt>
              <c:pt idx="2224">
                <c:v>1</c:v>
              </c:pt>
              <c:pt idx="2225">
                <c:v>1</c:v>
              </c:pt>
              <c:pt idx="2226">
                <c:v>1</c:v>
              </c:pt>
              <c:pt idx="2227">
                <c:v>1</c:v>
              </c:pt>
              <c:pt idx="2228">
                <c:v>1</c:v>
              </c:pt>
              <c:pt idx="2229">
                <c:v>1</c:v>
              </c:pt>
              <c:pt idx="2230">
                <c:v>1</c:v>
              </c:pt>
              <c:pt idx="2231">
                <c:v>1</c:v>
              </c:pt>
              <c:pt idx="2232">
                <c:v>1</c:v>
              </c:pt>
              <c:pt idx="2233">
                <c:v>1</c:v>
              </c:pt>
              <c:pt idx="2234">
                <c:v>1</c:v>
              </c:pt>
              <c:pt idx="2235">
                <c:v>1</c:v>
              </c:pt>
              <c:pt idx="2236">
                <c:v>1</c:v>
              </c:pt>
              <c:pt idx="2237">
                <c:v>1</c:v>
              </c:pt>
              <c:pt idx="2238">
                <c:v>1</c:v>
              </c:pt>
              <c:pt idx="2239">
                <c:v>1</c:v>
              </c:pt>
              <c:pt idx="2240">
                <c:v>1</c:v>
              </c:pt>
              <c:pt idx="2241">
                <c:v>1</c:v>
              </c:pt>
              <c:pt idx="2242">
                <c:v>1</c:v>
              </c:pt>
              <c:pt idx="2243">
                <c:v>1</c:v>
              </c:pt>
              <c:pt idx="2244">
                <c:v>1</c:v>
              </c:pt>
              <c:pt idx="2245">
                <c:v>1</c:v>
              </c:pt>
              <c:pt idx="2246">
                <c:v>1</c:v>
              </c:pt>
              <c:pt idx="2247">
                <c:v>1</c:v>
              </c:pt>
              <c:pt idx="2248">
                <c:v>1</c:v>
              </c:pt>
              <c:pt idx="2249">
                <c:v>1</c:v>
              </c:pt>
              <c:pt idx="2250">
                <c:v>1</c:v>
              </c:pt>
              <c:pt idx="2251">
                <c:v>1</c:v>
              </c:pt>
              <c:pt idx="2252">
                <c:v>1</c:v>
              </c:pt>
              <c:pt idx="2253">
                <c:v>1</c:v>
              </c:pt>
              <c:pt idx="2254">
                <c:v>1</c:v>
              </c:pt>
              <c:pt idx="2255">
                <c:v>1</c:v>
              </c:pt>
              <c:pt idx="2256">
                <c:v>1</c:v>
              </c:pt>
              <c:pt idx="2257">
                <c:v>1</c:v>
              </c:pt>
              <c:pt idx="2258">
                <c:v>1</c:v>
              </c:pt>
              <c:pt idx="2259">
                <c:v>1</c:v>
              </c:pt>
              <c:pt idx="2260">
                <c:v>1</c:v>
              </c:pt>
              <c:pt idx="2261">
                <c:v>1</c:v>
              </c:pt>
              <c:pt idx="2262">
                <c:v>1</c:v>
              </c:pt>
              <c:pt idx="2263">
                <c:v>1</c:v>
              </c:pt>
              <c:pt idx="2264">
                <c:v>1</c:v>
              </c:pt>
              <c:pt idx="2265">
                <c:v>1</c:v>
              </c:pt>
              <c:pt idx="2266">
                <c:v>1</c:v>
              </c:pt>
              <c:pt idx="2267">
                <c:v>1</c:v>
              </c:pt>
              <c:pt idx="2268">
                <c:v>1</c:v>
              </c:pt>
              <c:pt idx="2269">
                <c:v>1</c:v>
              </c:pt>
              <c:pt idx="2270">
                <c:v>1</c:v>
              </c:pt>
              <c:pt idx="2271">
                <c:v>1</c:v>
              </c:pt>
              <c:pt idx="2272">
                <c:v>1</c:v>
              </c:pt>
              <c:pt idx="2273">
                <c:v>1</c:v>
              </c:pt>
              <c:pt idx="2274">
                <c:v>1</c:v>
              </c:pt>
              <c:pt idx="2275">
                <c:v>1</c:v>
              </c:pt>
              <c:pt idx="2276">
                <c:v>1</c:v>
              </c:pt>
              <c:pt idx="2277">
                <c:v>1</c:v>
              </c:pt>
              <c:pt idx="2278">
                <c:v>1</c:v>
              </c:pt>
              <c:pt idx="2279">
                <c:v>1</c:v>
              </c:pt>
              <c:pt idx="2280">
                <c:v>1</c:v>
              </c:pt>
              <c:pt idx="2281">
                <c:v>1</c:v>
              </c:pt>
              <c:pt idx="2282">
                <c:v>1</c:v>
              </c:pt>
              <c:pt idx="2283">
                <c:v>1</c:v>
              </c:pt>
              <c:pt idx="2284">
                <c:v>1</c:v>
              </c:pt>
              <c:pt idx="2285">
                <c:v>1</c:v>
              </c:pt>
              <c:pt idx="2286">
                <c:v>1</c:v>
              </c:pt>
              <c:pt idx="2287">
                <c:v>1</c:v>
              </c:pt>
              <c:pt idx="2288">
                <c:v>1</c:v>
              </c:pt>
              <c:pt idx="2289">
                <c:v>1</c:v>
              </c:pt>
              <c:pt idx="2290">
                <c:v>1</c:v>
              </c:pt>
              <c:pt idx="2291">
                <c:v>1</c:v>
              </c:pt>
              <c:pt idx="2292">
                <c:v>1</c:v>
              </c:pt>
              <c:pt idx="2293">
                <c:v>1</c:v>
              </c:pt>
              <c:pt idx="2294">
                <c:v>1</c:v>
              </c:pt>
              <c:pt idx="2295">
                <c:v>1</c:v>
              </c:pt>
              <c:pt idx="2296">
                <c:v>1</c:v>
              </c:pt>
              <c:pt idx="2297">
                <c:v>1</c:v>
              </c:pt>
              <c:pt idx="2298">
                <c:v>1</c:v>
              </c:pt>
              <c:pt idx="2299">
                <c:v>1</c:v>
              </c:pt>
              <c:pt idx="2300">
                <c:v>1</c:v>
              </c:pt>
              <c:pt idx="2301">
                <c:v>1</c:v>
              </c:pt>
              <c:pt idx="2302">
                <c:v>1</c:v>
              </c:pt>
              <c:pt idx="2303">
                <c:v>1</c:v>
              </c:pt>
              <c:pt idx="2304">
                <c:v>1</c:v>
              </c:pt>
              <c:pt idx="2305">
                <c:v>1</c:v>
              </c:pt>
              <c:pt idx="2306">
                <c:v>1</c:v>
              </c:pt>
              <c:pt idx="2307">
                <c:v>1</c:v>
              </c:pt>
              <c:pt idx="2308">
                <c:v>1</c:v>
              </c:pt>
              <c:pt idx="2309">
                <c:v>1</c:v>
              </c:pt>
              <c:pt idx="2310">
                <c:v>1</c:v>
              </c:pt>
              <c:pt idx="2311">
                <c:v>1</c:v>
              </c:pt>
              <c:pt idx="2312">
                <c:v>1</c:v>
              </c:pt>
              <c:pt idx="2313">
                <c:v>1</c:v>
              </c:pt>
              <c:pt idx="2314">
                <c:v>1</c:v>
              </c:pt>
              <c:pt idx="2315">
                <c:v>1</c:v>
              </c:pt>
              <c:pt idx="2316">
                <c:v>1</c:v>
              </c:pt>
              <c:pt idx="2317">
                <c:v>1</c:v>
              </c:pt>
              <c:pt idx="2318">
                <c:v>1</c:v>
              </c:pt>
              <c:pt idx="2319">
                <c:v>1</c:v>
              </c:pt>
              <c:pt idx="2320">
                <c:v>1</c:v>
              </c:pt>
              <c:pt idx="2321">
                <c:v>1</c:v>
              </c:pt>
              <c:pt idx="2322">
                <c:v>1</c:v>
              </c:pt>
              <c:pt idx="2323">
                <c:v>1</c:v>
              </c:pt>
              <c:pt idx="2324">
                <c:v>1</c:v>
              </c:pt>
              <c:pt idx="2325">
                <c:v>1</c:v>
              </c:pt>
              <c:pt idx="2326">
                <c:v>1</c:v>
              </c:pt>
              <c:pt idx="2327">
                <c:v>1</c:v>
              </c:pt>
              <c:pt idx="2328">
                <c:v>1</c:v>
              </c:pt>
              <c:pt idx="2329">
                <c:v>1</c:v>
              </c:pt>
              <c:pt idx="2330">
                <c:v>1</c:v>
              </c:pt>
              <c:pt idx="2331">
                <c:v>1</c:v>
              </c:pt>
              <c:pt idx="2332">
                <c:v>1</c:v>
              </c:pt>
              <c:pt idx="2333">
                <c:v>1</c:v>
              </c:pt>
              <c:pt idx="2334">
                <c:v>1</c:v>
              </c:pt>
              <c:pt idx="2335">
                <c:v>1</c:v>
              </c:pt>
              <c:pt idx="2336">
                <c:v>1</c:v>
              </c:pt>
              <c:pt idx="2337">
                <c:v>1</c:v>
              </c:pt>
              <c:pt idx="2338">
                <c:v>1</c:v>
              </c:pt>
              <c:pt idx="2339">
                <c:v>1</c:v>
              </c:pt>
              <c:pt idx="2340">
                <c:v>1</c:v>
              </c:pt>
              <c:pt idx="2341">
                <c:v>1</c:v>
              </c:pt>
              <c:pt idx="2342">
                <c:v>1</c:v>
              </c:pt>
              <c:pt idx="2343">
                <c:v>1</c:v>
              </c:pt>
              <c:pt idx="2344">
                <c:v>1</c:v>
              </c:pt>
              <c:pt idx="2345">
                <c:v>1</c:v>
              </c:pt>
              <c:pt idx="2346">
                <c:v>1</c:v>
              </c:pt>
              <c:pt idx="2347">
                <c:v>1</c:v>
              </c:pt>
              <c:pt idx="2348">
                <c:v>1</c:v>
              </c:pt>
              <c:pt idx="2349">
                <c:v>1</c:v>
              </c:pt>
              <c:pt idx="2350">
                <c:v>1</c:v>
              </c:pt>
              <c:pt idx="2351">
                <c:v>1</c:v>
              </c:pt>
              <c:pt idx="2352">
                <c:v>1</c:v>
              </c:pt>
              <c:pt idx="2353">
                <c:v>1</c:v>
              </c:pt>
              <c:pt idx="2354">
                <c:v>1</c:v>
              </c:pt>
              <c:pt idx="2355">
                <c:v>1</c:v>
              </c:pt>
              <c:pt idx="2356">
                <c:v>1</c:v>
              </c:pt>
              <c:pt idx="2357">
                <c:v>1</c:v>
              </c:pt>
              <c:pt idx="2358">
                <c:v>1</c:v>
              </c:pt>
              <c:pt idx="2359">
                <c:v>1</c:v>
              </c:pt>
              <c:pt idx="2360">
                <c:v>1</c:v>
              </c:pt>
              <c:pt idx="2361">
                <c:v>1</c:v>
              </c:pt>
              <c:pt idx="2362">
                <c:v>1</c:v>
              </c:pt>
              <c:pt idx="2363">
                <c:v>1</c:v>
              </c:pt>
              <c:pt idx="2364">
                <c:v>1</c:v>
              </c:pt>
              <c:pt idx="2365">
                <c:v>1</c:v>
              </c:pt>
              <c:pt idx="2366">
                <c:v>1</c:v>
              </c:pt>
              <c:pt idx="2367">
                <c:v>1</c:v>
              </c:pt>
              <c:pt idx="2368">
                <c:v>1</c:v>
              </c:pt>
              <c:pt idx="2369">
                <c:v>1</c:v>
              </c:pt>
              <c:pt idx="2370">
                <c:v>1</c:v>
              </c:pt>
              <c:pt idx="2371">
                <c:v>1</c:v>
              </c:pt>
              <c:pt idx="2372">
                <c:v>1</c:v>
              </c:pt>
              <c:pt idx="2373">
                <c:v>1</c:v>
              </c:pt>
              <c:pt idx="2374">
                <c:v>1</c:v>
              </c:pt>
              <c:pt idx="2375">
                <c:v>1</c:v>
              </c:pt>
              <c:pt idx="2376">
                <c:v>1</c:v>
              </c:pt>
              <c:pt idx="2377">
                <c:v>1</c:v>
              </c:pt>
              <c:pt idx="2378">
                <c:v>1</c:v>
              </c:pt>
              <c:pt idx="2379">
                <c:v>1</c:v>
              </c:pt>
              <c:pt idx="2380">
                <c:v>1</c:v>
              </c:pt>
              <c:pt idx="2381">
                <c:v>1</c:v>
              </c:pt>
              <c:pt idx="2382">
                <c:v>1</c:v>
              </c:pt>
              <c:pt idx="2383">
                <c:v>1</c:v>
              </c:pt>
              <c:pt idx="2384">
                <c:v>1</c:v>
              </c:pt>
              <c:pt idx="2385">
                <c:v>1</c:v>
              </c:pt>
              <c:pt idx="2386">
                <c:v>1</c:v>
              </c:pt>
              <c:pt idx="2387">
                <c:v>1</c:v>
              </c:pt>
              <c:pt idx="2388">
                <c:v>1</c:v>
              </c:pt>
              <c:pt idx="2389">
                <c:v>1</c:v>
              </c:pt>
              <c:pt idx="2390">
                <c:v>1</c:v>
              </c:pt>
              <c:pt idx="2391">
                <c:v>1</c:v>
              </c:pt>
              <c:pt idx="2392">
                <c:v>1</c:v>
              </c:pt>
              <c:pt idx="2393">
                <c:v>1</c:v>
              </c:pt>
              <c:pt idx="2394">
                <c:v>1</c:v>
              </c:pt>
              <c:pt idx="2395">
                <c:v>1</c:v>
              </c:pt>
              <c:pt idx="2396">
                <c:v>1</c:v>
              </c:pt>
              <c:pt idx="2397">
                <c:v>1</c:v>
              </c:pt>
              <c:pt idx="2398">
                <c:v>1</c:v>
              </c:pt>
              <c:pt idx="2399">
                <c:v>1</c:v>
              </c:pt>
              <c:pt idx="2400">
                <c:v>1</c:v>
              </c:pt>
              <c:pt idx="2401">
                <c:v>1</c:v>
              </c:pt>
              <c:pt idx="2402">
                <c:v>1</c:v>
              </c:pt>
              <c:pt idx="2403">
                <c:v>1</c:v>
              </c:pt>
              <c:pt idx="2404">
                <c:v>1</c:v>
              </c:pt>
              <c:pt idx="2405">
                <c:v>1</c:v>
              </c:pt>
              <c:pt idx="2406">
                <c:v>1</c:v>
              </c:pt>
              <c:pt idx="2407">
                <c:v>1</c:v>
              </c:pt>
              <c:pt idx="2408">
                <c:v>1</c:v>
              </c:pt>
              <c:pt idx="2409">
                <c:v>1</c:v>
              </c:pt>
              <c:pt idx="2410">
                <c:v>1</c:v>
              </c:pt>
              <c:pt idx="2411">
                <c:v>1</c:v>
              </c:pt>
              <c:pt idx="2412">
                <c:v>1</c:v>
              </c:pt>
              <c:pt idx="2413">
                <c:v>1</c:v>
              </c:pt>
              <c:pt idx="2414">
                <c:v>1</c:v>
              </c:pt>
              <c:pt idx="2415">
                <c:v>1</c:v>
              </c:pt>
              <c:pt idx="2416">
                <c:v>1</c:v>
              </c:pt>
              <c:pt idx="2417">
                <c:v>1</c:v>
              </c:pt>
              <c:pt idx="2418">
                <c:v>1</c:v>
              </c:pt>
              <c:pt idx="2419">
                <c:v>1</c:v>
              </c:pt>
              <c:pt idx="2420">
                <c:v>1</c:v>
              </c:pt>
              <c:pt idx="2421">
                <c:v>1</c:v>
              </c:pt>
              <c:pt idx="2422">
                <c:v>1</c:v>
              </c:pt>
              <c:pt idx="2423">
                <c:v>1</c:v>
              </c:pt>
              <c:pt idx="2424">
                <c:v>1</c:v>
              </c:pt>
              <c:pt idx="2425">
                <c:v>1</c:v>
              </c:pt>
              <c:pt idx="2426">
                <c:v>1</c:v>
              </c:pt>
              <c:pt idx="2427">
                <c:v>1</c:v>
              </c:pt>
              <c:pt idx="2428">
                <c:v>1</c:v>
              </c:pt>
              <c:pt idx="2429">
                <c:v>1</c:v>
              </c:pt>
              <c:pt idx="2430">
                <c:v>1</c:v>
              </c:pt>
              <c:pt idx="2431">
                <c:v>1</c:v>
              </c:pt>
              <c:pt idx="2432">
                <c:v>1</c:v>
              </c:pt>
              <c:pt idx="2433">
                <c:v>1</c:v>
              </c:pt>
              <c:pt idx="2434">
                <c:v>1</c:v>
              </c:pt>
              <c:pt idx="2435">
                <c:v>1</c:v>
              </c:pt>
              <c:pt idx="2436">
                <c:v>1</c:v>
              </c:pt>
              <c:pt idx="2437">
                <c:v>1</c:v>
              </c:pt>
              <c:pt idx="2438">
                <c:v>1</c:v>
              </c:pt>
              <c:pt idx="2439">
                <c:v>1</c:v>
              </c:pt>
              <c:pt idx="2440">
                <c:v>1</c:v>
              </c:pt>
              <c:pt idx="2441">
                <c:v>1</c:v>
              </c:pt>
              <c:pt idx="2442">
                <c:v>1</c:v>
              </c:pt>
              <c:pt idx="2443">
                <c:v>1</c:v>
              </c:pt>
              <c:pt idx="2444">
                <c:v>1</c:v>
              </c:pt>
              <c:pt idx="2445">
                <c:v>1</c:v>
              </c:pt>
              <c:pt idx="2446">
                <c:v>1</c:v>
              </c:pt>
              <c:pt idx="2447">
                <c:v>1</c:v>
              </c:pt>
              <c:pt idx="2448">
                <c:v>1</c:v>
              </c:pt>
              <c:pt idx="2449">
                <c:v>1</c:v>
              </c:pt>
              <c:pt idx="2450">
                <c:v>1</c:v>
              </c:pt>
              <c:pt idx="2451">
                <c:v>1</c:v>
              </c:pt>
              <c:pt idx="2452">
                <c:v>1</c:v>
              </c:pt>
              <c:pt idx="2453">
                <c:v>1</c:v>
              </c:pt>
              <c:pt idx="2454">
                <c:v>1</c:v>
              </c:pt>
              <c:pt idx="2455">
                <c:v>1</c:v>
              </c:pt>
              <c:pt idx="2456">
                <c:v>1</c:v>
              </c:pt>
              <c:pt idx="2457">
                <c:v>1</c:v>
              </c:pt>
              <c:pt idx="2458">
                <c:v>1</c:v>
              </c:pt>
              <c:pt idx="2459">
                <c:v>1</c:v>
              </c:pt>
              <c:pt idx="2460">
                <c:v>1</c:v>
              </c:pt>
              <c:pt idx="2461">
                <c:v>1</c:v>
              </c:pt>
              <c:pt idx="2462">
                <c:v>1</c:v>
              </c:pt>
              <c:pt idx="2463">
                <c:v>1</c:v>
              </c:pt>
              <c:pt idx="2464">
                <c:v>1</c:v>
              </c:pt>
              <c:pt idx="2465">
                <c:v>1</c:v>
              </c:pt>
              <c:pt idx="2466">
                <c:v>1</c:v>
              </c:pt>
              <c:pt idx="2467">
                <c:v>1</c:v>
              </c:pt>
              <c:pt idx="2468">
                <c:v>1</c:v>
              </c:pt>
              <c:pt idx="2469">
                <c:v>1</c:v>
              </c:pt>
              <c:pt idx="2470">
                <c:v>1</c:v>
              </c:pt>
              <c:pt idx="2471">
                <c:v>1</c:v>
              </c:pt>
              <c:pt idx="2472">
                <c:v>1</c:v>
              </c:pt>
              <c:pt idx="2473">
                <c:v>1</c:v>
              </c:pt>
              <c:pt idx="2474">
                <c:v>1</c:v>
              </c:pt>
              <c:pt idx="2475">
                <c:v>1</c:v>
              </c:pt>
              <c:pt idx="2476">
                <c:v>1</c:v>
              </c:pt>
              <c:pt idx="2477">
                <c:v>1</c:v>
              </c:pt>
              <c:pt idx="2478">
                <c:v>1</c:v>
              </c:pt>
              <c:pt idx="2479">
                <c:v>1</c:v>
              </c:pt>
              <c:pt idx="2480">
                <c:v>1</c:v>
              </c:pt>
              <c:pt idx="2481">
                <c:v>1</c:v>
              </c:pt>
              <c:pt idx="2482">
                <c:v>1</c:v>
              </c:pt>
              <c:pt idx="2483">
                <c:v>1</c:v>
              </c:pt>
              <c:pt idx="2484">
                <c:v>1</c:v>
              </c:pt>
              <c:pt idx="2485">
                <c:v>1</c:v>
              </c:pt>
              <c:pt idx="2486">
                <c:v>1</c:v>
              </c:pt>
              <c:pt idx="2487">
                <c:v>1</c:v>
              </c:pt>
              <c:pt idx="2488">
                <c:v>1</c:v>
              </c:pt>
              <c:pt idx="2489">
                <c:v>1</c:v>
              </c:pt>
              <c:pt idx="2490">
                <c:v>1</c:v>
              </c:pt>
              <c:pt idx="2491">
                <c:v>1</c:v>
              </c:pt>
              <c:pt idx="2492">
                <c:v>1</c:v>
              </c:pt>
              <c:pt idx="2493">
                <c:v>1</c:v>
              </c:pt>
              <c:pt idx="2494">
                <c:v>1</c:v>
              </c:pt>
              <c:pt idx="2495">
                <c:v>1</c:v>
              </c:pt>
              <c:pt idx="2496">
                <c:v>1</c:v>
              </c:pt>
              <c:pt idx="2497">
                <c:v>1</c:v>
              </c:pt>
              <c:pt idx="2498">
                <c:v>1</c:v>
              </c:pt>
              <c:pt idx="2499">
                <c:v>1</c:v>
              </c:pt>
              <c:pt idx="2500">
                <c:v>1</c:v>
              </c:pt>
              <c:pt idx="2501">
                <c:v>1</c:v>
              </c:pt>
              <c:pt idx="2502">
                <c:v>1</c:v>
              </c:pt>
              <c:pt idx="2503">
                <c:v>1</c:v>
              </c:pt>
              <c:pt idx="2504">
                <c:v>1</c:v>
              </c:pt>
              <c:pt idx="2505">
                <c:v>1</c:v>
              </c:pt>
              <c:pt idx="2506">
                <c:v>1</c:v>
              </c:pt>
              <c:pt idx="2507">
                <c:v>1</c:v>
              </c:pt>
              <c:pt idx="2508">
                <c:v>1</c:v>
              </c:pt>
              <c:pt idx="2509">
                <c:v>1</c:v>
              </c:pt>
              <c:pt idx="2510">
                <c:v>1</c:v>
              </c:pt>
              <c:pt idx="2511">
                <c:v>1</c:v>
              </c:pt>
              <c:pt idx="2512">
                <c:v>1</c:v>
              </c:pt>
              <c:pt idx="2513">
                <c:v>1</c:v>
              </c:pt>
              <c:pt idx="2514">
                <c:v>1</c:v>
              </c:pt>
              <c:pt idx="2515">
                <c:v>1</c:v>
              </c:pt>
              <c:pt idx="2516">
                <c:v>1</c:v>
              </c:pt>
              <c:pt idx="2517">
                <c:v>1</c:v>
              </c:pt>
              <c:pt idx="2518">
                <c:v>1</c:v>
              </c:pt>
              <c:pt idx="2519">
                <c:v>1</c:v>
              </c:pt>
              <c:pt idx="2520">
                <c:v>1</c:v>
              </c:pt>
              <c:pt idx="2521">
                <c:v>1</c:v>
              </c:pt>
              <c:pt idx="2522">
                <c:v>1</c:v>
              </c:pt>
              <c:pt idx="2523">
                <c:v>1</c:v>
              </c:pt>
              <c:pt idx="2524">
                <c:v>1</c:v>
              </c:pt>
              <c:pt idx="2525">
                <c:v>1</c:v>
              </c:pt>
              <c:pt idx="2526">
                <c:v>1</c:v>
              </c:pt>
              <c:pt idx="2527">
                <c:v>1</c:v>
              </c:pt>
              <c:pt idx="2528">
                <c:v>1</c:v>
              </c:pt>
              <c:pt idx="2529">
                <c:v>1</c:v>
              </c:pt>
              <c:pt idx="2530">
                <c:v>1</c:v>
              </c:pt>
              <c:pt idx="2531">
                <c:v>1</c:v>
              </c:pt>
              <c:pt idx="2532">
                <c:v>1</c:v>
              </c:pt>
              <c:pt idx="2533">
                <c:v>1</c:v>
              </c:pt>
              <c:pt idx="2534">
                <c:v>1</c:v>
              </c:pt>
              <c:pt idx="2535">
                <c:v>1</c:v>
              </c:pt>
              <c:pt idx="2536">
                <c:v>1</c:v>
              </c:pt>
              <c:pt idx="2537">
                <c:v>1</c:v>
              </c:pt>
              <c:pt idx="2538">
                <c:v>1</c:v>
              </c:pt>
              <c:pt idx="2539">
                <c:v>1</c:v>
              </c:pt>
              <c:pt idx="2540">
                <c:v>1</c:v>
              </c:pt>
              <c:pt idx="2541">
                <c:v>1</c:v>
              </c:pt>
              <c:pt idx="2542">
                <c:v>1</c:v>
              </c:pt>
              <c:pt idx="2543">
                <c:v>1</c:v>
              </c:pt>
              <c:pt idx="2544">
                <c:v>1</c:v>
              </c:pt>
              <c:pt idx="2545">
                <c:v>1</c:v>
              </c:pt>
              <c:pt idx="2546">
                <c:v>1</c:v>
              </c:pt>
              <c:pt idx="2547">
                <c:v>1</c:v>
              </c:pt>
              <c:pt idx="2548">
                <c:v>1</c:v>
              </c:pt>
              <c:pt idx="2549">
                <c:v>1</c:v>
              </c:pt>
              <c:pt idx="2550">
                <c:v>1</c:v>
              </c:pt>
              <c:pt idx="2551">
                <c:v>1</c:v>
              </c:pt>
              <c:pt idx="2552">
                <c:v>1</c:v>
              </c:pt>
              <c:pt idx="2553">
                <c:v>1</c:v>
              </c:pt>
              <c:pt idx="2554">
                <c:v>1</c:v>
              </c:pt>
              <c:pt idx="2555">
                <c:v>1</c:v>
              </c:pt>
              <c:pt idx="2556">
                <c:v>1</c:v>
              </c:pt>
              <c:pt idx="2557">
                <c:v>1</c:v>
              </c:pt>
              <c:pt idx="2558">
                <c:v>1</c:v>
              </c:pt>
              <c:pt idx="2559">
                <c:v>1</c:v>
              </c:pt>
              <c:pt idx="2560">
                <c:v>1</c:v>
              </c:pt>
              <c:pt idx="2561">
                <c:v>1</c:v>
              </c:pt>
              <c:pt idx="2562">
                <c:v>1</c:v>
              </c:pt>
              <c:pt idx="2563">
                <c:v>1</c:v>
              </c:pt>
              <c:pt idx="2564">
                <c:v>1</c:v>
              </c:pt>
              <c:pt idx="2565">
                <c:v>1</c:v>
              </c:pt>
              <c:pt idx="2566">
                <c:v>1</c:v>
              </c:pt>
              <c:pt idx="2567">
                <c:v>1</c:v>
              </c:pt>
              <c:pt idx="2568">
                <c:v>1</c:v>
              </c:pt>
              <c:pt idx="2569">
                <c:v>1</c:v>
              </c:pt>
              <c:pt idx="2570">
                <c:v>1</c:v>
              </c:pt>
              <c:pt idx="2571">
                <c:v>1</c:v>
              </c:pt>
              <c:pt idx="2572">
                <c:v>1</c:v>
              </c:pt>
              <c:pt idx="2573">
                <c:v>1</c:v>
              </c:pt>
              <c:pt idx="2574">
                <c:v>1</c:v>
              </c:pt>
              <c:pt idx="2575">
                <c:v>1</c:v>
              </c:pt>
              <c:pt idx="2576">
                <c:v>1</c:v>
              </c:pt>
              <c:pt idx="2577">
                <c:v>1</c:v>
              </c:pt>
              <c:pt idx="2578">
                <c:v>1</c:v>
              </c:pt>
              <c:pt idx="2579">
                <c:v>1</c:v>
              </c:pt>
              <c:pt idx="2580">
                <c:v>1</c:v>
              </c:pt>
              <c:pt idx="2581">
                <c:v>1</c:v>
              </c:pt>
              <c:pt idx="2582">
                <c:v>1</c:v>
              </c:pt>
              <c:pt idx="2583">
                <c:v>1</c:v>
              </c:pt>
              <c:pt idx="2584">
                <c:v>1</c:v>
              </c:pt>
              <c:pt idx="2585">
                <c:v>1</c:v>
              </c:pt>
              <c:pt idx="2586">
                <c:v>1</c:v>
              </c:pt>
              <c:pt idx="2587">
                <c:v>1</c:v>
              </c:pt>
              <c:pt idx="2588">
                <c:v>1</c:v>
              </c:pt>
              <c:pt idx="2589">
                <c:v>1</c:v>
              </c:pt>
              <c:pt idx="2590">
                <c:v>1</c:v>
              </c:pt>
              <c:pt idx="2591">
                <c:v>1</c:v>
              </c:pt>
              <c:pt idx="2592">
                <c:v>1</c:v>
              </c:pt>
              <c:pt idx="2593">
                <c:v>1</c:v>
              </c:pt>
              <c:pt idx="2594">
                <c:v>1</c:v>
              </c:pt>
              <c:pt idx="2595">
                <c:v>1</c:v>
              </c:pt>
              <c:pt idx="2596">
                <c:v>1</c:v>
              </c:pt>
              <c:pt idx="2597">
                <c:v>1</c:v>
              </c:pt>
              <c:pt idx="2598">
                <c:v>1</c:v>
              </c:pt>
              <c:pt idx="2599">
                <c:v>1</c:v>
              </c:pt>
              <c:pt idx="2600">
                <c:v>1</c:v>
              </c:pt>
              <c:pt idx="2601">
                <c:v>1</c:v>
              </c:pt>
              <c:pt idx="2602">
                <c:v>1</c:v>
              </c:pt>
              <c:pt idx="2603">
                <c:v>1</c:v>
              </c:pt>
              <c:pt idx="2604">
                <c:v>1</c:v>
              </c:pt>
              <c:pt idx="2605">
                <c:v>1</c:v>
              </c:pt>
              <c:pt idx="2606">
                <c:v>1</c:v>
              </c:pt>
              <c:pt idx="2607">
                <c:v>1</c:v>
              </c:pt>
              <c:pt idx="2608">
                <c:v>1</c:v>
              </c:pt>
              <c:pt idx="2609">
                <c:v>1</c:v>
              </c:pt>
              <c:pt idx="2610">
                <c:v>1</c:v>
              </c:pt>
              <c:pt idx="2611">
                <c:v>1</c:v>
              </c:pt>
              <c:pt idx="2612">
                <c:v>1</c:v>
              </c:pt>
              <c:pt idx="2613">
                <c:v>1</c:v>
              </c:pt>
              <c:pt idx="2614">
                <c:v>1</c:v>
              </c:pt>
              <c:pt idx="2615">
                <c:v>1</c:v>
              </c:pt>
              <c:pt idx="2616">
                <c:v>1</c:v>
              </c:pt>
              <c:pt idx="2617">
                <c:v>1</c:v>
              </c:pt>
              <c:pt idx="2618">
                <c:v>1</c:v>
              </c:pt>
              <c:pt idx="2619">
                <c:v>1</c:v>
              </c:pt>
              <c:pt idx="2620">
                <c:v>1</c:v>
              </c:pt>
              <c:pt idx="2621">
                <c:v>1</c:v>
              </c:pt>
              <c:pt idx="2622">
                <c:v>1</c:v>
              </c:pt>
              <c:pt idx="2623">
                <c:v>1</c:v>
              </c:pt>
              <c:pt idx="2624">
                <c:v>1</c:v>
              </c:pt>
              <c:pt idx="2625">
                <c:v>1</c:v>
              </c:pt>
              <c:pt idx="2626">
                <c:v>1</c:v>
              </c:pt>
              <c:pt idx="2627">
                <c:v>1</c:v>
              </c:pt>
              <c:pt idx="2628">
                <c:v>1</c:v>
              </c:pt>
              <c:pt idx="2629">
                <c:v>1</c:v>
              </c:pt>
              <c:pt idx="2630">
                <c:v>1</c:v>
              </c:pt>
              <c:pt idx="2631">
                <c:v>1</c:v>
              </c:pt>
              <c:pt idx="2632">
                <c:v>1</c:v>
              </c:pt>
              <c:pt idx="2633">
                <c:v>1</c:v>
              </c:pt>
              <c:pt idx="2634">
                <c:v>1</c:v>
              </c:pt>
              <c:pt idx="2635">
                <c:v>1</c:v>
              </c:pt>
              <c:pt idx="2636">
                <c:v>1</c:v>
              </c:pt>
              <c:pt idx="2637">
                <c:v>1</c:v>
              </c:pt>
              <c:pt idx="2638">
                <c:v>1</c:v>
              </c:pt>
              <c:pt idx="2639">
                <c:v>1</c:v>
              </c:pt>
              <c:pt idx="2640">
                <c:v>1</c:v>
              </c:pt>
              <c:pt idx="2641">
                <c:v>1</c:v>
              </c:pt>
              <c:pt idx="2642">
                <c:v>1</c:v>
              </c:pt>
              <c:pt idx="2643">
                <c:v>1</c:v>
              </c:pt>
              <c:pt idx="2644">
                <c:v>1</c:v>
              </c:pt>
              <c:pt idx="2645">
                <c:v>1</c:v>
              </c:pt>
              <c:pt idx="2646">
                <c:v>1</c:v>
              </c:pt>
              <c:pt idx="2647">
                <c:v>1</c:v>
              </c:pt>
              <c:pt idx="2648">
                <c:v>1</c:v>
              </c:pt>
              <c:pt idx="2649">
                <c:v>1</c:v>
              </c:pt>
              <c:pt idx="2650">
                <c:v>1</c:v>
              </c:pt>
              <c:pt idx="2651">
                <c:v>1</c:v>
              </c:pt>
              <c:pt idx="2652">
                <c:v>1</c:v>
              </c:pt>
              <c:pt idx="2653">
                <c:v>1</c:v>
              </c:pt>
              <c:pt idx="2654">
                <c:v>1</c:v>
              </c:pt>
              <c:pt idx="2655">
                <c:v>1</c:v>
              </c:pt>
              <c:pt idx="2656">
                <c:v>1</c:v>
              </c:pt>
              <c:pt idx="2657">
                <c:v>1</c:v>
              </c:pt>
              <c:pt idx="2658">
                <c:v>1</c:v>
              </c:pt>
              <c:pt idx="2659">
                <c:v>1</c:v>
              </c:pt>
              <c:pt idx="2660">
                <c:v>1</c:v>
              </c:pt>
              <c:pt idx="2661">
                <c:v>1</c:v>
              </c:pt>
              <c:pt idx="2662">
                <c:v>1</c:v>
              </c:pt>
              <c:pt idx="2663">
                <c:v>1</c:v>
              </c:pt>
              <c:pt idx="2664">
                <c:v>1</c:v>
              </c:pt>
              <c:pt idx="2665">
                <c:v>1</c:v>
              </c:pt>
              <c:pt idx="2666">
                <c:v>1</c:v>
              </c:pt>
              <c:pt idx="2667">
                <c:v>1</c:v>
              </c:pt>
              <c:pt idx="2668">
                <c:v>1</c:v>
              </c:pt>
              <c:pt idx="2669">
                <c:v>1</c:v>
              </c:pt>
              <c:pt idx="2670">
                <c:v>1</c:v>
              </c:pt>
              <c:pt idx="2671">
                <c:v>1</c:v>
              </c:pt>
              <c:pt idx="2672">
                <c:v>1</c:v>
              </c:pt>
              <c:pt idx="2673">
                <c:v>1</c:v>
              </c:pt>
              <c:pt idx="2674">
                <c:v>1</c:v>
              </c:pt>
              <c:pt idx="2675">
                <c:v>1</c:v>
              </c:pt>
              <c:pt idx="2676">
                <c:v>1</c:v>
              </c:pt>
              <c:pt idx="2677">
                <c:v>1</c:v>
              </c:pt>
              <c:pt idx="2678">
                <c:v>1</c:v>
              </c:pt>
              <c:pt idx="2679">
                <c:v>1</c:v>
              </c:pt>
              <c:pt idx="2680">
                <c:v>1</c:v>
              </c:pt>
              <c:pt idx="2681">
                <c:v>1</c:v>
              </c:pt>
              <c:pt idx="2682">
                <c:v>1</c:v>
              </c:pt>
              <c:pt idx="2683">
                <c:v>1</c:v>
              </c:pt>
              <c:pt idx="2684">
                <c:v>1</c:v>
              </c:pt>
              <c:pt idx="2685">
                <c:v>1</c:v>
              </c:pt>
              <c:pt idx="2686">
                <c:v>1</c:v>
              </c:pt>
              <c:pt idx="2687">
                <c:v>1</c:v>
              </c:pt>
              <c:pt idx="2688">
                <c:v>1</c:v>
              </c:pt>
              <c:pt idx="2689">
                <c:v>1</c:v>
              </c:pt>
              <c:pt idx="2690">
                <c:v>1</c:v>
              </c:pt>
              <c:pt idx="2691">
                <c:v>1</c:v>
              </c:pt>
              <c:pt idx="2692">
                <c:v>1</c:v>
              </c:pt>
              <c:pt idx="2693">
                <c:v>1</c:v>
              </c:pt>
              <c:pt idx="2694">
                <c:v>1</c:v>
              </c:pt>
              <c:pt idx="2695">
                <c:v>1</c:v>
              </c:pt>
              <c:pt idx="2696">
                <c:v>1</c:v>
              </c:pt>
              <c:pt idx="2697">
                <c:v>1</c:v>
              </c:pt>
              <c:pt idx="2698">
                <c:v>1</c:v>
              </c:pt>
              <c:pt idx="2699">
                <c:v>1</c:v>
              </c:pt>
              <c:pt idx="2700">
                <c:v>1</c:v>
              </c:pt>
              <c:pt idx="2701">
                <c:v>1</c:v>
              </c:pt>
              <c:pt idx="2702">
                <c:v>1</c:v>
              </c:pt>
              <c:pt idx="2703">
                <c:v>1</c:v>
              </c:pt>
              <c:pt idx="2704">
                <c:v>1</c:v>
              </c:pt>
              <c:pt idx="2705">
                <c:v>1</c:v>
              </c:pt>
              <c:pt idx="2706">
                <c:v>1</c:v>
              </c:pt>
              <c:pt idx="2707">
                <c:v>1</c:v>
              </c:pt>
              <c:pt idx="2708">
                <c:v>1</c:v>
              </c:pt>
              <c:pt idx="2709">
                <c:v>1</c:v>
              </c:pt>
              <c:pt idx="2710">
                <c:v>1</c:v>
              </c:pt>
              <c:pt idx="2711">
                <c:v>1</c:v>
              </c:pt>
              <c:pt idx="2712">
                <c:v>1</c:v>
              </c:pt>
              <c:pt idx="2713">
                <c:v>1</c:v>
              </c:pt>
              <c:pt idx="2714">
                <c:v>1</c:v>
              </c:pt>
              <c:pt idx="2715">
                <c:v>1</c:v>
              </c:pt>
              <c:pt idx="2716">
                <c:v>1</c:v>
              </c:pt>
              <c:pt idx="2717">
                <c:v>1</c:v>
              </c:pt>
              <c:pt idx="2718">
                <c:v>1</c:v>
              </c:pt>
              <c:pt idx="2719">
                <c:v>1</c:v>
              </c:pt>
              <c:pt idx="2720">
                <c:v>1</c:v>
              </c:pt>
              <c:pt idx="2721">
                <c:v>1</c:v>
              </c:pt>
              <c:pt idx="2722">
                <c:v>1</c:v>
              </c:pt>
              <c:pt idx="2723">
                <c:v>1</c:v>
              </c:pt>
              <c:pt idx="2724">
                <c:v>1</c:v>
              </c:pt>
              <c:pt idx="2725">
                <c:v>1</c:v>
              </c:pt>
              <c:pt idx="2726">
                <c:v>1</c:v>
              </c:pt>
              <c:pt idx="2727">
                <c:v>1</c:v>
              </c:pt>
              <c:pt idx="2728">
                <c:v>1</c:v>
              </c:pt>
              <c:pt idx="2729">
                <c:v>1</c:v>
              </c:pt>
              <c:pt idx="2730">
                <c:v>1</c:v>
              </c:pt>
              <c:pt idx="2731">
                <c:v>1</c:v>
              </c:pt>
              <c:pt idx="2732">
                <c:v>1</c:v>
              </c:pt>
              <c:pt idx="2733">
                <c:v>1</c:v>
              </c:pt>
              <c:pt idx="2734">
                <c:v>1</c:v>
              </c:pt>
              <c:pt idx="2735">
                <c:v>1</c:v>
              </c:pt>
              <c:pt idx="2736">
                <c:v>1</c:v>
              </c:pt>
              <c:pt idx="2737">
                <c:v>1</c:v>
              </c:pt>
              <c:pt idx="2738">
                <c:v>1</c:v>
              </c:pt>
              <c:pt idx="2739">
                <c:v>1</c:v>
              </c:pt>
              <c:pt idx="2740">
                <c:v>1</c:v>
              </c:pt>
              <c:pt idx="2741">
                <c:v>1</c:v>
              </c:pt>
              <c:pt idx="2742">
                <c:v>1</c:v>
              </c:pt>
              <c:pt idx="2743">
                <c:v>1</c:v>
              </c:pt>
              <c:pt idx="2744">
                <c:v>1</c:v>
              </c:pt>
              <c:pt idx="2745">
                <c:v>1</c:v>
              </c:pt>
              <c:pt idx="2746">
                <c:v>1</c:v>
              </c:pt>
              <c:pt idx="2747">
                <c:v>1</c:v>
              </c:pt>
              <c:pt idx="2748">
                <c:v>1</c:v>
              </c:pt>
              <c:pt idx="2749">
                <c:v>1</c:v>
              </c:pt>
              <c:pt idx="2750">
                <c:v>1</c:v>
              </c:pt>
              <c:pt idx="2751">
                <c:v>1</c:v>
              </c:pt>
              <c:pt idx="2752">
                <c:v>1</c:v>
              </c:pt>
              <c:pt idx="2753">
                <c:v>1</c:v>
              </c:pt>
              <c:pt idx="2754">
                <c:v>1</c:v>
              </c:pt>
              <c:pt idx="2755">
                <c:v>1</c:v>
              </c:pt>
              <c:pt idx="2756">
                <c:v>1</c:v>
              </c:pt>
              <c:pt idx="2757">
                <c:v>1</c:v>
              </c:pt>
              <c:pt idx="2758">
                <c:v>1</c:v>
              </c:pt>
              <c:pt idx="2759">
                <c:v>1</c:v>
              </c:pt>
              <c:pt idx="2760">
                <c:v>1</c:v>
              </c:pt>
              <c:pt idx="2761">
                <c:v>1</c:v>
              </c:pt>
              <c:pt idx="2762">
                <c:v>1</c:v>
              </c:pt>
              <c:pt idx="2763">
                <c:v>1</c:v>
              </c:pt>
              <c:pt idx="2764">
                <c:v>1</c:v>
              </c:pt>
              <c:pt idx="2765">
                <c:v>1</c:v>
              </c:pt>
              <c:pt idx="2766">
                <c:v>1</c:v>
              </c:pt>
              <c:pt idx="2767">
                <c:v>1</c:v>
              </c:pt>
              <c:pt idx="2768">
                <c:v>1</c:v>
              </c:pt>
              <c:pt idx="2769">
                <c:v>1</c:v>
              </c:pt>
              <c:pt idx="2770">
                <c:v>1</c:v>
              </c:pt>
              <c:pt idx="2771">
                <c:v>1</c:v>
              </c:pt>
              <c:pt idx="2772">
                <c:v>1</c:v>
              </c:pt>
              <c:pt idx="2773">
                <c:v>1</c:v>
              </c:pt>
              <c:pt idx="2774">
                <c:v>1</c:v>
              </c:pt>
              <c:pt idx="2775">
                <c:v>1</c:v>
              </c:pt>
              <c:pt idx="2776">
                <c:v>1</c:v>
              </c:pt>
              <c:pt idx="2777">
                <c:v>1</c:v>
              </c:pt>
              <c:pt idx="2778">
                <c:v>1</c:v>
              </c:pt>
              <c:pt idx="2779">
                <c:v>1</c:v>
              </c:pt>
              <c:pt idx="2780">
                <c:v>1</c:v>
              </c:pt>
              <c:pt idx="2781">
                <c:v>1</c:v>
              </c:pt>
              <c:pt idx="2782">
                <c:v>1</c:v>
              </c:pt>
              <c:pt idx="2783">
                <c:v>1</c:v>
              </c:pt>
              <c:pt idx="2784">
                <c:v>1</c:v>
              </c:pt>
              <c:pt idx="2785">
                <c:v>1</c:v>
              </c:pt>
              <c:pt idx="2786">
                <c:v>1</c:v>
              </c:pt>
              <c:pt idx="2787">
                <c:v>1</c:v>
              </c:pt>
              <c:pt idx="2788">
                <c:v>1</c:v>
              </c:pt>
              <c:pt idx="2789">
                <c:v>1</c:v>
              </c:pt>
              <c:pt idx="2790">
                <c:v>1</c:v>
              </c:pt>
              <c:pt idx="2791">
                <c:v>1</c:v>
              </c:pt>
              <c:pt idx="2792">
                <c:v>1</c:v>
              </c:pt>
              <c:pt idx="2793">
                <c:v>1</c:v>
              </c:pt>
              <c:pt idx="2794">
                <c:v>1</c:v>
              </c:pt>
              <c:pt idx="2795">
                <c:v>1</c:v>
              </c:pt>
              <c:pt idx="2796">
                <c:v>1</c:v>
              </c:pt>
              <c:pt idx="2797">
                <c:v>1</c:v>
              </c:pt>
              <c:pt idx="2798">
                <c:v>1</c:v>
              </c:pt>
              <c:pt idx="2799">
                <c:v>1</c:v>
              </c:pt>
              <c:pt idx="2800">
                <c:v>1</c:v>
              </c:pt>
              <c:pt idx="2801">
                <c:v>1</c:v>
              </c:pt>
              <c:pt idx="2802">
                <c:v>1</c:v>
              </c:pt>
              <c:pt idx="2803">
                <c:v>1</c:v>
              </c:pt>
              <c:pt idx="2804">
                <c:v>1</c:v>
              </c:pt>
              <c:pt idx="2805">
                <c:v>1</c:v>
              </c:pt>
              <c:pt idx="2806">
                <c:v>1</c:v>
              </c:pt>
              <c:pt idx="2807">
                <c:v>1</c:v>
              </c:pt>
              <c:pt idx="2808">
                <c:v>1</c:v>
              </c:pt>
              <c:pt idx="2809">
                <c:v>1</c:v>
              </c:pt>
              <c:pt idx="2810">
                <c:v>1</c:v>
              </c:pt>
              <c:pt idx="2811">
                <c:v>1</c:v>
              </c:pt>
              <c:pt idx="2812">
                <c:v>1</c:v>
              </c:pt>
              <c:pt idx="2813">
                <c:v>1</c:v>
              </c:pt>
              <c:pt idx="2814">
                <c:v>1</c:v>
              </c:pt>
              <c:pt idx="2815">
                <c:v>1</c:v>
              </c:pt>
              <c:pt idx="2816">
                <c:v>1</c:v>
              </c:pt>
              <c:pt idx="2817">
                <c:v>1</c:v>
              </c:pt>
              <c:pt idx="2818">
                <c:v>1</c:v>
              </c:pt>
              <c:pt idx="2819">
                <c:v>1</c:v>
              </c:pt>
              <c:pt idx="2820">
                <c:v>1</c:v>
              </c:pt>
              <c:pt idx="2821">
                <c:v>1</c:v>
              </c:pt>
              <c:pt idx="2822">
                <c:v>1</c:v>
              </c:pt>
              <c:pt idx="2823">
                <c:v>1</c:v>
              </c:pt>
              <c:pt idx="2824">
                <c:v>1</c:v>
              </c:pt>
              <c:pt idx="2825">
                <c:v>1</c:v>
              </c:pt>
              <c:pt idx="2826">
                <c:v>1</c:v>
              </c:pt>
              <c:pt idx="2827">
                <c:v>1</c:v>
              </c:pt>
              <c:pt idx="2828">
                <c:v>1</c:v>
              </c:pt>
              <c:pt idx="2829">
                <c:v>1</c:v>
              </c:pt>
              <c:pt idx="2830">
                <c:v>1</c:v>
              </c:pt>
              <c:pt idx="2831">
                <c:v>1</c:v>
              </c:pt>
              <c:pt idx="2832">
                <c:v>1</c:v>
              </c:pt>
              <c:pt idx="2833">
                <c:v>1</c:v>
              </c:pt>
              <c:pt idx="2834">
                <c:v>1</c:v>
              </c:pt>
              <c:pt idx="2835">
                <c:v>1</c:v>
              </c:pt>
              <c:pt idx="2836">
                <c:v>1</c:v>
              </c:pt>
              <c:pt idx="2837">
                <c:v>1</c:v>
              </c:pt>
              <c:pt idx="2838">
                <c:v>1</c:v>
              </c:pt>
              <c:pt idx="2839">
                <c:v>1</c:v>
              </c:pt>
              <c:pt idx="2840">
                <c:v>1</c:v>
              </c:pt>
              <c:pt idx="2841">
                <c:v>1</c:v>
              </c:pt>
              <c:pt idx="2842">
                <c:v>1</c:v>
              </c:pt>
              <c:pt idx="2843">
                <c:v>1</c:v>
              </c:pt>
              <c:pt idx="2844">
                <c:v>1</c:v>
              </c:pt>
              <c:pt idx="2845">
                <c:v>1</c:v>
              </c:pt>
              <c:pt idx="2846">
                <c:v>1</c:v>
              </c:pt>
              <c:pt idx="2847">
                <c:v>1</c:v>
              </c:pt>
              <c:pt idx="2848">
                <c:v>1</c:v>
              </c:pt>
              <c:pt idx="2849">
                <c:v>1</c:v>
              </c:pt>
              <c:pt idx="2850">
                <c:v>1</c:v>
              </c:pt>
              <c:pt idx="2851">
                <c:v>1</c:v>
              </c:pt>
              <c:pt idx="2852">
                <c:v>1</c:v>
              </c:pt>
              <c:pt idx="2853">
                <c:v>1</c:v>
              </c:pt>
              <c:pt idx="2854">
                <c:v>1</c:v>
              </c:pt>
              <c:pt idx="2855">
                <c:v>1</c:v>
              </c:pt>
              <c:pt idx="2856">
                <c:v>1</c:v>
              </c:pt>
              <c:pt idx="2857">
                <c:v>1</c:v>
              </c:pt>
              <c:pt idx="2858">
                <c:v>1</c:v>
              </c:pt>
              <c:pt idx="2859">
                <c:v>1</c:v>
              </c:pt>
              <c:pt idx="2860">
                <c:v>1</c:v>
              </c:pt>
              <c:pt idx="2861">
                <c:v>1</c:v>
              </c:pt>
              <c:pt idx="2862">
                <c:v>1</c:v>
              </c:pt>
              <c:pt idx="2863">
                <c:v>1</c:v>
              </c:pt>
              <c:pt idx="2864">
                <c:v>1</c:v>
              </c:pt>
              <c:pt idx="2865">
                <c:v>1</c:v>
              </c:pt>
              <c:pt idx="2866">
                <c:v>1</c:v>
              </c:pt>
              <c:pt idx="2867">
                <c:v>1</c:v>
              </c:pt>
              <c:pt idx="2868">
                <c:v>1</c:v>
              </c:pt>
              <c:pt idx="2869">
                <c:v>1</c:v>
              </c:pt>
              <c:pt idx="2870">
                <c:v>1</c:v>
              </c:pt>
              <c:pt idx="2871">
                <c:v>1</c:v>
              </c:pt>
              <c:pt idx="2872">
                <c:v>1</c:v>
              </c:pt>
              <c:pt idx="2873">
                <c:v>1</c:v>
              </c:pt>
              <c:pt idx="2874">
                <c:v>1</c:v>
              </c:pt>
              <c:pt idx="2875">
                <c:v>1</c:v>
              </c:pt>
              <c:pt idx="2876">
                <c:v>1</c:v>
              </c:pt>
              <c:pt idx="2877">
                <c:v>1</c:v>
              </c:pt>
              <c:pt idx="2878">
                <c:v>1</c:v>
              </c:pt>
              <c:pt idx="2879">
                <c:v>1</c:v>
              </c:pt>
              <c:pt idx="2880">
                <c:v>1</c:v>
              </c:pt>
              <c:pt idx="2881">
                <c:v>1</c:v>
              </c:pt>
              <c:pt idx="2882">
                <c:v>1</c:v>
              </c:pt>
              <c:pt idx="2883">
                <c:v>1</c:v>
              </c:pt>
              <c:pt idx="2884">
                <c:v>1</c:v>
              </c:pt>
              <c:pt idx="2885">
                <c:v>1</c:v>
              </c:pt>
              <c:pt idx="2886">
                <c:v>1</c:v>
              </c:pt>
              <c:pt idx="2887">
                <c:v>1</c:v>
              </c:pt>
              <c:pt idx="2888">
                <c:v>1</c:v>
              </c:pt>
              <c:pt idx="2889">
                <c:v>1</c:v>
              </c:pt>
              <c:pt idx="2890">
                <c:v>1</c:v>
              </c:pt>
              <c:pt idx="2891">
                <c:v>1</c:v>
              </c:pt>
              <c:pt idx="2892">
                <c:v>1</c:v>
              </c:pt>
              <c:pt idx="2893">
                <c:v>1</c:v>
              </c:pt>
              <c:pt idx="2894">
                <c:v>1</c:v>
              </c:pt>
              <c:pt idx="2895">
                <c:v>1</c:v>
              </c:pt>
              <c:pt idx="2896">
                <c:v>1</c:v>
              </c:pt>
              <c:pt idx="2897">
                <c:v>1</c:v>
              </c:pt>
              <c:pt idx="2898">
                <c:v>1</c:v>
              </c:pt>
              <c:pt idx="2899">
                <c:v>1</c:v>
              </c:pt>
              <c:pt idx="2900">
                <c:v>1</c:v>
              </c:pt>
              <c:pt idx="2901">
                <c:v>1</c:v>
              </c:pt>
              <c:pt idx="2902">
                <c:v>1</c:v>
              </c:pt>
              <c:pt idx="2903">
                <c:v>1</c:v>
              </c:pt>
              <c:pt idx="2904">
                <c:v>1</c:v>
              </c:pt>
              <c:pt idx="2905">
                <c:v>1</c:v>
              </c:pt>
              <c:pt idx="2906">
                <c:v>1</c:v>
              </c:pt>
              <c:pt idx="2907">
                <c:v>1</c:v>
              </c:pt>
              <c:pt idx="2908">
                <c:v>1</c:v>
              </c:pt>
              <c:pt idx="2909">
                <c:v>1</c:v>
              </c:pt>
              <c:pt idx="2910">
                <c:v>1</c:v>
              </c:pt>
              <c:pt idx="2911">
                <c:v>1</c:v>
              </c:pt>
              <c:pt idx="2912">
                <c:v>1</c:v>
              </c:pt>
              <c:pt idx="2913">
                <c:v>1</c:v>
              </c:pt>
              <c:pt idx="2914">
                <c:v>1</c:v>
              </c:pt>
              <c:pt idx="2915">
                <c:v>1</c:v>
              </c:pt>
              <c:pt idx="2916">
                <c:v>1</c:v>
              </c:pt>
              <c:pt idx="2917">
                <c:v>1</c:v>
              </c:pt>
              <c:pt idx="2918">
                <c:v>1</c:v>
              </c:pt>
              <c:pt idx="2919">
                <c:v>1</c:v>
              </c:pt>
              <c:pt idx="2920">
                <c:v>1</c:v>
              </c:pt>
              <c:pt idx="2921">
                <c:v>1</c:v>
              </c:pt>
              <c:pt idx="2922">
                <c:v>1</c:v>
              </c:pt>
              <c:pt idx="2923">
                <c:v>1</c:v>
              </c:pt>
              <c:pt idx="2924">
                <c:v>1</c:v>
              </c:pt>
              <c:pt idx="2925">
                <c:v>1</c:v>
              </c:pt>
              <c:pt idx="2926">
                <c:v>1</c:v>
              </c:pt>
              <c:pt idx="2927">
                <c:v>1</c:v>
              </c:pt>
              <c:pt idx="2928">
                <c:v>1</c:v>
              </c:pt>
              <c:pt idx="2929">
                <c:v>1</c:v>
              </c:pt>
              <c:pt idx="2930">
                <c:v>1</c:v>
              </c:pt>
              <c:pt idx="2931">
                <c:v>1</c:v>
              </c:pt>
              <c:pt idx="2932">
                <c:v>1</c:v>
              </c:pt>
              <c:pt idx="2933">
                <c:v>1</c:v>
              </c:pt>
              <c:pt idx="2934">
                <c:v>1</c:v>
              </c:pt>
              <c:pt idx="2935">
                <c:v>1</c:v>
              </c:pt>
              <c:pt idx="2936">
                <c:v>1</c:v>
              </c:pt>
              <c:pt idx="2937">
                <c:v>1</c:v>
              </c:pt>
              <c:pt idx="2938">
                <c:v>1</c:v>
              </c:pt>
              <c:pt idx="2939">
                <c:v>1</c:v>
              </c:pt>
              <c:pt idx="2940">
                <c:v>1</c:v>
              </c:pt>
              <c:pt idx="2941">
                <c:v>1</c:v>
              </c:pt>
              <c:pt idx="2942">
                <c:v>1</c:v>
              </c:pt>
              <c:pt idx="2943">
                <c:v>1</c:v>
              </c:pt>
              <c:pt idx="2944">
                <c:v>1</c:v>
              </c:pt>
              <c:pt idx="2945">
                <c:v>1</c:v>
              </c:pt>
              <c:pt idx="2946">
                <c:v>1</c:v>
              </c:pt>
              <c:pt idx="2947">
                <c:v>1</c:v>
              </c:pt>
              <c:pt idx="2948">
                <c:v>1</c:v>
              </c:pt>
              <c:pt idx="2949">
                <c:v>1</c:v>
              </c:pt>
              <c:pt idx="2950">
                <c:v>1</c:v>
              </c:pt>
              <c:pt idx="2951">
                <c:v>1</c:v>
              </c:pt>
              <c:pt idx="2952">
                <c:v>1</c:v>
              </c:pt>
              <c:pt idx="2953">
                <c:v>1</c:v>
              </c:pt>
              <c:pt idx="2954">
                <c:v>1</c:v>
              </c:pt>
              <c:pt idx="2955">
                <c:v>1</c:v>
              </c:pt>
              <c:pt idx="2956">
                <c:v>1</c:v>
              </c:pt>
              <c:pt idx="2957">
                <c:v>1</c:v>
              </c:pt>
              <c:pt idx="2958">
                <c:v>1</c:v>
              </c:pt>
              <c:pt idx="2959">
                <c:v>1</c:v>
              </c:pt>
              <c:pt idx="2960">
                <c:v>1</c:v>
              </c:pt>
              <c:pt idx="2961">
                <c:v>1</c:v>
              </c:pt>
              <c:pt idx="2962">
                <c:v>1</c:v>
              </c:pt>
              <c:pt idx="2963">
                <c:v>1</c:v>
              </c:pt>
              <c:pt idx="2964">
                <c:v>1</c:v>
              </c:pt>
              <c:pt idx="2965">
                <c:v>1</c:v>
              </c:pt>
              <c:pt idx="2966">
                <c:v>1</c:v>
              </c:pt>
              <c:pt idx="2967">
                <c:v>1</c:v>
              </c:pt>
              <c:pt idx="2968">
                <c:v>1</c:v>
              </c:pt>
              <c:pt idx="2969">
                <c:v>1</c:v>
              </c:pt>
              <c:pt idx="2970">
                <c:v>1</c:v>
              </c:pt>
              <c:pt idx="2971">
                <c:v>1</c:v>
              </c:pt>
              <c:pt idx="2972">
                <c:v>1</c:v>
              </c:pt>
              <c:pt idx="2973">
                <c:v>1</c:v>
              </c:pt>
              <c:pt idx="2974">
                <c:v>1</c:v>
              </c:pt>
              <c:pt idx="2975">
                <c:v>1</c:v>
              </c:pt>
              <c:pt idx="2976">
                <c:v>1</c:v>
              </c:pt>
              <c:pt idx="2977">
                <c:v>1</c:v>
              </c:pt>
              <c:pt idx="2978">
                <c:v>1</c:v>
              </c:pt>
              <c:pt idx="2979">
                <c:v>1</c:v>
              </c:pt>
              <c:pt idx="2980">
                <c:v>1</c:v>
              </c:pt>
              <c:pt idx="2981">
                <c:v>1</c:v>
              </c:pt>
              <c:pt idx="2982">
                <c:v>1</c:v>
              </c:pt>
              <c:pt idx="2983">
                <c:v>1</c:v>
              </c:pt>
              <c:pt idx="2984">
                <c:v>1</c:v>
              </c:pt>
              <c:pt idx="2985">
                <c:v>1</c:v>
              </c:pt>
              <c:pt idx="2986">
                <c:v>1</c:v>
              </c:pt>
              <c:pt idx="2987">
                <c:v>1</c:v>
              </c:pt>
              <c:pt idx="2988">
                <c:v>1</c:v>
              </c:pt>
              <c:pt idx="2989">
                <c:v>1</c:v>
              </c:pt>
              <c:pt idx="2990">
                <c:v>1</c:v>
              </c:pt>
              <c:pt idx="2991">
                <c:v>1</c:v>
              </c:pt>
              <c:pt idx="2992">
                <c:v>1</c:v>
              </c:pt>
              <c:pt idx="2993">
                <c:v>1</c:v>
              </c:pt>
              <c:pt idx="2994">
                <c:v>1</c:v>
              </c:pt>
              <c:pt idx="2995">
                <c:v>1</c:v>
              </c:pt>
              <c:pt idx="2996">
                <c:v>1</c:v>
              </c:pt>
              <c:pt idx="2997">
                <c:v>1</c:v>
              </c:pt>
              <c:pt idx="2998">
                <c:v>1</c:v>
              </c:pt>
              <c:pt idx="2999">
                <c:v>1</c:v>
              </c:pt>
              <c:pt idx="3000">
                <c:v>1</c:v>
              </c:pt>
              <c:pt idx="3001">
                <c:v>1</c:v>
              </c:pt>
              <c:pt idx="3002">
                <c:v>1</c:v>
              </c:pt>
              <c:pt idx="3003">
                <c:v>1</c:v>
              </c:pt>
              <c:pt idx="3004">
                <c:v>1</c:v>
              </c:pt>
              <c:pt idx="3005">
                <c:v>1</c:v>
              </c:pt>
              <c:pt idx="3006">
                <c:v>1</c:v>
              </c:pt>
              <c:pt idx="3007">
                <c:v>1</c:v>
              </c:pt>
              <c:pt idx="3008">
                <c:v>1</c:v>
              </c:pt>
              <c:pt idx="3009">
                <c:v>1</c:v>
              </c:pt>
              <c:pt idx="3010">
                <c:v>1</c:v>
              </c:pt>
              <c:pt idx="3011">
                <c:v>1</c:v>
              </c:pt>
              <c:pt idx="3012">
                <c:v>1</c:v>
              </c:pt>
              <c:pt idx="3013">
                <c:v>1</c:v>
              </c:pt>
              <c:pt idx="3014">
                <c:v>1</c:v>
              </c:pt>
              <c:pt idx="3015">
                <c:v>1</c:v>
              </c:pt>
              <c:pt idx="3016">
                <c:v>1</c:v>
              </c:pt>
              <c:pt idx="3017">
                <c:v>1</c:v>
              </c:pt>
              <c:pt idx="3018">
                <c:v>1</c:v>
              </c:pt>
              <c:pt idx="3019">
                <c:v>1</c:v>
              </c:pt>
              <c:pt idx="3020">
                <c:v>1</c:v>
              </c:pt>
              <c:pt idx="3021">
                <c:v>1</c:v>
              </c:pt>
              <c:pt idx="3022">
                <c:v>1</c:v>
              </c:pt>
              <c:pt idx="3023">
                <c:v>1</c:v>
              </c:pt>
              <c:pt idx="3024">
                <c:v>1</c:v>
              </c:pt>
              <c:pt idx="3025">
                <c:v>1</c:v>
              </c:pt>
              <c:pt idx="3026">
                <c:v>1</c:v>
              </c:pt>
              <c:pt idx="3027">
                <c:v>1</c:v>
              </c:pt>
              <c:pt idx="3028">
                <c:v>1</c:v>
              </c:pt>
              <c:pt idx="3029">
                <c:v>1</c:v>
              </c:pt>
              <c:pt idx="3030">
                <c:v>1</c:v>
              </c:pt>
              <c:pt idx="3031">
                <c:v>1</c:v>
              </c:pt>
              <c:pt idx="3032">
                <c:v>1</c:v>
              </c:pt>
              <c:pt idx="3033">
                <c:v>1</c:v>
              </c:pt>
              <c:pt idx="3034">
                <c:v>1</c:v>
              </c:pt>
              <c:pt idx="3035">
                <c:v>1</c:v>
              </c:pt>
              <c:pt idx="3036">
                <c:v>1</c:v>
              </c:pt>
              <c:pt idx="3037">
                <c:v>1</c:v>
              </c:pt>
              <c:pt idx="3038">
                <c:v>1</c:v>
              </c:pt>
              <c:pt idx="3039">
                <c:v>1</c:v>
              </c:pt>
              <c:pt idx="3040">
                <c:v>1</c:v>
              </c:pt>
              <c:pt idx="3041">
                <c:v>1</c:v>
              </c:pt>
              <c:pt idx="3042">
                <c:v>1</c:v>
              </c:pt>
              <c:pt idx="3043">
                <c:v>1</c:v>
              </c:pt>
              <c:pt idx="3044">
                <c:v>1</c:v>
              </c:pt>
              <c:pt idx="3045">
                <c:v>1</c:v>
              </c:pt>
              <c:pt idx="3046">
                <c:v>1</c:v>
              </c:pt>
              <c:pt idx="3047">
                <c:v>1</c:v>
              </c:pt>
              <c:pt idx="3048">
                <c:v>1</c:v>
              </c:pt>
              <c:pt idx="3049">
                <c:v>1</c:v>
              </c:pt>
              <c:pt idx="3050">
                <c:v>1</c:v>
              </c:pt>
              <c:pt idx="3051">
                <c:v>1</c:v>
              </c:pt>
              <c:pt idx="3052">
                <c:v>1</c:v>
              </c:pt>
              <c:pt idx="3053">
                <c:v>1</c:v>
              </c:pt>
              <c:pt idx="3054">
                <c:v>1</c:v>
              </c:pt>
              <c:pt idx="3055">
                <c:v>1</c:v>
              </c:pt>
              <c:pt idx="3056">
                <c:v>1</c:v>
              </c:pt>
              <c:pt idx="3057">
                <c:v>1</c:v>
              </c:pt>
              <c:pt idx="3058">
                <c:v>1</c:v>
              </c:pt>
              <c:pt idx="3059">
                <c:v>1</c:v>
              </c:pt>
              <c:pt idx="3060">
                <c:v>1</c:v>
              </c:pt>
              <c:pt idx="3061">
                <c:v>1</c:v>
              </c:pt>
              <c:pt idx="3062">
                <c:v>1</c:v>
              </c:pt>
              <c:pt idx="3063">
                <c:v>1</c:v>
              </c:pt>
              <c:pt idx="3064">
                <c:v>1</c:v>
              </c:pt>
              <c:pt idx="3065">
                <c:v>1</c:v>
              </c:pt>
              <c:pt idx="3066">
                <c:v>1</c:v>
              </c:pt>
              <c:pt idx="3067">
                <c:v>1</c:v>
              </c:pt>
              <c:pt idx="3068">
                <c:v>1</c:v>
              </c:pt>
              <c:pt idx="3069">
                <c:v>1</c:v>
              </c:pt>
              <c:pt idx="3070">
                <c:v>1</c:v>
              </c:pt>
              <c:pt idx="3071">
                <c:v>1</c:v>
              </c:pt>
              <c:pt idx="3072">
                <c:v>1</c:v>
              </c:pt>
              <c:pt idx="3073">
                <c:v>1</c:v>
              </c:pt>
              <c:pt idx="3074">
                <c:v>1</c:v>
              </c:pt>
              <c:pt idx="3075">
                <c:v>1</c:v>
              </c:pt>
              <c:pt idx="3076">
                <c:v>1</c:v>
              </c:pt>
              <c:pt idx="3077">
                <c:v>1</c:v>
              </c:pt>
              <c:pt idx="3078">
                <c:v>1</c:v>
              </c:pt>
              <c:pt idx="3079">
                <c:v>1</c:v>
              </c:pt>
              <c:pt idx="3080">
                <c:v>1</c:v>
              </c:pt>
              <c:pt idx="3081">
                <c:v>1</c:v>
              </c:pt>
              <c:pt idx="3082">
                <c:v>1</c:v>
              </c:pt>
              <c:pt idx="3083">
                <c:v>1</c:v>
              </c:pt>
              <c:pt idx="3084">
                <c:v>1</c:v>
              </c:pt>
              <c:pt idx="3085">
                <c:v>1</c:v>
              </c:pt>
              <c:pt idx="3086">
                <c:v>1</c:v>
              </c:pt>
              <c:pt idx="3087">
                <c:v>1</c:v>
              </c:pt>
              <c:pt idx="3088">
                <c:v>1</c:v>
              </c:pt>
              <c:pt idx="3089">
                <c:v>1</c:v>
              </c:pt>
              <c:pt idx="3090">
                <c:v>1</c:v>
              </c:pt>
              <c:pt idx="3091">
                <c:v>1</c:v>
              </c:pt>
              <c:pt idx="3092">
                <c:v>1</c:v>
              </c:pt>
              <c:pt idx="3093">
                <c:v>1</c:v>
              </c:pt>
              <c:pt idx="3094">
                <c:v>1</c:v>
              </c:pt>
              <c:pt idx="3095">
                <c:v>1</c:v>
              </c:pt>
              <c:pt idx="3096">
                <c:v>1</c:v>
              </c:pt>
              <c:pt idx="3097">
                <c:v>1</c:v>
              </c:pt>
              <c:pt idx="3098">
                <c:v>1</c:v>
              </c:pt>
              <c:pt idx="3099">
                <c:v>1</c:v>
              </c:pt>
              <c:pt idx="3100">
                <c:v>1</c:v>
              </c:pt>
              <c:pt idx="3101">
                <c:v>1</c:v>
              </c:pt>
              <c:pt idx="3102">
                <c:v>1</c:v>
              </c:pt>
              <c:pt idx="3103">
                <c:v>1</c:v>
              </c:pt>
              <c:pt idx="3104">
                <c:v>1</c:v>
              </c:pt>
              <c:pt idx="3105">
                <c:v>1</c:v>
              </c:pt>
              <c:pt idx="3106">
                <c:v>1</c:v>
              </c:pt>
              <c:pt idx="3107">
                <c:v>1</c:v>
              </c:pt>
              <c:pt idx="3108">
                <c:v>1</c:v>
              </c:pt>
              <c:pt idx="3109">
                <c:v>1</c:v>
              </c:pt>
              <c:pt idx="3110">
                <c:v>1</c:v>
              </c:pt>
              <c:pt idx="3111">
                <c:v>1</c:v>
              </c:pt>
              <c:pt idx="3112">
                <c:v>1</c:v>
              </c:pt>
              <c:pt idx="3113">
                <c:v>1</c:v>
              </c:pt>
              <c:pt idx="3114">
                <c:v>1</c:v>
              </c:pt>
              <c:pt idx="3115">
                <c:v>1</c:v>
              </c:pt>
              <c:pt idx="3116">
                <c:v>1</c:v>
              </c:pt>
              <c:pt idx="3117">
                <c:v>1</c:v>
              </c:pt>
              <c:pt idx="3118">
                <c:v>1</c:v>
              </c:pt>
              <c:pt idx="3119">
                <c:v>1</c:v>
              </c:pt>
              <c:pt idx="3120">
                <c:v>1</c:v>
              </c:pt>
              <c:pt idx="3121">
                <c:v>1</c:v>
              </c:pt>
              <c:pt idx="3122">
                <c:v>1</c:v>
              </c:pt>
              <c:pt idx="3123">
                <c:v>1</c:v>
              </c:pt>
              <c:pt idx="3124">
                <c:v>1</c:v>
              </c:pt>
              <c:pt idx="3125">
                <c:v>1</c:v>
              </c:pt>
              <c:pt idx="3126">
                <c:v>1</c:v>
              </c:pt>
              <c:pt idx="3127">
                <c:v>1</c:v>
              </c:pt>
              <c:pt idx="3128">
                <c:v>1</c:v>
              </c:pt>
              <c:pt idx="3129">
                <c:v>1</c:v>
              </c:pt>
              <c:pt idx="3130">
                <c:v>1</c:v>
              </c:pt>
              <c:pt idx="3131">
                <c:v>1</c:v>
              </c:pt>
              <c:pt idx="3132">
                <c:v>1</c:v>
              </c:pt>
              <c:pt idx="3133">
                <c:v>1</c:v>
              </c:pt>
              <c:pt idx="3134">
                <c:v>1</c:v>
              </c:pt>
              <c:pt idx="3135">
                <c:v>1</c:v>
              </c:pt>
              <c:pt idx="3136">
                <c:v>1</c:v>
              </c:pt>
              <c:pt idx="3137">
                <c:v>1</c:v>
              </c:pt>
              <c:pt idx="3138">
                <c:v>1</c:v>
              </c:pt>
              <c:pt idx="3139">
                <c:v>1</c:v>
              </c:pt>
              <c:pt idx="3140">
                <c:v>1</c:v>
              </c:pt>
              <c:pt idx="3141">
                <c:v>1</c:v>
              </c:pt>
              <c:pt idx="3142">
                <c:v>1</c:v>
              </c:pt>
              <c:pt idx="3143">
                <c:v>1</c:v>
              </c:pt>
              <c:pt idx="3144">
                <c:v>1</c:v>
              </c:pt>
              <c:pt idx="3145">
                <c:v>1</c:v>
              </c:pt>
              <c:pt idx="3146">
                <c:v>1</c:v>
              </c:pt>
              <c:pt idx="3147">
                <c:v>1</c:v>
              </c:pt>
              <c:pt idx="3148">
                <c:v>1</c:v>
              </c:pt>
              <c:pt idx="3149">
                <c:v>1</c:v>
              </c:pt>
              <c:pt idx="3150">
                <c:v>1</c:v>
              </c:pt>
              <c:pt idx="3151">
                <c:v>1</c:v>
              </c:pt>
              <c:pt idx="3152">
                <c:v>1</c:v>
              </c:pt>
              <c:pt idx="3153">
                <c:v>1</c:v>
              </c:pt>
              <c:pt idx="3154">
                <c:v>1</c:v>
              </c:pt>
              <c:pt idx="3155">
                <c:v>1</c:v>
              </c:pt>
              <c:pt idx="3156">
                <c:v>1</c:v>
              </c:pt>
              <c:pt idx="3157">
                <c:v>1</c:v>
              </c:pt>
              <c:pt idx="3158">
                <c:v>1</c:v>
              </c:pt>
              <c:pt idx="3159">
                <c:v>1</c:v>
              </c:pt>
              <c:pt idx="3160">
                <c:v>1</c:v>
              </c:pt>
              <c:pt idx="3161">
                <c:v>1</c:v>
              </c:pt>
              <c:pt idx="3162">
                <c:v>1</c:v>
              </c:pt>
              <c:pt idx="3163">
                <c:v>1</c:v>
              </c:pt>
              <c:pt idx="3164">
                <c:v>1</c:v>
              </c:pt>
              <c:pt idx="3165">
                <c:v>1</c:v>
              </c:pt>
              <c:pt idx="3166">
                <c:v>1</c:v>
              </c:pt>
              <c:pt idx="3167">
                <c:v>1</c:v>
              </c:pt>
              <c:pt idx="3168">
                <c:v>1</c:v>
              </c:pt>
              <c:pt idx="3169">
                <c:v>1</c:v>
              </c:pt>
              <c:pt idx="3170">
                <c:v>1</c:v>
              </c:pt>
              <c:pt idx="3171">
                <c:v>1</c:v>
              </c:pt>
              <c:pt idx="3172">
                <c:v>1</c:v>
              </c:pt>
              <c:pt idx="3173">
                <c:v>1</c:v>
              </c:pt>
              <c:pt idx="3174">
                <c:v>1</c:v>
              </c:pt>
              <c:pt idx="3175">
                <c:v>1</c:v>
              </c:pt>
              <c:pt idx="3176">
                <c:v>1</c:v>
              </c:pt>
              <c:pt idx="3177">
                <c:v>1</c:v>
              </c:pt>
              <c:pt idx="3178">
                <c:v>1</c:v>
              </c:pt>
              <c:pt idx="3179">
                <c:v>1</c:v>
              </c:pt>
              <c:pt idx="3180">
                <c:v>1</c:v>
              </c:pt>
              <c:pt idx="3181">
                <c:v>1</c:v>
              </c:pt>
              <c:pt idx="3182">
                <c:v>1</c:v>
              </c:pt>
              <c:pt idx="3183">
                <c:v>1</c:v>
              </c:pt>
              <c:pt idx="3184">
                <c:v>1</c:v>
              </c:pt>
              <c:pt idx="3185">
                <c:v>1</c:v>
              </c:pt>
              <c:pt idx="3186">
                <c:v>1</c:v>
              </c:pt>
              <c:pt idx="3187">
                <c:v>1</c:v>
              </c:pt>
              <c:pt idx="3188">
                <c:v>1</c:v>
              </c:pt>
              <c:pt idx="3189">
                <c:v>1</c:v>
              </c:pt>
              <c:pt idx="3190">
                <c:v>1</c:v>
              </c:pt>
              <c:pt idx="3191">
                <c:v>1</c:v>
              </c:pt>
              <c:pt idx="3192">
                <c:v>1</c:v>
              </c:pt>
              <c:pt idx="3193">
                <c:v>1</c:v>
              </c:pt>
              <c:pt idx="3194">
                <c:v>1</c:v>
              </c:pt>
              <c:pt idx="3195">
                <c:v>1</c:v>
              </c:pt>
              <c:pt idx="3196">
                <c:v>1</c:v>
              </c:pt>
              <c:pt idx="3197">
                <c:v>1</c:v>
              </c:pt>
              <c:pt idx="3198">
                <c:v>1</c:v>
              </c:pt>
              <c:pt idx="3199">
                <c:v>1</c:v>
              </c:pt>
              <c:pt idx="3200">
                <c:v>1</c:v>
              </c:pt>
              <c:pt idx="3201">
                <c:v>1</c:v>
              </c:pt>
              <c:pt idx="3202">
                <c:v>1</c:v>
              </c:pt>
              <c:pt idx="3203">
                <c:v>1</c:v>
              </c:pt>
              <c:pt idx="3204">
                <c:v>1</c:v>
              </c:pt>
              <c:pt idx="3205">
                <c:v>1</c:v>
              </c:pt>
              <c:pt idx="3206">
                <c:v>1</c:v>
              </c:pt>
              <c:pt idx="3207">
                <c:v>1</c:v>
              </c:pt>
              <c:pt idx="3208">
                <c:v>1</c:v>
              </c:pt>
              <c:pt idx="3209">
                <c:v>1</c:v>
              </c:pt>
              <c:pt idx="3210">
                <c:v>1</c:v>
              </c:pt>
              <c:pt idx="3211">
                <c:v>1</c:v>
              </c:pt>
              <c:pt idx="3212">
                <c:v>1</c:v>
              </c:pt>
              <c:pt idx="3213">
                <c:v>1</c:v>
              </c:pt>
              <c:pt idx="3214">
                <c:v>1</c:v>
              </c:pt>
              <c:pt idx="3215">
                <c:v>1</c:v>
              </c:pt>
              <c:pt idx="3216">
                <c:v>1</c:v>
              </c:pt>
              <c:pt idx="3217">
                <c:v>1</c:v>
              </c:pt>
              <c:pt idx="3218">
                <c:v>1</c:v>
              </c:pt>
              <c:pt idx="3219">
                <c:v>1</c:v>
              </c:pt>
              <c:pt idx="3220">
                <c:v>1</c:v>
              </c:pt>
              <c:pt idx="3221">
                <c:v>1</c:v>
              </c:pt>
              <c:pt idx="3222">
                <c:v>1</c:v>
              </c:pt>
              <c:pt idx="3223">
                <c:v>1</c:v>
              </c:pt>
              <c:pt idx="3224">
                <c:v>1</c:v>
              </c:pt>
              <c:pt idx="3225">
                <c:v>1</c:v>
              </c:pt>
              <c:pt idx="3226">
                <c:v>1</c:v>
              </c:pt>
              <c:pt idx="3227">
                <c:v>1</c:v>
              </c:pt>
              <c:pt idx="3228">
                <c:v>1</c:v>
              </c:pt>
              <c:pt idx="3229">
                <c:v>1</c:v>
              </c:pt>
              <c:pt idx="3230">
                <c:v>1</c:v>
              </c:pt>
              <c:pt idx="3231">
                <c:v>1</c:v>
              </c:pt>
              <c:pt idx="3232">
                <c:v>1</c:v>
              </c:pt>
              <c:pt idx="3233">
                <c:v>1</c:v>
              </c:pt>
              <c:pt idx="3234">
                <c:v>1</c:v>
              </c:pt>
              <c:pt idx="3235">
                <c:v>1</c:v>
              </c:pt>
              <c:pt idx="3236">
                <c:v>1</c:v>
              </c:pt>
              <c:pt idx="3237">
                <c:v>1</c:v>
              </c:pt>
              <c:pt idx="3238">
                <c:v>1</c:v>
              </c:pt>
              <c:pt idx="3239">
                <c:v>1</c:v>
              </c:pt>
              <c:pt idx="3240">
                <c:v>1</c:v>
              </c:pt>
              <c:pt idx="3241">
                <c:v>1</c:v>
              </c:pt>
              <c:pt idx="3242">
                <c:v>1</c:v>
              </c:pt>
              <c:pt idx="3243">
                <c:v>1</c:v>
              </c:pt>
              <c:pt idx="3244">
                <c:v>1</c:v>
              </c:pt>
              <c:pt idx="3245">
                <c:v>1</c:v>
              </c:pt>
              <c:pt idx="3246">
                <c:v>1</c:v>
              </c:pt>
              <c:pt idx="3247">
                <c:v>1</c:v>
              </c:pt>
              <c:pt idx="3248">
                <c:v>1</c:v>
              </c:pt>
              <c:pt idx="3249">
                <c:v>1</c:v>
              </c:pt>
              <c:pt idx="3250">
                <c:v>1</c:v>
              </c:pt>
              <c:pt idx="3251">
                <c:v>1</c:v>
              </c:pt>
              <c:pt idx="3252">
                <c:v>1</c:v>
              </c:pt>
              <c:pt idx="3253">
                <c:v>1</c:v>
              </c:pt>
              <c:pt idx="3254">
                <c:v>1</c:v>
              </c:pt>
              <c:pt idx="3255">
                <c:v>1</c:v>
              </c:pt>
              <c:pt idx="3256">
                <c:v>1</c:v>
              </c:pt>
              <c:pt idx="3257">
                <c:v>1</c:v>
              </c:pt>
              <c:pt idx="3258">
                <c:v>1</c:v>
              </c:pt>
              <c:pt idx="3259">
                <c:v>1</c:v>
              </c:pt>
              <c:pt idx="3260">
                <c:v>1</c:v>
              </c:pt>
              <c:pt idx="3261">
                <c:v>1</c:v>
              </c:pt>
              <c:pt idx="3262">
                <c:v>1</c:v>
              </c:pt>
              <c:pt idx="3263">
                <c:v>1</c:v>
              </c:pt>
              <c:pt idx="3264">
                <c:v>1</c:v>
              </c:pt>
              <c:pt idx="3265">
                <c:v>1</c:v>
              </c:pt>
              <c:pt idx="3266">
                <c:v>1</c:v>
              </c:pt>
              <c:pt idx="3267">
                <c:v>1</c:v>
              </c:pt>
              <c:pt idx="3268">
                <c:v>1</c:v>
              </c:pt>
              <c:pt idx="3269">
                <c:v>1</c:v>
              </c:pt>
              <c:pt idx="3270">
                <c:v>1</c:v>
              </c:pt>
              <c:pt idx="3271">
                <c:v>1</c:v>
              </c:pt>
              <c:pt idx="3272">
                <c:v>1</c:v>
              </c:pt>
              <c:pt idx="3273">
                <c:v>1</c:v>
              </c:pt>
              <c:pt idx="3274">
                <c:v>1</c:v>
              </c:pt>
              <c:pt idx="3275">
                <c:v>1</c:v>
              </c:pt>
              <c:pt idx="3276">
                <c:v>1</c:v>
              </c:pt>
              <c:pt idx="3277">
                <c:v>1</c:v>
              </c:pt>
              <c:pt idx="3278">
                <c:v>1</c:v>
              </c:pt>
              <c:pt idx="3279">
                <c:v>1</c:v>
              </c:pt>
              <c:pt idx="3280">
                <c:v>1</c:v>
              </c:pt>
              <c:pt idx="3281">
                <c:v>1</c:v>
              </c:pt>
              <c:pt idx="3282">
                <c:v>1</c:v>
              </c:pt>
              <c:pt idx="3283">
                <c:v>1</c:v>
              </c:pt>
              <c:pt idx="3284">
                <c:v>1</c:v>
              </c:pt>
              <c:pt idx="3285">
                <c:v>1</c:v>
              </c:pt>
              <c:pt idx="3286">
                <c:v>1</c:v>
              </c:pt>
              <c:pt idx="3287">
                <c:v>1</c:v>
              </c:pt>
              <c:pt idx="3288">
                <c:v>1</c:v>
              </c:pt>
              <c:pt idx="3289">
                <c:v>1</c:v>
              </c:pt>
              <c:pt idx="3290">
                <c:v>1</c:v>
              </c:pt>
              <c:pt idx="3291">
                <c:v>1</c:v>
              </c:pt>
              <c:pt idx="3292">
                <c:v>1</c:v>
              </c:pt>
              <c:pt idx="3293">
                <c:v>1</c:v>
              </c:pt>
              <c:pt idx="3294">
                <c:v>1</c:v>
              </c:pt>
              <c:pt idx="3295">
                <c:v>1</c:v>
              </c:pt>
              <c:pt idx="3296">
                <c:v>1</c:v>
              </c:pt>
              <c:pt idx="3297">
                <c:v>1</c:v>
              </c:pt>
              <c:pt idx="3298">
                <c:v>1</c:v>
              </c:pt>
              <c:pt idx="3299">
                <c:v>1</c:v>
              </c:pt>
              <c:pt idx="3300">
                <c:v>1</c:v>
              </c:pt>
              <c:pt idx="3301">
                <c:v>1</c:v>
              </c:pt>
              <c:pt idx="3302">
                <c:v>1</c:v>
              </c:pt>
              <c:pt idx="3303">
                <c:v>1</c:v>
              </c:pt>
              <c:pt idx="3304">
                <c:v>1</c:v>
              </c:pt>
              <c:pt idx="3305">
                <c:v>1</c:v>
              </c:pt>
              <c:pt idx="3306">
                <c:v>1</c:v>
              </c:pt>
              <c:pt idx="3307">
                <c:v>1</c:v>
              </c:pt>
              <c:pt idx="3308">
                <c:v>1</c:v>
              </c:pt>
              <c:pt idx="3309">
                <c:v>1</c:v>
              </c:pt>
              <c:pt idx="3310">
                <c:v>1</c:v>
              </c:pt>
              <c:pt idx="3311">
                <c:v>1</c:v>
              </c:pt>
              <c:pt idx="3312">
                <c:v>1</c:v>
              </c:pt>
              <c:pt idx="3313">
                <c:v>1</c:v>
              </c:pt>
              <c:pt idx="3314">
                <c:v>1</c:v>
              </c:pt>
              <c:pt idx="3315">
                <c:v>1</c:v>
              </c:pt>
              <c:pt idx="3316">
                <c:v>1</c:v>
              </c:pt>
              <c:pt idx="3317">
                <c:v>1</c:v>
              </c:pt>
              <c:pt idx="3318">
                <c:v>1</c:v>
              </c:pt>
              <c:pt idx="3319">
                <c:v>1</c:v>
              </c:pt>
              <c:pt idx="3320">
                <c:v>1</c:v>
              </c:pt>
              <c:pt idx="3321">
                <c:v>1</c:v>
              </c:pt>
              <c:pt idx="3322">
                <c:v>1</c:v>
              </c:pt>
              <c:pt idx="3323">
                <c:v>1</c:v>
              </c:pt>
              <c:pt idx="3324">
                <c:v>1</c:v>
              </c:pt>
              <c:pt idx="3325">
                <c:v>1</c:v>
              </c:pt>
              <c:pt idx="3326">
                <c:v>1</c:v>
              </c:pt>
              <c:pt idx="3327">
                <c:v>1</c:v>
              </c:pt>
              <c:pt idx="3328">
                <c:v>1</c:v>
              </c:pt>
              <c:pt idx="3329">
                <c:v>1</c:v>
              </c:pt>
              <c:pt idx="3330">
                <c:v>1</c:v>
              </c:pt>
              <c:pt idx="3331">
                <c:v>1</c:v>
              </c:pt>
              <c:pt idx="3332">
                <c:v>1</c:v>
              </c:pt>
              <c:pt idx="3333">
                <c:v>1</c:v>
              </c:pt>
              <c:pt idx="3334">
                <c:v>1</c:v>
              </c:pt>
              <c:pt idx="3335">
                <c:v>1</c:v>
              </c:pt>
              <c:pt idx="3336">
                <c:v>1</c:v>
              </c:pt>
              <c:pt idx="3337">
                <c:v>1</c:v>
              </c:pt>
              <c:pt idx="3338">
                <c:v>1</c:v>
              </c:pt>
              <c:pt idx="3339">
                <c:v>1</c:v>
              </c:pt>
              <c:pt idx="3340">
                <c:v>1</c:v>
              </c:pt>
              <c:pt idx="3341">
                <c:v>1</c:v>
              </c:pt>
              <c:pt idx="3342">
                <c:v>1</c:v>
              </c:pt>
              <c:pt idx="3343">
                <c:v>1</c:v>
              </c:pt>
              <c:pt idx="3344">
                <c:v>1</c:v>
              </c:pt>
              <c:pt idx="3345">
                <c:v>1</c:v>
              </c:pt>
              <c:pt idx="3346">
                <c:v>1</c:v>
              </c:pt>
              <c:pt idx="3347">
                <c:v>1</c:v>
              </c:pt>
              <c:pt idx="3348">
                <c:v>1</c:v>
              </c:pt>
              <c:pt idx="3349">
                <c:v>1</c:v>
              </c:pt>
              <c:pt idx="3350">
                <c:v>1</c:v>
              </c:pt>
              <c:pt idx="3351">
                <c:v>1</c:v>
              </c:pt>
              <c:pt idx="3352">
                <c:v>1</c:v>
              </c:pt>
              <c:pt idx="3353">
                <c:v>1</c:v>
              </c:pt>
              <c:pt idx="3354">
                <c:v>1</c:v>
              </c:pt>
              <c:pt idx="3355">
                <c:v>1</c:v>
              </c:pt>
              <c:pt idx="3356">
                <c:v>1</c:v>
              </c:pt>
              <c:pt idx="3357">
                <c:v>1</c:v>
              </c:pt>
              <c:pt idx="3358">
                <c:v>1</c:v>
              </c:pt>
              <c:pt idx="3359">
                <c:v>1</c:v>
              </c:pt>
              <c:pt idx="3360">
                <c:v>1</c:v>
              </c:pt>
              <c:pt idx="3361">
                <c:v>1</c:v>
              </c:pt>
              <c:pt idx="3362">
                <c:v>1</c:v>
              </c:pt>
              <c:pt idx="3363">
                <c:v>1</c:v>
              </c:pt>
              <c:pt idx="3364">
                <c:v>1</c:v>
              </c:pt>
              <c:pt idx="3365">
                <c:v>1</c:v>
              </c:pt>
              <c:pt idx="3366">
                <c:v>1</c:v>
              </c:pt>
              <c:pt idx="3367">
                <c:v>1</c:v>
              </c:pt>
              <c:pt idx="3368">
                <c:v>1</c:v>
              </c:pt>
              <c:pt idx="3369">
                <c:v>1</c:v>
              </c:pt>
              <c:pt idx="3370">
                <c:v>1</c:v>
              </c:pt>
              <c:pt idx="3371">
                <c:v>1</c:v>
              </c:pt>
              <c:pt idx="3372">
                <c:v>1</c:v>
              </c:pt>
              <c:pt idx="3373">
                <c:v>1</c:v>
              </c:pt>
              <c:pt idx="3374">
                <c:v>1</c:v>
              </c:pt>
              <c:pt idx="3375">
                <c:v>1</c:v>
              </c:pt>
              <c:pt idx="3376">
                <c:v>1</c:v>
              </c:pt>
              <c:pt idx="3377">
                <c:v>1</c:v>
              </c:pt>
              <c:pt idx="3378">
                <c:v>1</c:v>
              </c:pt>
              <c:pt idx="3379">
                <c:v>1</c:v>
              </c:pt>
              <c:pt idx="3380">
                <c:v>1</c:v>
              </c:pt>
              <c:pt idx="3381">
                <c:v>1</c:v>
              </c:pt>
              <c:pt idx="3382">
                <c:v>1</c:v>
              </c:pt>
              <c:pt idx="3383">
                <c:v>1</c:v>
              </c:pt>
              <c:pt idx="3384">
                <c:v>1</c:v>
              </c:pt>
              <c:pt idx="3385">
                <c:v>1</c:v>
              </c:pt>
              <c:pt idx="3386">
                <c:v>1</c:v>
              </c:pt>
              <c:pt idx="3387">
                <c:v>1</c:v>
              </c:pt>
              <c:pt idx="3388">
                <c:v>1</c:v>
              </c:pt>
              <c:pt idx="3389">
                <c:v>1</c:v>
              </c:pt>
              <c:pt idx="3390">
                <c:v>1</c:v>
              </c:pt>
              <c:pt idx="3391">
                <c:v>1</c:v>
              </c:pt>
              <c:pt idx="3392">
                <c:v>1</c:v>
              </c:pt>
              <c:pt idx="3393">
                <c:v>1</c:v>
              </c:pt>
              <c:pt idx="3394">
                <c:v>1</c:v>
              </c:pt>
              <c:pt idx="3395">
                <c:v>1</c:v>
              </c:pt>
              <c:pt idx="3396">
                <c:v>1</c:v>
              </c:pt>
              <c:pt idx="3397">
                <c:v>1</c:v>
              </c:pt>
              <c:pt idx="3398">
                <c:v>1</c:v>
              </c:pt>
              <c:pt idx="3399">
                <c:v>1</c:v>
              </c:pt>
              <c:pt idx="3400">
                <c:v>1</c:v>
              </c:pt>
              <c:pt idx="3401">
                <c:v>1</c:v>
              </c:pt>
              <c:pt idx="3402">
                <c:v>1</c:v>
              </c:pt>
              <c:pt idx="3403">
                <c:v>1</c:v>
              </c:pt>
              <c:pt idx="3404">
                <c:v>1</c:v>
              </c:pt>
              <c:pt idx="3405">
                <c:v>1</c:v>
              </c:pt>
              <c:pt idx="3406">
                <c:v>1</c:v>
              </c:pt>
              <c:pt idx="3407">
                <c:v>1</c:v>
              </c:pt>
              <c:pt idx="3408">
                <c:v>1</c:v>
              </c:pt>
              <c:pt idx="3409">
                <c:v>1</c:v>
              </c:pt>
              <c:pt idx="3410">
                <c:v>1</c:v>
              </c:pt>
              <c:pt idx="3411">
                <c:v>1</c:v>
              </c:pt>
              <c:pt idx="3412">
                <c:v>1</c:v>
              </c:pt>
              <c:pt idx="3413">
                <c:v>1</c:v>
              </c:pt>
              <c:pt idx="3414">
                <c:v>1</c:v>
              </c:pt>
              <c:pt idx="3415">
                <c:v>1</c:v>
              </c:pt>
              <c:pt idx="3416">
                <c:v>1</c:v>
              </c:pt>
              <c:pt idx="3417">
                <c:v>1</c:v>
              </c:pt>
              <c:pt idx="3418">
                <c:v>1</c:v>
              </c:pt>
              <c:pt idx="3419">
                <c:v>1</c:v>
              </c:pt>
              <c:pt idx="3420">
                <c:v>1</c:v>
              </c:pt>
              <c:pt idx="3421">
                <c:v>1</c:v>
              </c:pt>
              <c:pt idx="3422">
                <c:v>1</c:v>
              </c:pt>
              <c:pt idx="3423">
                <c:v>1</c:v>
              </c:pt>
              <c:pt idx="3424">
                <c:v>1</c:v>
              </c:pt>
              <c:pt idx="3425">
                <c:v>1</c:v>
              </c:pt>
              <c:pt idx="3426">
                <c:v>1</c:v>
              </c:pt>
              <c:pt idx="3427">
                <c:v>1</c:v>
              </c:pt>
              <c:pt idx="3428">
                <c:v>1</c:v>
              </c:pt>
              <c:pt idx="3429">
                <c:v>1</c:v>
              </c:pt>
              <c:pt idx="3430">
                <c:v>1</c:v>
              </c:pt>
              <c:pt idx="3431">
                <c:v>1</c:v>
              </c:pt>
              <c:pt idx="3432">
                <c:v>1</c:v>
              </c:pt>
              <c:pt idx="3433">
                <c:v>1</c:v>
              </c:pt>
              <c:pt idx="3434">
                <c:v>1</c:v>
              </c:pt>
              <c:pt idx="3435">
                <c:v>1</c:v>
              </c:pt>
              <c:pt idx="3436">
                <c:v>1</c:v>
              </c:pt>
              <c:pt idx="3437">
                <c:v>1</c:v>
              </c:pt>
              <c:pt idx="3438">
                <c:v>1</c:v>
              </c:pt>
              <c:pt idx="3439">
                <c:v>1</c:v>
              </c:pt>
              <c:pt idx="3440">
                <c:v>1</c:v>
              </c:pt>
              <c:pt idx="3441">
                <c:v>1</c:v>
              </c:pt>
              <c:pt idx="3442">
                <c:v>1</c:v>
              </c:pt>
              <c:pt idx="3443">
                <c:v>1</c:v>
              </c:pt>
              <c:pt idx="3444">
                <c:v>1</c:v>
              </c:pt>
              <c:pt idx="3445">
                <c:v>1</c:v>
              </c:pt>
              <c:pt idx="3446">
                <c:v>1</c:v>
              </c:pt>
              <c:pt idx="3447">
                <c:v>1</c:v>
              </c:pt>
              <c:pt idx="3448">
                <c:v>1</c:v>
              </c:pt>
              <c:pt idx="3449">
                <c:v>1</c:v>
              </c:pt>
              <c:pt idx="3450">
                <c:v>1</c:v>
              </c:pt>
              <c:pt idx="3451">
                <c:v>1</c:v>
              </c:pt>
              <c:pt idx="3452">
                <c:v>1</c:v>
              </c:pt>
              <c:pt idx="3453">
                <c:v>1</c:v>
              </c:pt>
              <c:pt idx="3454">
                <c:v>1</c:v>
              </c:pt>
              <c:pt idx="3455">
                <c:v>1</c:v>
              </c:pt>
              <c:pt idx="3456">
                <c:v>1</c:v>
              </c:pt>
              <c:pt idx="3457">
                <c:v>1</c:v>
              </c:pt>
              <c:pt idx="3458">
                <c:v>1</c:v>
              </c:pt>
              <c:pt idx="3459">
                <c:v>1</c:v>
              </c:pt>
              <c:pt idx="3460">
                <c:v>1</c:v>
              </c:pt>
              <c:pt idx="3461">
                <c:v>1</c:v>
              </c:pt>
              <c:pt idx="3462">
                <c:v>1</c:v>
              </c:pt>
              <c:pt idx="3463">
                <c:v>1</c:v>
              </c:pt>
              <c:pt idx="3464">
                <c:v>1</c:v>
              </c:pt>
              <c:pt idx="3465">
                <c:v>1</c:v>
              </c:pt>
              <c:pt idx="3466">
                <c:v>1</c:v>
              </c:pt>
              <c:pt idx="3467">
                <c:v>1</c:v>
              </c:pt>
              <c:pt idx="3468">
                <c:v>1</c:v>
              </c:pt>
              <c:pt idx="3469">
                <c:v>1</c:v>
              </c:pt>
              <c:pt idx="3470">
                <c:v>1</c:v>
              </c:pt>
              <c:pt idx="3471">
                <c:v>1</c:v>
              </c:pt>
              <c:pt idx="3472">
                <c:v>1</c:v>
              </c:pt>
              <c:pt idx="3473">
                <c:v>1</c:v>
              </c:pt>
              <c:pt idx="3474">
                <c:v>1</c:v>
              </c:pt>
              <c:pt idx="3475">
                <c:v>1</c:v>
              </c:pt>
              <c:pt idx="3476">
                <c:v>1</c:v>
              </c:pt>
              <c:pt idx="3477">
                <c:v>1</c:v>
              </c:pt>
              <c:pt idx="3478">
                <c:v>1</c:v>
              </c:pt>
              <c:pt idx="3479">
                <c:v>1</c:v>
              </c:pt>
              <c:pt idx="3480">
                <c:v>1</c:v>
              </c:pt>
              <c:pt idx="3481">
                <c:v>1</c:v>
              </c:pt>
              <c:pt idx="3482">
                <c:v>1</c:v>
              </c:pt>
              <c:pt idx="3483">
                <c:v>1</c:v>
              </c:pt>
              <c:pt idx="3484">
                <c:v>1</c:v>
              </c:pt>
              <c:pt idx="3485">
                <c:v>1</c:v>
              </c:pt>
              <c:pt idx="3486">
                <c:v>1</c:v>
              </c:pt>
              <c:pt idx="3487">
                <c:v>1</c:v>
              </c:pt>
              <c:pt idx="3488">
                <c:v>1</c:v>
              </c:pt>
              <c:pt idx="3489">
                <c:v>1</c:v>
              </c:pt>
              <c:pt idx="3490">
                <c:v>1</c:v>
              </c:pt>
              <c:pt idx="3491">
                <c:v>1</c:v>
              </c:pt>
              <c:pt idx="3492">
                <c:v>1</c:v>
              </c:pt>
              <c:pt idx="3493">
                <c:v>1</c:v>
              </c:pt>
              <c:pt idx="3494">
                <c:v>1</c:v>
              </c:pt>
              <c:pt idx="3495">
                <c:v>1</c:v>
              </c:pt>
              <c:pt idx="3496">
                <c:v>1</c:v>
              </c:pt>
              <c:pt idx="3497">
                <c:v>1</c:v>
              </c:pt>
              <c:pt idx="3498">
                <c:v>1</c:v>
              </c:pt>
              <c:pt idx="3499">
                <c:v>1</c:v>
              </c:pt>
              <c:pt idx="3500">
                <c:v>1</c:v>
              </c:pt>
              <c:pt idx="3501">
                <c:v>1</c:v>
              </c:pt>
              <c:pt idx="3502">
                <c:v>1</c:v>
              </c:pt>
              <c:pt idx="3503">
                <c:v>1</c:v>
              </c:pt>
              <c:pt idx="3504">
                <c:v>1</c:v>
              </c:pt>
              <c:pt idx="3505">
                <c:v>1</c:v>
              </c:pt>
              <c:pt idx="3506">
                <c:v>1</c:v>
              </c:pt>
              <c:pt idx="3507">
                <c:v>1</c:v>
              </c:pt>
              <c:pt idx="3508">
                <c:v>1</c:v>
              </c:pt>
              <c:pt idx="3509">
                <c:v>1</c:v>
              </c:pt>
              <c:pt idx="3510">
                <c:v>1</c:v>
              </c:pt>
              <c:pt idx="3511">
                <c:v>1</c:v>
              </c:pt>
              <c:pt idx="3512">
                <c:v>1</c:v>
              </c:pt>
              <c:pt idx="3513">
                <c:v>1</c:v>
              </c:pt>
              <c:pt idx="3514">
                <c:v>1</c:v>
              </c:pt>
              <c:pt idx="3515">
                <c:v>1</c:v>
              </c:pt>
              <c:pt idx="3516">
                <c:v>1</c:v>
              </c:pt>
              <c:pt idx="3517">
                <c:v>1</c:v>
              </c:pt>
              <c:pt idx="3518">
                <c:v>1</c:v>
              </c:pt>
              <c:pt idx="3519">
                <c:v>1</c:v>
              </c:pt>
              <c:pt idx="3520">
                <c:v>1</c:v>
              </c:pt>
              <c:pt idx="3521">
                <c:v>1</c:v>
              </c:pt>
              <c:pt idx="3522">
                <c:v>1</c:v>
              </c:pt>
              <c:pt idx="3523">
                <c:v>1</c:v>
              </c:pt>
              <c:pt idx="3524">
                <c:v>1</c:v>
              </c:pt>
              <c:pt idx="3525">
                <c:v>1</c:v>
              </c:pt>
              <c:pt idx="3526">
                <c:v>1</c:v>
              </c:pt>
              <c:pt idx="3527">
                <c:v>1</c:v>
              </c:pt>
              <c:pt idx="3528">
                <c:v>1</c:v>
              </c:pt>
              <c:pt idx="3529">
                <c:v>1</c:v>
              </c:pt>
              <c:pt idx="3530">
                <c:v>1</c:v>
              </c:pt>
              <c:pt idx="3531">
                <c:v>1</c:v>
              </c:pt>
              <c:pt idx="3532">
                <c:v>1</c:v>
              </c:pt>
              <c:pt idx="3533">
                <c:v>1</c:v>
              </c:pt>
              <c:pt idx="3534">
                <c:v>1</c:v>
              </c:pt>
              <c:pt idx="3535">
                <c:v>1</c:v>
              </c:pt>
              <c:pt idx="3536">
                <c:v>1</c:v>
              </c:pt>
              <c:pt idx="3537">
                <c:v>1</c:v>
              </c:pt>
              <c:pt idx="3538">
                <c:v>1</c:v>
              </c:pt>
              <c:pt idx="3539">
                <c:v>1</c:v>
              </c:pt>
              <c:pt idx="3540">
                <c:v>1</c:v>
              </c:pt>
              <c:pt idx="3541">
                <c:v>1</c:v>
              </c:pt>
              <c:pt idx="3542">
                <c:v>1</c:v>
              </c:pt>
              <c:pt idx="3543">
                <c:v>1</c:v>
              </c:pt>
              <c:pt idx="3544">
                <c:v>1</c:v>
              </c:pt>
              <c:pt idx="3545">
                <c:v>1</c:v>
              </c:pt>
              <c:pt idx="3546">
                <c:v>1</c:v>
              </c:pt>
              <c:pt idx="3547">
                <c:v>1</c:v>
              </c:pt>
              <c:pt idx="3548">
                <c:v>1</c:v>
              </c:pt>
              <c:pt idx="3549">
                <c:v>1</c:v>
              </c:pt>
              <c:pt idx="3550">
                <c:v>1</c:v>
              </c:pt>
              <c:pt idx="3551">
                <c:v>1</c:v>
              </c:pt>
              <c:pt idx="3552">
                <c:v>1</c:v>
              </c:pt>
              <c:pt idx="3553">
                <c:v>1</c:v>
              </c:pt>
              <c:pt idx="3554">
                <c:v>1</c:v>
              </c:pt>
              <c:pt idx="3555">
                <c:v>1</c:v>
              </c:pt>
              <c:pt idx="3556">
                <c:v>1</c:v>
              </c:pt>
              <c:pt idx="3557">
                <c:v>1</c:v>
              </c:pt>
              <c:pt idx="3558">
                <c:v>1</c:v>
              </c:pt>
              <c:pt idx="3559">
                <c:v>1</c:v>
              </c:pt>
              <c:pt idx="3560">
                <c:v>1</c:v>
              </c:pt>
              <c:pt idx="3561">
                <c:v>1</c:v>
              </c:pt>
              <c:pt idx="3562">
                <c:v>1</c:v>
              </c:pt>
              <c:pt idx="3563">
                <c:v>1</c:v>
              </c:pt>
              <c:pt idx="3564">
                <c:v>1</c:v>
              </c:pt>
              <c:pt idx="3565">
                <c:v>1</c:v>
              </c:pt>
              <c:pt idx="3566">
                <c:v>1</c:v>
              </c:pt>
              <c:pt idx="3567">
                <c:v>1</c:v>
              </c:pt>
              <c:pt idx="3568">
                <c:v>1</c:v>
              </c:pt>
              <c:pt idx="3569">
                <c:v>1</c:v>
              </c:pt>
              <c:pt idx="3570">
                <c:v>1</c:v>
              </c:pt>
              <c:pt idx="3571">
                <c:v>1</c:v>
              </c:pt>
              <c:pt idx="3572">
                <c:v>1</c:v>
              </c:pt>
              <c:pt idx="3573">
                <c:v>1</c:v>
              </c:pt>
              <c:pt idx="3574">
                <c:v>1</c:v>
              </c:pt>
              <c:pt idx="3575">
                <c:v>1</c:v>
              </c:pt>
              <c:pt idx="3576">
                <c:v>1</c:v>
              </c:pt>
              <c:pt idx="3577">
                <c:v>1</c:v>
              </c:pt>
              <c:pt idx="3578">
                <c:v>1</c:v>
              </c:pt>
              <c:pt idx="3579">
                <c:v>1</c:v>
              </c:pt>
              <c:pt idx="3580">
                <c:v>1</c:v>
              </c:pt>
              <c:pt idx="3581">
                <c:v>1</c:v>
              </c:pt>
              <c:pt idx="3582">
                <c:v>1</c:v>
              </c:pt>
              <c:pt idx="3583">
                <c:v>1</c:v>
              </c:pt>
              <c:pt idx="3584">
                <c:v>1</c:v>
              </c:pt>
              <c:pt idx="3585">
                <c:v>1</c:v>
              </c:pt>
              <c:pt idx="3586">
                <c:v>1</c:v>
              </c:pt>
              <c:pt idx="3587">
                <c:v>1</c:v>
              </c:pt>
              <c:pt idx="3588">
                <c:v>1</c:v>
              </c:pt>
              <c:pt idx="3589">
                <c:v>1</c:v>
              </c:pt>
              <c:pt idx="3590">
                <c:v>1</c:v>
              </c:pt>
              <c:pt idx="3591">
                <c:v>1</c:v>
              </c:pt>
              <c:pt idx="3592">
                <c:v>1</c:v>
              </c:pt>
              <c:pt idx="3593">
                <c:v>1</c:v>
              </c:pt>
              <c:pt idx="3594">
                <c:v>1</c:v>
              </c:pt>
              <c:pt idx="3595">
                <c:v>1</c:v>
              </c:pt>
              <c:pt idx="3596">
                <c:v>1</c:v>
              </c:pt>
              <c:pt idx="3597">
                <c:v>1</c:v>
              </c:pt>
              <c:pt idx="3598">
                <c:v>1</c:v>
              </c:pt>
              <c:pt idx="3599">
                <c:v>1</c:v>
              </c:pt>
              <c:pt idx="3600">
                <c:v>1</c:v>
              </c:pt>
              <c:pt idx="3601">
                <c:v>1</c:v>
              </c:pt>
              <c:pt idx="3602">
                <c:v>1</c:v>
              </c:pt>
              <c:pt idx="3603">
                <c:v>1</c:v>
              </c:pt>
              <c:pt idx="3604">
                <c:v>1</c:v>
              </c:pt>
              <c:pt idx="3605">
                <c:v>1</c:v>
              </c:pt>
              <c:pt idx="3606">
                <c:v>1</c:v>
              </c:pt>
              <c:pt idx="3607">
                <c:v>1</c:v>
              </c:pt>
              <c:pt idx="3608">
                <c:v>1</c:v>
              </c:pt>
              <c:pt idx="3609">
                <c:v>1</c:v>
              </c:pt>
              <c:pt idx="3610">
                <c:v>1</c:v>
              </c:pt>
              <c:pt idx="3611">
                <c:v>1</c:v>
              </c:pt>
              <c:pt idx="3612">
                <c:v>1</c:v>
              </c:pt>
              <c:pt idx="3613">
                <c:v>1</c:v>
              </c:pt>
              <c:pt idx="3614">
                <c:v>1</c:v>
              </c:pt>
              <c:pt idx="3615">
                <c:v>1</c:v>
              </c:pt>
              <c:pt idx="3616">
                <c:v>1</c:v>
              </c:pt>
              <c:pt idx="3617">
                <c:v>1</c:v>
              </c:pt>
              <c:pt idx="3618">
                <c:v>1</c:v>
              </c:pt>
              <c:pt idx="3619">
                <c:v>1</c:v>
              </c:pt>
              <c:pt idx="3620">
                <c:v>1</c:v>
              </c:pt>
              <c:pt idx="3621">
                <c:v>1</c:v>
              </c:pt>
              <c:pt idx="3622">
                <c:v>1</c:v>
              </c:pt>
              <c:pt idx="3623">
                <c:v>1</c:v>
              </c:pt>
              <c:pt idx="3624">
                <c:v>1</c:v>
              </c:pt>
              <c:pt idx="3625">
                <c:v>1</c:v>
              </c:pt>
              <c:pt idx="3626">
                <c:v>1</c:v>
              </c:pt>
              <c:pt idx="3627">
                <c:v>1</c:v>
              </c:pt>
              <c:pt idx="3628">
                <c:v>1</c:v>
              </c:pt>
              <c:pt idx="3629">
                <c:v>1</c:v>
              </c:pt>
              <c:pt idx="3630">
                <c:v>1</c:v>
              </c:pt>
              <c:pt idx="3631">
                <c:v>1</c:v>
              </c:pt>
              <c:pt idx="3632">
                <c:v>1</c:v>
              </c:pt>
              <c:pt idx="3633">
                <c:v>1</c:v>
              </c:pt>
              <c:pt idx="3634">
                <c:v>1</c:v>
              </c:pt>
              <c:pt idx="3635">
                <c:v>1</c:v>
              </c:pt>
              <c:pt idx="3636">
                <c:v>1</c:v>
              </c:pt>
              <c:pt idx="3637">
                <c:v>1</c:v>
              </c:pt>
              <c:pt idx="3638">
                <c:v>1</c:v>
              </c:pt>
              <c:pt idx="3639">
                <c:v>1</c:v>
              </c:pt>
              <c:pt idx="3640">
                <c:v>1</c:v>
              </c:pt>
              <c:pt idx="3641">
                <c:v>1</c:v>
              </c:pt>
              <c:pt idx="3642">
                <c:v>1</c:v>
              </c:pt>
              <c:pt idx="3643">
                <c:v>1</c:v>
              </c:pt>
              <c:pt idx="3644">
                <c:v>1</c:v>
              </c:pt>
              <c:pt idx="3645">
                <c:v>1</c:v>
              </c:pt>
              <c:pt idx="3646">
                <c:v>1</c:v>
              </c:pt>
              <c:pt idx="3647">
                <c:v>1</c:v>
              </c:pt>
              <c:pt idx="3648">
                <c:v>1</c:v>
              </c:pt>
              <c:pt idx="3649">
                <c:v>1</c:v>
              </c:pt>
              <c:pt idx="3650">
                <c:v>1</c:v>
              </c:pt>
              <c:pt idx="3651">
                <c:v>1</c:v>
              </c:pt>
              <c:pt idx="3652">
                <c:v>1</c:v>
              </c:pt>
              <c:pt idx="3653">
                <c:v>1</c:v>
              </c:pt>
              <c:pt idx="3654">
                <c:v>1</c:v>
              </c:pt>
              <c:pt idx="3655">
                <c:v>1</c:v>
              </c:pt>
              <c:pt idx="3656">
                <c:v>1</c:v>
              </c:pt>
              <c:pt idx="3657">
                <c:v>1</c:v>
              </c:pt>
              <c:pt idx="3658">
                <c:v>1</c:v>
              </c:pt>
              <c:pt idx="3659">
                <c:v>1</c:v>
              </c:pt>
              <c:pt idx="3660">
                <c:v>1</c:v>
              </c:pt>
              <c:pt idx="3661">
                <c:v>1</c:v>
              </c:pt>
              <c:pt idx="3662">
                <c:v>1</c:v>
              </c:pt>
              <c:pt idx="3663">
                <c:v>1</c:v>
              </c:pt>
              <c:pt idx="3664">
                <c:v>1</c:v>
              </c:pt>
              <c:pt idx="3665">
                <c:v>1</c:v>
              </c:pt>
              <c:pt idx="3666">
                <c:v>1</c:v>
              </c:pt>
              <c:pt idx="3667">
                <c:v>1</c:v>
              </c:pt>
              <c:pt idx="3668">
                <c:v>1</c:v>
              </c:pt>
              <c:pt idx="3669">
                <c:v>1</c:v>
              </c:pt>
              <c:pt idx="3670">
                <c:v>1</c:v>
              </c:pt>
              <c:pt idx="3671">
                <c:v>1</c:v>
              </c:pt>
              <c:pt idx="3672">
                <c:v>1</c:v>
              </c:pt>
              <c:pt idx="3673">
                <c:v>1</c:v>
              </c:pt>
              <c:pt idx="3674">
                <c:v>1</c:v>
              </c:pt>
              <c:pt idx="3675">
                <c:v>1</c:v>
              </c:pt>
              <c:pt idx="3676">
                <c:v>1</c:v>
              </c:pt>
              <c:pt idx="3677">
                <c:v>1</c:v>
              </c:pt>
              <c:pt idx="3678">
                <c:v>1</c:v>
              </c:pt>
              <c:pt idx="3679">
                <c:v>1</c:v>
              </c:pt>
              <c:pt idx="3680">
                <c:v>1</c:v>
              </c:pt>
              <c:pt idx="3681">
                <c:v>1</c:v>
              </c:pt>
              <c:pt idx="3682">
                <c:v>1</c:v>
              </c:pt>
              <c:pt idx="3683">
                <c:v>1</c:v>
              </c:pt>
              <c:pt idx="3684">
                <c:v>1</c:v>
              </c:pt>
              <c:pt idx="3685">
                <c:v>1</c:v>
              </c:pt>
              <c:pt idx="3686">
                <c:v>1</c:v>
              </c:pt>
              <c:pt idx="3687">
                <c:v>1</c:v>
              </c:pt>
              <c:pt idx="3688">
                <c:v>1</c:v>
              </c:pt>
              <c:pt idx="3689">
                <c:v>1</c:v>
              </c:pt>
              <c:pt idx="3690">
                <c:v>1</c:v>
              </c:pt>
              <c:pt idx="3691">
                <c:v>1</c:v>
              </c:pt>
              <c:pt idx="3692">
                <c:v>1</c:v>
              </c:pt>
              <c:pt idx="3693">
                <c:v>1</c:v>
              </c:pt>
              <c:pt idx="3694">
                <c:v>1</c:v>
              </c:pt>
              <c:pt idx="3695">
                <c:v>1</c:v>
              </c:pt>
              <c:pt idx="3696">
                <c:v>1</c:v>
              </c:pt>
              <c:pt idx="3697">
                <c:v>1</c:v>
              </c:pt>
              <c:pt idx="3698">
                <c:v>1</c:v>
              </c:pt>
              <c:pt idx="3699">
                <c:v>1</c:v>
              </c:pt>
              <c:pt idx="3700">
                <c:v>1</c:v>
              </c:pt>
              <c:pt idx="3701">
                <c:v>1</c:v>
              </c:pt>
              <c:pt idx="3702">
                <c:v>1</c:v>
              </c:pt>
              <c:pt idx="3703">
                <c:v>1</c:v>
              </c:pt>
              <c:pt idx="3704">
                <c:v>1</c:v>
              </c:pt>
              <c:pt idx="3705">
                <c:v>1</c:v>
              </c:pt>
              <c:pt idx="3706">
                <c:v>1</c:v>
              </c:pt>
              <c:pt idx="3707">
                <c:v>1</c:v>
              </c:pt>
              <c:pt idx="3708">
                <c:v>1</c:v>
              </c:pt>
              <c:pt idx="3709">
                <c:v>1</c:v>
              </c:pt>
              <c:pt idx="3710">
                <c:v>1</c:v>
              </c:pt>
              <c:pt idx="3711">
                <c:v>1</c:v>
              </c:pt>
              <c:pt idx="3712">
                <c:v>1</c:v>
              </c:pt>
              <c:pt idx="3713">
                <c:v>1</c:v>
              </c:pt>
              <c:pt idx="3714">
                <c:v>1</c:v>
              </c:pt>
              <c:pt idx="3715">
                <c:v>1</c:v>
              </c:pt>
              <c:pt idx="3716">
                <c:v>1</c:v>
              </c:pt>
              <c:pt idx="3717">
                <c:v>1</c:v>
              </c:pt>
              <c:pt idx="3718">
                <c:v>1</c:v>
              </c:pt>
              <c:pt idx="3719">
                <c:v>1</c:v>
              </c:pt>
              <c:pt idx="3720">
                <c:v>1</c:v>
              </c:pt>
              <c:pt idx="3721">
                <c:v>1</c:v>
              </c:pt>
              <c:pt idx="3722">
                <c:v>1</c:v>
              </c:pt>
              <c:pt idx="3723">
                <c:v>1</c:v>
              </c:pt>
              <c:pt idx="3724">
                <c:v>1</c:v>
              </c:pt>
              <c:pt idx="3725">
                <c:v>1</c:v>
              </c:pt>
              <c:pt idx="3726">
                <c:v>1</c:v>
              </c:pt>
              <c:pt idx="3727">
                <c:v>1</c:v>
              </c:pt>
              <c:pt idx="3728">
                <c:v>1</c:v>
              </c:pt>
              <c:pt idx="3729">
                <c:v>1</c:v>
              </c:pt>
              <c:pt idx="3730">
                <c:v>1</c:v>
              </c:pt>
              <c:pt idx="3731">
                <c:v>1</c:v>
              </c:pt>
              <c:pt idx="3732">
                <c:v>1</c:v>
              </c:pt>
              <c:pt idx="3733">
                <c:v>1</c:v>
              </c:pt>
              <c:pt idx="3734">
                <c:v>1</c:v>
              </c:pt>
              <c:pt idx="3735">
                <c:v>1</c:v>
              </c:pt>
              <c:pt idx="3736">
                <c:v>1</c:v>
              </c:pt>
              <c:pt idx="3737">
                <c:v>1</c:v>
              </c:pt>
              <c:pt idx="3738">
                <c:v>1</c:v>
              </c:pt>
              <c:pt idx="3739">
                <c:v>1</c:v>
              </c:pt>
              <c:pt idx="3740">
                <c:v>1</c:v>
              </c:pt>
              <c:pt idx="3741">
                <c:v>1</c:v>
              </c:pt>
              <c:pt idx="3742">
                <c:v>1</c:v>
              </c:pt>
              <c:pt idx="3743">
                <c:v>1</c:v>
              </c:pt>
              <c:pt idx="3744">
                <c:v>1</c:v>
              </c:pt>
              <c:pt idx="3745">
                <c:v>1</c:v>
              </c:pt>
              <c:pt idx="3746">
                <c:v>1</c:v>
              </c:pt>
              <c:pt idx="3747">
                <c:v>1</c:v>
              </c:pt>
              <c:pt idx="3748">
                <c:v>1</c:v>
              </c:pt>
              <c:pt idx="3749">
                <c:v>1</c:v>
              </c:pt>
              <c:pt idx="3750">
                <c:v>1</c:v>
              </c:pt>
              <c:pt idx="3751">
                <c:v>1</c:v>
              </c:pt>
              <c:pt idx="3752">
                <c:v>1</c:v>
              </c:pt>
              <c:pt idx="3753">
                <c:v>1</c:v>
              </c:pt>
              <c:pt idx="3754">
                <c:v>1</c:v>
              </c:pt>
              <c:pt idx="3755">
                <c:v>1</c:v>
              </c:pt>
              <c:pt idx="3756">
                <c:v>1</c:v>
              </c:pt>
              <c:pt idx="3757">
                <c:v>1</c:v>
              </c:pt>
              <c:pt idx="3758">
                <c:v>1</c:v>
              </c:pt>
              <c:pt idx="3759">
                <c:v>1</c:v>
              </c:pt>
              <c:pt idx="3760">
                <c:v>1</c:v>
              </c:pt>
              <c:pt idx="3761">
                <c:v>1</c:v>
              </c:pt>
              <c:pt idx="3762">
                <c:v>1</c:v>
              </c:pt>
              <c:pt idx="3763">
                <c:v>1</c:v>
              </c:pt>
              <c:pt idx="3764">
                <c:v>1</c:v>
              </c:pt>
              <c:pt idx="3765">
                <c:v>1</c:v>
              </c:pt>
              <c:pt idx="3766">
                <c:v>1</c:v>
              </c:pt>
              <c:pt idx="3767">
                <c:v>1</c:v>
              </c:pt>
              <c:pt idx="3768">
                <c:v>1</c:v>
              </c:pt>
              <c:pt idx="3769">
                <c:v>1</c:v>
              </c:pt>
              <c:pt idx="3770">
                <c:v>1</c:v>
              </c:pt>
              <c:pt idx="3771">
                <c:v>1</c:v>
              </c:pt>
              <c:pt idx="3772">
                <c:v>1</c:v>
              </c:pt>
              <c:pt idx="3773">
                <c:v>1</c:v>
              </c:pt>
              <c:pt idx="3774">
                <c:v>1</c:v>
              </c:pt>
              <c:pt idx="3775">
                <c:v>1</c:v>
              </c:pt>
              <c:pt idx="3776">
                <c:v>1</c:v>
              </c:pt>
              <c:pt idx="3777">
                <c:v>1</c:v>
              </c:pt>
              <c:pt idx="3778">
                <c:v>1</c:v>
              </c:pt>
              <c:pt idx="3779">
                <c:v>1</c:v>
              </c:pt>
              <c:pt idx="3780">
                <c:v>1</c:v>
              </c:pt>
              <c:pt idx="3781">
                <c:v>1</c:v>
              </c:pt>
              <c:pt idx="3782">
                <c:v>1</c:v>
              </c:pt>
              <c:pt idx="3783">
                <c:v>1</c:v>
              </c:pt>
              <c:pt idx="3784">
                <c:v>1</c:v>
              </c:pt>
              <c:pt idx="3785">
                <c:v>1</c:v>
              </c:pt>
              <c:pt idx="3786">
                <c:v>1</c:v>
              </c:pt>
              <c:pt idx="3787">
                <c:v>1</c:v>
              </c:pt>
              <c:pt idx="3788">
                <c:v>1</c:v>
              </c:pt>
              <c:pt idx="3789">
                <c:v>1</c:v>
              </c:pt>
              <c:pt idx="3790">
                <c:v>1</c:v>
              </c:pt>
              <c:pt idx="3791">
                <c:v>1</c:v>
              </c:pt>
              <c:pt idx="3792">
                <c:v>1</c:v>
              </c:pt>
              <c:pt idx="3793">
                <c:v>1</c:v>
              </c:pt>
              <c:pt idx="3794">
                <c:v>1</c:v>
              </c:pt>
              <c:pt idx="3795">
                <c:v>1</c:v>
              </c:pt>
              <c:pt idx="3796">
                <c:v>1</c:v>
              </c:pt>
              <c:pt idx="3797">
                <c:v>1</c:v>
              </c:pt>
              <c:pt idx="3798">
                <c:v>1</c:v>
              </c:pt>
              <c:pt idx="3799">
                <c:v>1</c:v>
              </c:pt>
              <c:pt idx="3800">
                <c:v>1</c:v>
              </c:pt>
              <c:pt idx="3801">
                <c:v>1</c:v>
              </c:pt>
              <c:pt idx="3802">
                <c:v>1</c:v>
              </c:pt>
              <c:pt idx="3803">
                <c:v>1</c:v>
              </c:pt>
              <c:pt idx="3804">
                <c:v>1</c:v>
              </c:pt>
              <c:pt idx="3805">
                <c:v>1</c:v>
              </c:pt>
              <c:pt idx="3806">
                <c:v>1</c:v>
              </c:pt>
              <c:pt idx="3807">
                <c:v>1</c:v>
              </c:pt>
              <c:pt idx="3808">
                <c:v>1</c:v>
              </c:pt>
              <c:pt idx="3809">
                <c:v>1</c:v>
              </c:pt>
              <c:pt idx="3810">
                <c:v>1</c:v>
              </c:pt>
              <c:pt idx="3811">
                <c:v>1</c:v>
              </c:pt>
              <c:pt idx="3812">
                <c:v>1</c:v>
              </c:pt>
              <c:pt idx="3813">
                <c:v>1</c:v>
              </c:pt>
              <c:pt idx="3814">
                <c:v>1</c:v>
              </c:pt>
              <c:pt idx="3815">
                <c:v>1</c:v>
              </c:pt>
              <c:pt idx="3816">
                <c:v>1</c:v>
              </c:pt>
              <c:pt idx="3817">
                <c:v>1</c:v>
              </c:pt>
              <c:pt idx="3818">
                <c:v>1</c:v>
              </c:pt>
              <c:pt idx="3819">
                <c:v>1</c:v>
              </c:pt>
              <c:pt idx="3820">
                <c:v>1</c:v>
              </c:pt>
              <c:pt idx="3821">
                <c:v>1</c:v>
              </c:pt>
              <c:pt idx="3822">
                <c:v>1</c:v>
              </c:pt>
              <c:pt idx="3823">
                <c:v>1</c:v>
              </c:pt>
              <c:pt idx="3824">
                <c:v>1</c:v>
              </c:pt>
              <c:pt idx="3825">
                <c:v>1</c:v>
              </c:pt>
              <c:pt idx="3826">
                <c:v>1</c:v>
              </c:pt>
              <c:pt idx="3827">
                <c:v>1</c:v>
              </c:pt>
              <c:pt idx="3828">
                <c:v>1</c:v>
              </c:pt>
              <c:pt idx="3829">
                <c:v>1</c:v>
              </c:pt>
              <c:pt idx="3830">
                <c:v>1</c:v>
              </c:pt>
              <c:pt idx="3831">
                <c:v>1</c:v>
              </c:pt>
              <c:pt idx="3832">
                <c:v>1</c:v>
              </c:pt>
              <c:pt idx="3833">
                <c:v>1</c:v>
              </c:pt>
              <c:pt idx="3834">
                <c:v>1</c:v>
              </c:pt>
              <c:pt idx="3835">
                <c:v>1</c:v>
              </c:pt>
              <c:pt idx="3836">
                <c:v>1</c:v>
              </c:pt>
              <c:pt idx="3837">
                <c:v>1</c:v>
              </c:pt>
              <c:pt idx="3838">
                <c:v>1</c:v>
              </c:pt>
              <c:pt idx="3839">
                <c:v>1</c:v>
              </c:pt>
              <c:pt idx="3840">
                <c:v>1</c:v>
              </c:pt>
              <c:pt idx="3841">
                <c:v>1</c:v>
              </c:pt>
              <c:pt idx="3842">
                <c:v>1</c:v>
              </c:pt>
              <c:pt idx="3843">
                <c:v>1</c:v>
              </c:pt>
              <c:pt idx="3844">
                <c:v>1</c:v>
              </c:pt>
              <c:pt idx="3845">
                <c:v>1</c:v>
              </c:pt>
              <c:pt idx="3846">
                <c:v>1</c:v>
              </c:pt>
              <c:pt idx="3847">
                <c:v>1</c:v>
              </c:pt>
              <c:pt idx="3848">
                <c:v>1</c:v>
              </c:pt>
              <c:pt idx="3849">
                <c:v>1</c:v>
              </c:pt>
              <c:pt idx="3850">
                <c:v>1</c:v>
              </c:pt>
              <c:pt idx="3851">
                <c:v>1</c:v>
              </c:pt>
              <c:pt idx="3852">
                <c:v>1</c:v>
              </c:pt>
              <c:pt idx="3853">
                <c:v>1</c:v>
              </c:pt>
              <c:pt idx="3854">
                <c:v>1</c:v>
              </c:pt>
              <c:pt idx="3855">
                <c:v>1</c:v>
              </c:pt>
              <c:pt idx="3856">
                <c:v>1</c:v>
              </c:pt>
              <c:pt idx="3857">
                <c:v>1</c:v>
              </c:pt>
              <c:pt idx="3858">
                <c:v>1</c:v>
              </c:pt>
              <c:pt idx="3859">
                <c:v>1</c:v>
              </c:pt>
              <c:pt idx="3860">
                <c:v>1</c:v>
              </c:pt>
              <c:pt idx="3861">
                <c:v>1</c:v>
              </c:pt>
              <c:pt idx="3862">
                <c:v>1</c:v>
              </c:pt>
              <c:pt idx="3863">
                <c:v>1</c:v>
              </c:pt>
              <c:pt idx="3864">
                <c:v>1</c:v>
              </c:pt>
              <c:pt idx="3865">
                <c:v>1</c:v>
              </c:pt>
              <c:pt idx="3866">
                <c:v>1</c:v>
              </c:pt>
              <c:pt idx="3867">
                <c:v>1</c:v>
              </c:pt>
              <c:pt idx="3868">
                <c:v>1</c:v>
              </c:pt>
              <c:pt idx="3869">
                <c:v>1</c:v>
              </c:pt>
              <c:pt idx="3870">
                <c:v>1</c:v>
              </c:pt>
              <c:pt idx="3871">
                <c:v>1</c:v>
              </c:pt>
              <c:pt idx="3872">
                <c:v>1</c:v>
              </c:pt>
              <c:pt idx="3873">
                <c:v>1</c:v>
              </c:pt>
              <c:pt idx="3874">
                <c:v>1</c:v>
              </c:pt>
              <c:pt idx="3875">
                <c:v>1</c:v>
              </c:pt>
              <c:pt idx="3876">
                <c:v>1</c:v>
              </c:pt>
              <c:pt idx="3877">
                <c:v>1</c:v>
              </c:pt>
              <c:pt idx="3878">
                <c:v>1</c:v>
              </c:pt>
              <c:pt idx="3879">
                <c:v>1</c:v>
              </c:pt>
              <c:pt idx="3880">
                <c:v>1</c:v>
              </c:pt>
              <c:pt idx="3881">
                <c:v>1</c:v>
              </c:pt>
              <c:pt idx="3882">
                <c:v>1</c:v>
              </c:pt>
              <c:pt idx="3883">
                <c:v>1</c:v>
              </c:pt>
              <c:pt idx="3884">
                <c:v>1</c:v>
              </c:pt>
              <c:pt idx="3885">
                <c:v>1</c:v>
              </c:pt>
              <c:pt idx="3886">
                <c:v>1</c:v>
              </c:pt>
              <c:pt idx="3887">
                <c:v>1</c:v>
              </c:pt>
              <c:pt idx="3888">
                <c:v>1</c:v>
              </c:pt>
              <c:pt idx="3889">
                <c:v>1</c:v>
              </c:pt>
              <c:pt idx="3890">
                <c:v>1</c:v>
              </c:pt>
              <c:pt idx="3891">
                <c:v>1</c:v>
              </c:pt>
              <c:pt idx="3892">
                <c:v>1</c:v>
              </c:pt>
              <c:pt idx="3893">
                <c:v>1</c:v>
              </c:pt>
              <c:pt idx="3894">
                <c:v>1</c:v>
              </c:pt>
              <c:pt idx="3895">
                <c:v>1</c:v>
              </c:pt>
              <c:pt idx="3896">
                <c:v>1</c:v>
              </c:pt>
              <c:pt idx="3897">
                <c:v>1</c:v>
              </c:pt>
              <c:pt idx="3898">
                <c:v>1</c:v>
              </c:pt>
              <c:pt idx="3899">
                <c:v>1</c:v>
              </c:pt>
              <c:pt idx="3900">
                <c:v>1</c:v>
              </c:pt>
              <c:pt idx="3901">
                <c:v>1</c:v>
              </c:pt>
              <c:pt idx="3902">
                <c:v>1</c:v>
              </c:pt>
              <c:pt idx="3903">
                <c:v>1</c:v>
              </c:pt>
              <c:pt idx="3904">
                <c:v>1</c:v>
              </c:pt>
              <c:pt idx="3905">
                <c:v>1</c:v>
              </c:pt>
              <c:pt idx="3906">
                <c:v>1</c:v>
              </c:pt>
              <c:pt idx="3907">
                <c:v>1</c:v>
              </c:pt>
              <c:pt idx="3908">
                <c:v>1</c:v>
              </c:pt>
              <c:pt idx="3909">
                <c:v>1</c:v>
              </c:pt>
              <c:pt idx="3910">
                <c:v>1</c:v>
              </c:pt>
              <c:pt idx="3911">
                <c:v>1</c:v>
              </c:pt>
              <c:pt idx="3912">
                <c:v>1</c:v>
              </c:pt>
              <c:pt idx="3913">
                <c:v>1</c:v>
              </c:pt>
              <c:pt idx="3914">
                <c:v>1</c:v>
              </c:pt>
              <c:pt idx="3915">
                <c:v>1</c:v>
              </c:pt>
              <c:pt idx="3916">
                <c:v>1</c:v>
              </c:pt>
              <c:pt idx="3917">
                <c:v>1</c:v>
              </c:pt>
              <c:pt idx="3918">
                <c:v>1</c:v>
              </c:pt>
              <c:pt idx="3919">
                <c:v>1</c:v>
              </c:pt>
              <c:pt idx="3920">
                <c:v>1</c:v>
              </c:pt>
              <c:pt idx="3921">
                <c:v>1</c:v>
              </c:pt>
              <c:pt idx="3922">
                <c:v>1</c:v>
              </c:pt>
              <c:pt idx="3923">
                <c:v>1</c:v>
              </c:pt>
              <c:pt idx="3924">
                <c:v>1</c:v>
              </c:pt>
              <c:pt idx="3925">
                <c:v>1</c:v>
              </c:pt>
              <c:pt idx="3926">
                <c:v>1</c:v>
              </c:pt>
              <c:pt idx="3927">
                <c:v>1</c:v>
              </c:pt>
              <c:pt idx="3928">
                <c:v>1</c:v>
              </c:pt>
              <c:pt idx="3929">
                <c:v>1</c:v>
              </c:pt>
              <c:pt idx="3930">
                <c:v>1</c:v>
              </c:pt>
              <c:pt idx="3931">
                <c:v>1</c:v>
              </c:pt>
              <c:pt idx="3932">
                <c:v>1</c:v>
              </c:pt>
              <c:pt idx="3933">
                <c:v>1</c:v>
              </c:pt>
              <c:pt idx="3934">
                <c:v>1</c:v>
              </c:pt>
              <c:pt idx="3935">
                <c:v>1</c:v>
              </c:pt>
              <c:pt idx="3936">
                <c:v>1</c:v>
              </c:pt>
              <c:pt idx="3937">
                <c:v>1</c:v>
              </c:pt>
              <c:pt idx="3938">
                <c:v>1</c:v>
              </c:pt>
              <c:pt idx="3939">
                <c:v>1</c:v>
              </c:pt>
              <c:pt idx="3940">
                <c:v>1</c:v>
              </c:pt>
              <c:pt idx="3941">
                <c:v>1</c:v>
              </c:pt>
              <c:pt idx="3942">
                <c:v>1</c:v>
              </c:pt>
              <c:pt idx="3943">
                <c:v>1</c:v>
              </c:pt>
              <c:pt idx="3944">
                <c:v>1</c:v>
              </c:pt>
              <c:pt idx="3945">
                <c:v>1</c:v>
              </c:pt>
              <c:pt idx="3946">
                <c:v>1</c:v>
              </c:pt>
              <c:pt idx="3947">
                <c:v>1</c:v>
              </c:pt>
              <c:pt idx="3948">
                <c:v>1</c:v>
              </c:pt>
              <c:pt idx="3949">
                <c:v>1</c:v>
              </c:pt>
              <c:pt idx="3950">
                <c:v>1</c:v>
              </c:pt>
              <c:pt idx="3951">
                <c:v>1</c:v>
              </c:pt>
              <c:pt idx="3952">
                <c:v>1</c:v>
              </c:pt>
              <c:pt idx="3953">
                <c:v>1</c:v>
              </c:pt>
              <c:pt idx="3954">
                <c:v>1</c:v>
              </c:pt>
              <c:pt idx="3955">
                <c:v>1</c:v>
              </c:pt>
              <c:pt idx="3956">
                <c:v>1</c:v>
              </c:pt>
              <c:pt idx="3957">
                <c:v>1</c:v>
              </c:pt>
              <c:pt idx="3958">
                <c:v>1</c:v>
              </c:pt>
              <c:pt idx="3959">
                <c:v>1</c:v>
              </c:pt>
              <c:pt idx="3960">
                <c:v>1</c:v>
              </c:pt>
              <c:pt idx="3961">
                <c:v>1</c:v>
              </c:pt>
              <c:pt idx="3962">
                <c:v>1</c:v>
              </c:pt>
              <c:pt idx="3963">
                <c:v>1</c:v>
              </c:pt>
              <c:pt idx="3964">
                <c:v>1</c:v>
              </c:pt>
              <c:pt idx="3965">
                <c:v>1</c:v>
              </c:pt>
              <c:pt idx="3966">
                <c:v>1</c:v>
              </c:pt>
              <c:pt idx="3967">
                <c:v>1</c:v>
              </c:pt>
              <c:pt idx="3968">
                <c:v>1</c:v>
              </c:pt>
              <c:pt idx="3969">
                <c:v>1</c:v>
              </c:pt>
              <c:pt idx="3970">
                <c:v>1</c:v>
              </c:pt>
              <c:pt idx="3971">
                <c:v>1</c:v>
              </c:pt>
              <c:pt idx="3972">
                <c:v>1</c:v>
              </c:pt>
              <c:pt idx="3973">
                <c:v>1</c:v>
              </c:pt>
              <c:pt idx="3974">
                <c:v>1</c:v>
              </c:pt>
              <c:pt idx="3975">
                <c:v>1</c:v>
              </c:pt>
              <c:pt idx="3976">
                <c:v>1</c:v>
              </c:pt>
              <c:pt idx="3977">
                <c:v>1</c:v>
              </c:pt>
              <c:pt idx="3978">
                <c:v>1</c:v>
              </c:pt>
              <c:pt idx="3979">
                <c:v>1</c:v>
              </c:pt>
              <c:pt idx="3980">
                <c:v>1</c:v>
              </c:pt>
              <c:pt idx="3981">
                <c:v>1</c:v>
              </c:pt>
              <c:pt idx="3982">
                <c:v>1</c:v>
              </c:pt>
              <c:pt idx="3983">
                <c:v>1</c:v>
              </c:pt>
              <c:pt idx="3984">
                <c:v>1</c:v>
              </c:pt>
              <c:pt idx="3985">
                <c:v>1</c:v>
              </c:pt>
              <c:pt idx="3986">
                <c:v>1</c:v>
              </c:pt>
              <c:pt idx="3987">
                <c:v>1</c:v>
              </c:pt>
              <c:pt idx="3988">
                <c:v>1</c:v>
              </c:pt>
              <c:pt idx="3989">
                <c:v>1</c:v>
              </c:pt>
              <c:pt idx="3990">
                <c:v>1</c:v>
              </c:pt>
              <c:pt idx="3991">
                <c:v>1</c:v>
              </c:pt>
              <c:pt idx="3992">
                <c:v>1</c:v>
              </c:pt>
              <c:pt idx="3993">
                <c:v>1</c:v>
              </c:pt>
              <c:pt idx="3994">
                <c:v>1</c:v>
              </c:pt>
              <c:pt idx="3995">
                <c:v>1</c:v>
              </c:pt>
              <c:pt idx="3996">
                <c:v>1</c:v>
              </c:pt>
              <c:pt idx="3997">
                <c:v>1</c:v>
              </c:pt>
              <c:pt idx="3998">
                <c:v>1</c:v>
              </c:pt>
              <c:pt idx="3999">
                <c:v>1</c:v>
              </c:pt>
              <c:pt idx="4000">
                <c:v>1</c:v>
              </c:pt>
              <c:pt idx="4001">
                <c:v>1</c:v>
              </c:pt>
              <c:pt idx="4002">
                <c:v>1</c:v>
              </c:pt>
              <c:pt idx="4003">
                <c:v>1</c:v>
              </c:pt>
              <c:pt idx="4004">
                <c:v>1</c:v>
              </c:pt>
              <c:pt idx="4005">
                <c:v>1</c:v>
              </c:pt>
              <c:pt idx="4006">
                <c:v>1</c:v>
              </c:pt>
              <c:pt idx="4007">
                <c:v>1</c:v>
              </c:pt>
              <c:pt idx="4008">
                <c:v>1</c:v>
              </c:pt>
              <c:pt idx="4009">
                <c:v>1</c:v>
              </c:pt>
              <c:pt idx="4010">
                <c:v>1</c:v>
              </c:pt>
              <c:pt idx="4011">
                <c:v>1</c:v>
              </c:pt>
              <c:pt idx="4012">
                <c:v>1</c:v>
              </c:pt>
              <c:pt idx="4013">
                <c:v>1</c:v>
              </c:pt>
              <c:pt idx="4014">
                <c:v>1</c:v>
              </c:pt>
              <c:pt idx="4015">
                <c:v>1</c:v>
              </c:pt>
              <c:pt idx="4016">
                <c:v>1</c:v>
              </c:pt>
              <c:pt idx="4017">
                <c:v>1</c:v>
              </c:pt>
              <c:pt idx="4018">
                <c:v>1</c:v>
              </c:pt>
              <c:pt idx="4019">
                <c:v>1</c:v>
              </c:pt>
              <c:pt idx="4020">
                <c:v>1</c:v>
              </c:pt>
              <c:pt idx="4021">
                <c:v>1</c:v>
              </c:pt>
              <c:pt idx="4022">
                <c:v>1</c:v>
              </c:pt>
              <c:pt idx="4023">
                <c:v>1</c:v>
              </c:pt>
              <c:pt idx="4024">
                <c:v>1</c:v>
              </c:pt>
              <c:pt idx="4025">
                <c:v>1</c:v>
              </c:pt>
              <c:pt idx="4026">
                <c:v>1</c:v>
              </c:pt>
              <c:pt idx="4027">
                <c:v>1</c:v>
              </c:pt>
              <c:pt idx="4028">
                <c:v>1</c:v>
              </c:pt>
              <c:pt idx="4029">
                <c:v>1</c:v>
              </c:pt>
              <c:pt idx="4030">
                <c:v>1</c:v>
              </c:pt>
              <c:pt idx="4031">
                <c:v>1</c:v>
              </c:pt>
              <c:pt idx="4032">
                <c:v>1</c:v>
              </c:pt>
              <c:pt idx="4033">
                <c:v>1</c:v>
              </c:pt>
              <c:pt idx="4034">
                <c:v>1</c:v>
              </c:pt>
              <c:pt idx="4035">
                <c:v>1</c:v>
              </c:pt>
              <c:pt idx="4036">
                <c:v>1</c:v>
              </c:pt>
              <c:pt idx="4037">
                <c:v>1</c:v>
              </c:pt>
              <c:pt idx="4038">
                <c:v>1</c:v>
              </c:pt>
              <c:pt idx="4039">
                <c:v>1</c:v>
              </c:pt>
              <c:pt idx="4040">
                <c:v>1</c:v>
              </c:pt>
              <c:pt idx="4041">
                <c:v>1</c:v>
              </c:pt>
              <c:pt idx="4042">
                <c:v>1</c:v>
              </c:pt>
              <c:pt idx="4043">
                <c:v>1</c:v>
              </c:pt>
              <c:pt idx="4044">
                <c:v>1</c:v>
              </c:pt>
              <c:pt idx="4045">
                <c:v>1</c:v>
              </c:pt>
              <c:pt idx="4046">
                <c:v>1</c:v>
              </c:pt>
              <c:pt idx="4047">
                <c:v>1</c:v>
              </c:pt>
              <c:pt idx="4048">
                <c:v>1</c:v>
              </c:pt>
              <c:pt idx="4049">
                <c:v>1</c:v>
              </c:pt>
              <c:pt idx="4050">
                <c:v>1</c:v>
              </c:pt>
              <c:pt idx="4051">
                <c:v>1</c:v>
              </c:pt>
              <c:pt idx="4052">
                <c:v>1</c:v>
              </c:pt>
              <c:pt idx="4053">
                <c:v>1</c:v>
              </c:pt>
              <c:pt idx="4054">
                <c:v>1</c:v>
              </c:pt>
              <c:pt idx="4055">
                <c:v>1</c:v>
              </c:pt>
              <c:pt idx="4056">
                <c:v>1</c:v>
              </c:pt>
              <c:pt idx="4057">
                <c:v>1</c:v>
              </c:pt>
              <c:pt idx="4058">
                <c:v>1</c:v>
              </c:pt>
              <c:pt idx="4059">
                <c:v>1</c:v>
              </c:pt>
              <c:pt idx="4060">
                <c:v>1</c:v>
              </c:pt>
              <c:pt idx="4061">
                <c:v>1</c:v>
              </c:pt>
              <c:pt idx="4062">
                <c:v>1</c:v>
              </c:pt>
              <c:pt idx="4063">
                <c:v>1</c:v>
              </c:pt>
              <c:pt idx="4064">
                <c:v>1</c:v>
              </c:pt>
              <c:pt idx="4065">
                <c:v>1</c:v>
              </c:pt>
              <c:pt idx="4066">
                <c:v>1</c:v>
              </c:pt>
              <c:pt idx="4067">
                <c:v>1</c:v>
              </c:pt>
              <c:pt idx="4068">
                <c:v>1</c:v>
              </c:pt>
              <c:pt idx="4069">
                <c:v>1</c:v>
              </c:pt>
              <c:pt idx="4070">
                <c:v>1</c:v>
              </c:pt>
              <c:pt idx="4071">
                <c:v>1</c:v>
              </c:pt>
              <c:pt idx="4072">
                <c:v>1</c:v>
              </c:pt>
              <c:pt idx="4073">
                <c:v>1</c:v>
              </c:pt>
              <c:pt idx="4074">
                <c:v>1</c:v>
              </c:pt>
              <c:pt idx="4075">
                <c:v>1</c:v>
              </c:pt>
              <c:pt idx="4076">
                <c:v>1</c:v>
              </c:pt>
              <c:pt idx="4077">
                <c:v>1</c:v>
              </c:pt>
              <c:pt idx="4078">
                <c:v>1</c:v>
              </c:pt>
              <c:pt idx="4079">
                <c:v>1</c:v>
              </c:pt>
              <c:pt idx="4080">
                <c:v>1</c:v>
              </c:pt>
              <c:pt idx="4081">
                <c:v>1</c:v>
              </c:pt>
              <c:pt idx="4082">
                <c:v>1</c:v>
              </c:pt>
              <c:pt idx="4083">
                <c:v>1</c:v>
              </c:pt>
              <c:pt idx="4084">
                <c:v>1</c:v>
              </c:pt>
              <c:pt idx="4085">
                <c:v>1</c:v>
              </c:pt>
              <c:pt idx="4086">
                <c:v>1</c:v>
              </c:pt>
              <c:pt idx="4087">
                <c:v>1</c:v>
              </c:pt>
              <c:pt idx="4088">
                <c:v>1</c:v>
              </c:pt>
              <c:pt idx="4089">
                <c:v>1</c:v>
              </c:pt>
              <c:pt idx="4090">
                <c:v>1</c:v>
              </c:pt>
              <c:pt idx="4091">
                <c:v>1</c:v>
              </c:pt>
              <c:pt idx="4092">
                <c:v>1</c:v>
              </c:pt>
              <c:pt idx="4093">
                <c:v>1</c:v>
              </c:pt>
              <c:pt idx="409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495-456A-B3E1-7ECDCBE35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27371984"/>
        <c:axId val="2127370904"/>
      </c:bubbleChart>
      <c:valAx>
        <c:axId val="2127371984"/>
        <c:scaling>
          <c:orientation val="minMax"/>
          <c:max val="3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370904"/>
        <c:crosses val="autoZero"/>
        <c:crossBetween val="midCat"/>
        <c:majorUnit val="1"/>
        <c:minorUnit val="0.5"/>
      </c:valAx>
      <c:valAx>
        <c:axId val="2127370904"/>
        <c:scaling>
          <c:orientation val="minMax"/>
          <c:max val="3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371984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&amp;Review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ubbleChart>
        <c:varyColors val="0"/>
        <c:ser>
          <c:idx val="0"/>
          <c:order val="0"/>
          <c:tx>
            <c:v>11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Classification!$A$7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Classification!$B$7</c:f>
              <c:numCache>
                <c:formatCode>General</c:formatCode>
                <c:ptCount val="1"/>
                <c:pt idx="0">
                  <c:v>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A2B-4BF1-8D08-1B9D01875555}"/>
            </c:ext>
          </c:extLst>
        </c:ser>
        <c:ser>
          <c:idx val="1"/>
          <c:order val="1"/>
          <c:tx>
            <c:v>12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Classification!$A$8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bubbleSize>
            <c:numRef>
              <c:f>Classification!$B$8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3A2B-4BF1-8D08-1B9D01875555}"/>
            </c:ext>
          </c:extLst>
        </c:ser>
        <c:ser>
          <c:idx val="2"/>
          <c:order val="2"/>
          <c:tx>
            <c:v>13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Classification!$A$9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bubbleSize>
            <c:numRef>
              <c:f>Classification!$B$9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A2B-4BF1-8D08-1B9D01875555}"/>
            </c:ext>
          </c:extLst>
        </c:ser>
        <c:ser>
          <c:idx val="3"/>
          <c:order val="3"/>
          <c:tx>
            <c:v>21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Classification!$A$7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Classification!$C$7</c:f>
              <c:numCache>
                <c:formatCode>General</c:formatCode>
                <c:ptCount val="1"/>
                <c:pt idx="0">
                  <c:v>388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3A2B-4BF1-8D08-1B9D01875555}"/>
            </c:ext>
          </c:extLst>
        </c:ser>
        <c:ser>
          <c:idx val="4"/>
          <c:order val="4"/>
          <c:tx>
            <c:v>22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Classification!$A$8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bubbleSize>
            <c:numRef>
              <c:f>Classification!$C$8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3A2B-4BF1-8D08-1B9D01875555}"/>
            </c:ext>
          </c:extLst>
        </c:ser>
        <c:ser>
          <c:idx val="5"/>
          <c:order val="5"/>
          <c:tx>
            <c:v>23</c:v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Classification!$A$9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bubbleSize>
            <c:numRef>
              <c:f>Classification!$C$9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A2B-4BF1-8D08-1B9D01875555}"/>
            </c:ext>
          </c:extLst>
        </c:ser>
        <c:ser>
          <c:idx val="6"/>
          <c:order val="6"/>
          <c:tx>
            <c:v>31</c:v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Classification!$A$7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Classification!$D$7</c:f>
              <c:numCache>
                <c:formatCode>General</c:formatCode>
                <c:ptCount val="1"/>
                <c:pt idx="0">
                  <c:v>3281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3A2B-4BF1-8D08-1B9D01875555}"/>
            </c:ext>
          </c:extLst>
        </c:ser>
        <c:ser>
          <c:idx val="7"/>
          <c:order val="7"/>
          <c:tx>
            <c:v>32</c:v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Classification!$A$8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bubbleSize>
            <c:numRef>
              <c:f>Classification!$D$8</c:f>
              <c:numCache>
                <c:formatCode>General</c:formatCode>
                <c:ptCount val="1"/>
                <c:pt idx="0">
                  <c:v>54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3A2B-4BF1-8D08-1B9D01875555}"/>
            </c:ext>
          </c:extLst>
        </c:ser>
        <c:ser>
          <c:idx val="8"/>
          <c:order val="8"/>
          <c:tx>
            <c:v>33</c:v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Classification!$A$9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bubbleSize>
            <c:numRef>
              <c:f>Classification!$D$9</c:f>
              <c:numCache>
                <c:formatCode>General</c:formatCode>
                <c:ptCount val="1"/>
                <c:pt idx="0">
                  <c:v>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3A2B-4BF1-8D08-1B9D01875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79486719"/>
        <c:axId val="479487079"/>
      </c:bubbleChart>
      <c:valAx>
        <c:axId val="479486719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487079"/>
        <c:crosses val="autoZero"/>
        <c:crossBetween val="midCat"/>
        <c:majorUnit val="1"/>
        <c:minorUnit val="0.5"/>
      </c:valAx>
      <c:valAx>
        <c:axId val="479487079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486719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73025</xdr:colOff>
      <xdr:row>15</xdr:row>
      <xdr:rowOff>127000</xdr:rowOff>
    </xdr:from>
    <xdr:to>
      <xdr:col>21</xdr:col>
      <xdr:colOff>377825</xdr:colOff>
      <xdr:row>30</xdr:row>
      <xdr:rowOff>107950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8A72CAD-AFC4-2222-81E9-A322875DC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0</xdr:row>
      <xdr:rowOff>107950</xdr:rowOff>
    </xdr:from>
    <xdr:to>
      <xdr:col>21</xdr:col>
      <xdr:colOff>371475</xdr:colOff>
      <xdr:row>15</xdr:row>
      <xdr:rowOff>88900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649B6E-8B0A-5E5C-B44B-746321802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301624</xdr:colOff>
      <xdr:row>0</xdr:row>
      <xdr:rowOff>50800</xdr:rowOff>
    </xdr:from>
    <xdr:to>
      <xdr:col>13</xdr:col>
      <xdr:colOff>571499</xdr:colOff>
      <xdr:row>19</xdr:row>
      <xdr:rowOff>69850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B0575FA-15D3-D6CB-3A2D-8E9AE02A1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90CA77DB-0A0A-44EF-9F56-B67F5CAAD9B2}" autoFormatId="16" applyNumberFormats="0" applyBorderFormats="0" applyFontFormats="0" applyPatternFormats="0" applyAlignmentFormats="0" applyWidthHeightFormats="0">
  <queryTableRefresh nextId="15" unboundColumnsRight="6">
    <queryTableFields count="14">
      <queryTableField id="1" name="index" tableColumnId="1"/>
      <queryTableField id="2" name="Name" tableColumnId="2"/>
      <queryTableField id="3" name="City" tableColumnId="3"/>
      <queryTableField id="4" name="Cuisine Style" tableColumnId="4"/>
      <queryTableField id="5" name="Ranking" tableColumnId="5"/>
      <queryTableField id="6" name="Rating" tableColumnId="6"/>
      <queryTableField id="7" name="Price Range" tableColumnId="7"/>
      <queryTableField id="8" name="Number of Reviews" tableColumnId="8"/>
      <queryTableField id="9" dataBound="0" tableColumnId="10"/>
      <queryTableField id="10" dataBound="0" tableColumnId="11"/>
      <queryTableField id="11" dataBound="0" tableColumnId="12"/>
      <queryTableField id="12" dataBound="0" tableColumnId="9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402C8C-D2CF-41BC-BD35-97677E9AB667}" name="TA_restaurants_curated__2" displayName="TA_restaurants_curated__2" ref="A1:N3735" tableType="queryTable" totalsRowShown="0">
  <autoFilter ref="A1:N3735" xr:uid="{D1402C8C-D2CF-41BC-BD35-97677E9AB667}"/>
  <sortState xmlns:xlrd2="http://schemas.microsoft.com/office/spreadsheetml/2017/richdata2" ref="A2:K3735">
    <sortCondition ref="K1:K3735"/>
  </sortState>
  <tableColumns count="14">
    <tableColumn id="1" xr3:uid="{9414292F-097D-4591-9FCA-301BB01FF0F2}" uniqueName="1" name="index" queryTableFieldId="1"/>
    <tableColumn id="2" xr3:uid="{D9F998C1-A28F-47C2-B8DB-646E837FB36B}" uniqueName="2" name="Name" queryTableFieldId="2" dataDxfId="14"/>
    <tableColumn id="3" xr3:uid="{610235C4-1725-460A-9108-6C4767AD6D7E}" uniqueName="3" name="City" queryTableFieldId="3" dataDxfId="13"/>
    <tableColumn id="4" xr3:uid="{397EFE68-E2BD-417D-B220-853D05B13748}" uniqueName="4" name="Cuisine Style" queryTableFieldId="4" dataDxfId="12"/>
    <tableColumn id="5" xr3:uid="{957A3B7F-4C90-4EB8-A825-B3E0A79EDDB7}" uniqueName="5" name="Ranking" queryTableFieldId="5"/>
    <tableColumn id="6" xr3:uid="{8CE3BA07-CDB8-4C21-8E5C-19757D76FAE9}" uniqueName="6" name="Rating" queryTableFieldId="6"/>
    <tableColumn id="7" xr3:uid="{302F2C99-BAD4-4D51-AE25-D020A8538676}" uniqueName="7" name="Price Range" queryTableFieldId="7" dataDxfId="11"/>
    <tableColumn id="8" xr3:uid="{BB66363F-EDD2-4B5F-9F80-FD3C4C57ED75}" uniqueName="8" name="# Reviews" queryTableFieldId="8"/>
    <tableColumn id="10" xr3:uid="{23C2882F-55DB-4479-8725-843A40FCAAFC}" uniqueName="10" name="Normalizzazione" queryTableFieldId="9" dataDxfId="10">
      <calculatedColumnFormula>(TA_restaurants_curated__2[[#This Row],['# Reviews]]-MIN(TA_restaurants_curated__2['# Reviews]))/(MAX(TA_restaurants_curated__2['# Reviews])-MIN(TA_restaurants_curated__2['# Reviews]))</calculatedColumnFormula>
    </tableColumn>
    <tableColumn id="11" xr3:uid="{5E64087C-3838-429E-AF2F-C22B2AA3CBD7}" uniqueName="11" name="C. Rev." queryTableFieldId="10" dataDxfId="9">
      <calculatedColumnFormula>QUOTIENT((TA_restaurants_curated__2[[#This Row],[Normalizzazione]]*100),33)+IF(TA_restaurants_curated__2[[#This Row],[Normalizzazione]]=1,0,1)</calculatedColumnFormula>
    </tableColumn>
    <tableColumn id="12" xr3:uid="{D60CBE39-D994-4E45-89D0-BD7861CC3A41}" uniqueName="12" name="C. Rat." queryTableFieldId="11" dataDxfId="8">
      <calculatedColumnFormula>QUOTIENT((TA_restaurants_curated__2[[#This Row],[Rating]]*2),(100/3))+IF(TA_restaurants_curated__2[[#This Row],[Rating]]=50,0,1)</calculatedColumnFormula>
    </tableColumn>
    <tableColumn id="9" xr3:uid="{9474DCD6-2542-4B9F-B2E7-510B4F156C23}" uniqueName="9" name="Review Class" queryTableFieldId="12" dataDxfId="2">
      <calculatedColumnFormula>IF(TA_restaurants_curated__2[[#This Row],[C. Rev.]]=3,"A lot of reviews",IF(TA_restaurants_curated__2[[#This Row],[C. Rev.]]=2,"Avarage reviews","Few reviews"))</calculatedColumnFormula>
    </tableColumn>
    <tableColumn id="13" xr3:uid="{95B7FF66-8A4E-4C8C-BAFB-837E4E5BF3D0}" uniqueName="13" name="Rating Class" queryTableFieldId="13" dataDxfId="1">
      <calculatedColumnFormula>IF(TA_restaurants_curated__2[[#This Row],[C. Rat.]]=3,"Good rating",IF(TA_restaurants_curated__2[[#This Row],[C. Rat.]]=2,"Avarege rating","Bad rating"))</calculatedColumnFormula>
    </tableColumn>
    <tableColumn id="14" xr3:uid="{FC88BD35-AA9A-4AF1-8777-B5C87FB90605}" uniqueName="14" name="Final Class" queryTableFieldId="14" dataDxfId="0">
      <calculatedColumnFormula>_xlfn.CONCAT(L2," and ",M2)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ACC7E4-AB17-4AF2-A96D-773ED870B375}" name="Tabella3" displayName="Tabella3" ref="A1:C4" totalsRowShown="0">
  <autoFilter ref="A1:C4" xr:uid="{FBACC7E4-AB17-4AF2-A96D-773ED870B375}"/>
  <tableColumns count="3">
    <tableColumn id="3" xr3:uid="{FBDA78D2-B240-4197-8B5D-4DE0968814BA}" name="Category"/>
    <tableColumn id="1" xr3:uid="{A5AFA27C-87B1-4DCF-A38C-858C4FBB4804}" name="Reviews" dataDxfId="7">
      <calculatedColumnFormula>COUNTIF(TA_restaurants_curated__2[C. Rev.],Tabella3[[#This Row],[Category]])</calculatedColumnFormula>
    </tableColumn>
    <tableColumn id="2" xr3:uid="{1936FEB0-AAAA-43A9-9548-25AE98F6F4E5}" name="Rating" dataDxfId="6">
      <calculatedColumnFormula>COUNTIF(TA_restaurants_curated__2[C. Rat.],Tabella3[[#This Row],[Category]])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90E7FF-742F-453F-B8B5-4C6E192103E7}" name="Tabella4" displayName="Tabella4" ref="A6:D9" totalsRowShown="0">
  <autoFilter ref="A6:D9" xr:uid="{D390E7FF-742F-453F-B8B5-4C6E192103E7}"/>
  <tableColumns count="4">
    <tableColumn id="1" xr3:uid="{C0BB0DD0-8812-430D-B397-8B56B882FDE0}" name="RatVRev"/>
    <tableColumn id="2" xr3:uid="{7BC5A27E-C6D9-4765-BAEA-011D0750089B}" name="1" dataDxfId="5">
      <calculatedColumnFormula>COUNTIFS(TA_restaurants_curated__2[C. Rev.],Tabella4[[#This Row],[RatVRev]],TA_restaurants_curated__2[C. Rat.],1)</calculatedColumnFormula>
    </tableColumn>
    <tableColumn id="3" xr3:uid="{63DA9748-DD5D-4BB8-8BE2-5C8749EE0AAE}" name="2" dataDxfId="4">
      <calculatedColumnFormula>COUNTIFS(TA_restaurants_curated__2[C. Rev.],Tabella4[[#This Row],[RatVRev]],TA_restaurants_curated__2[C. Rat.],2)</calculatedColumnFormula>
    </tableColumn>
    <tableColumn id="4" xr3:uid="{C8217CDF-34CB-4446-9A11-A01603D9AF12}" name="3" dataDxfId="3">
      <calculatedColumnFormula>COUNTIFS(TA_restaurants_curated__2[C. Rev.],Tabella4[[#This Row],[RatVRev]],TA_restaurants_curated__2[C. Rat.],3)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70EA-91E4-498A-86BC-19FD4EFE9F95}">
  <dimension ref="A1:N3735"/>
  <sheetViews>
    <sheetView tabSelected="1" topLeftCell="E1" workbookViewId="0">
      <selection activeCell="N1" sqref="N1"/>
    </sheetView>
  </sheetViews>
  <sheetFormatPr defaultRowHeight="14.5" x14ac:dyDescent="0.35"/>
  <cols>
    <col min="1" max="1" width="7.7265625" bestFit="1" customWidth="1"/>
    <col min="2" max="2" width="46.6328125" bestFit="1" customWidth="1"/>
    <col min="3" max="3" width="6.453125" bestFit="1" customWidth="1"/>
    <col min="4" max="4" width="80.7265625" bestFit="1" customWidth="1"/>
    <col min="5" max="5" width="9.90625" bestFit="1" customWidth="1"/>
    <col min="6" max="6" width="8.453125" bestFit="1" customWidth="1"/>
    <col min="7" max="7" width="12.90625" bestFit="1" customWidth="1"/>
    <col min="8" max="8" width="11.36328125" bestFit="1" customWidth="1"/>
    <col min="9" max="9" width="16.90625" bestFit="1" customWidth="1"/>
    <col min="10" max="10" width="8.90625" bestFit="1" customWidth="1"/>
    <col min="11" max="11" width="8.6328125" bestFit="1" customWidth="1"/>
    <col min="12" max="12" width="14.08984375" bestFit="1" customWidth="1"/>
    <col min="13" max="13" width="13.453125" bestFit="1" customWidth="1"/>
    <col min="14" max="14" width="29.3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4895</v>
      </c>
      <c r="I1" t="s">
        <v>4884</v>
      </c>
      <c r="J1" t="s">
        <v>4893</v>
      </c>
      <c r="K1" t="s">
        <v>4894</v>
      </c>
      <c r="L1" t="s">
        <v>4890</v>
      </c>
      <c r="M1" t="s">
        <v>4891</v>
      </c>
      <c r="N1" t="s">
        <v>4892</v>
      </c>
    </row>
    <row r="2" spans="1:14" x14ac:dyDescent="0.35">
      <c r="A2">
        <v>6228</v>
      </c>
      <c r="B2" t="s">
        <v>4882</v>
      </c>
      <c r="C2" t="s">
        <v>523</v>
      </c>
      <c r="D2" t="s">
        <v>99</v>
      </c>
      <c r="E2">
        <v>62320</v>
      </c>
      <c r="F2">
        <v>15</v>
      </c>
      <c r="G2" t="s">
        <v>8</v>
      </c>
      <c r="H2">
        <v>3290</v>
      </c>
      <c r="I2">
        <f>(TA_restaurants_curated__2[[#This Row],['# Reviews]]-MIN(TA_restaurants_curated__2['# Reviews]))/(MAX(TA_restaurants_curated__2['# Reviews])-MIN(TA_restaurants_curated__2['# Reviews]))</f>
        <v>8.2534073700151436E-2</v>
      </c>
      <c r="J2">
        <f>QUOTIENT((TA_restaurants_curated__2[[#This Row],[Normalizzazione]]*100),33)+IF(TA_restaurants_curated__2[[#This Row],[Normalizzazione]]=1,0,1)</f>
        <v>1</v>
      </c>
      <c r="K2">
        <f>QUOTIENT((TA_restaurants_curated__2[[#This Row],[Rating]]*2),(100/3))+IF(TA_restaurants_curated__2[[#This Row],[Rating]]=50,0,1)</f>
        <v>1</v>
      </c>
      <c r="L2" s="1" t="str">
        <f>IF(TA_restaurants_curated__2[[#This Row],[C. Rev.]]=3,"A lot of reviews",IF(TA_restaurants_curated__2[[#This Row],[C. Rev.]]=2,"Avarage reviews","Few reviews"))</f>
        <v>Few reviews</v>
      </c>
      <c r="M2" s="1" t="str">
        <f>IF(TA_restaurants_curated__2[[#This Row],[C. Rat.]]=3,"Good rating",IF(TA_restaurants_curated__2[[#This Row],[C. Rat.]]=2,"Avarege rating","Bad rating"))</f>
        <v>Bad rating</v>
      </c>
      <c r="N2" s="1" t="str">
        <f t="shared" ref="N2:N65" si="0">_xlfn.CONCAT(L2," and ",M2)</f>
        <v>Few reviews and Bad rating</v>
      </c>
    </row>
    <row r="3" spans="1:14" x14ac:dyDescent="0.35">
      <c r="A3">
        <v>6204</v>
      </c>
      <c r="B3" t="s">
        <v>4878</v>
      </c>
      <c r="C3" t="s">
        <v>523</v>
      </c>
      <c r="D3" t="s">
        <v>96</v>
      </c>
      <c r="E3">
        <v>62080</v>
      </c>
      <c r="F3">
        <v>15</v>
      </c>
      <c r="G3" t="s">
        <v>8</v>
      </c>
      <c r="H3">
        <v>950</v>
      </c>
      <c r="I3">
        <f>(TA_restaurants_curated__2[[#This Row],['# Reviews]]-MIN(TA_restaurants_curated__2['# Reviews]))/(MAX(TA_restaurants_curated__2['# Reviews])-MIN(TA_restaurants_curated__2['# Reviews]))</f>
        <v>2.3472993437657748E-2</v>
      </c>
      <c r="J3">
        <f>QUOTIENT((TA_restaurants_curated__2[[#This Row],[Normalizzazione]]*100),33)+IF(TA_restaurants_curated__2[[#This Row],[Normalizzazione]]=1,0,1)</f>
        <v>1</v>
      </c>
      <c r="K3">
        <f>QUOTIENT((TA_restaurants_curated__2[[#This Row],[Rating]]*2),(100/3))+IF(TA_restaurants_curated__2[[#This Row],[Rating]]=50,0,1)</f>
        <v>1</v>
      </c>
      <c r="L3" s="1" t="str">
        <f>IF(TA_restaurants_curated__2[[#This Row],[C. Rev.]]=3,"A lot of reviews",IF(TA_restaurants_curated__2[[#This Row],[C. Rev.]]=2,"Avarage reviews","Few reviews"))</f>
        <v>Few reviews</v>
      </c>
      <c r="M3" s="1" t="str">
        <f>IF(TA_restaurants_curated__2[[#This Row],[C. Rat.]]=3,"Good rating",IF(TA_restaurants_curated__2[[#This Row],[C. Rat.]]=2,"Avarege rating","Bad rating"))</f>
        <v>Bad rating</v>
      </c>
      <c r="N3" s="1" t="str">
        <f t="shared" si="0"/>
        <v>Few reviews and Bad rating</v>
      </c>
    </row>
    <row r="4" spans="1:14" x14ac:dyDescent="0.35">
      <c r="A4">
        <v>6208</v>
      </c>
      <c r="B4" t="s">
        <v>4879</v>
      </c>
      <c r="C4" t="s">
        <v>523</v>
      </c>
      <c r="D4" t="s">
        <v>394</v>
      </c>
      <c r="E4">
        <v>62120</v>
      </c>
      <c r="F4">
        <v>15</v>
      </c>
      <c r="G4" t="s">
        <v>8</v>
      </c>
      <c r="H4">
        <v>780</v>
      </c>
      <c r="I4">
        <f>(TA_restaurants_curated__2[[#This Row],['# Reviews]]-MIN(TA_restaurants_curated__2['# Reviews]))/(MAX(TA_restaurants_curated__2['# Reviews])-MIN(TA_restaurants_curated__2['# Reviews]))</f>
        <v>1.9182231196365473E-2</v>
      </c>
      <c r="J4">
        <f>QUOTIENT((TA_restaurants_curated__2[[#This Row],[Normalizzazione]]*100),33)+IF(TA_restaurants_curated__2[[#This Row],[Normalizzazione]]=1,0,1)</f>
        <v>1</v>
      </c>
      <c r="K4">
        <f>QUOTIENT((TA_restaurants_curated__2[[#This Row],[Rating]]*2),(100/3))+IF(TA_restaurants_curated__2[[#This Row],[Rating]]=50,0,1)</f>
        <v>1</v>
      </c>
      <c r="L4" s="1" t="str">
        <f>IF(TA_restaurants_curated__2[[#This Row],[C. Rev.]]=3,"A lot of reviews",IF(TA_restaurants_curated__2[[#This Row],[C. Rev.]]=2,"Avarage reviews","Few reviews"))</f>
        <v>Few reviews</v>
      </c>
      <c r="M4" s="1" t="str">
        <f>IF(TA_restaurants_curated__2[[#This Row],[C. Rat.]]=3,"Good rating",IF(TA_restaurants_curated__2[[#This Row],[C. Rat.]]=2,"Avarege rating","Bad rating"))</f>
        <v>Bad rating</v>
      </c>
      <c r="N4" s="1" t="str">
        <f t="shared" si="0"/>
        <v>Few reviews and Bad rating</v>
      </c>
    </row>
    <row r="5" spans="1:14" x14ac:dyDescent="0.35">
      <c r="A5">
        <v>6224</v>
      </c>
      <c r="B5" t="s">
        <v>4881</v>
      </c>
      <c r="C5" t="s">
        <v>523</v>
      </c>
      <c r="D5" t="s">
        <v>40</v>
      </c>
      <c r="E5">
        <v>62280</v>
      </c>
      <c r="F5">
        <v>15</v>
      </c>
      <c r="G5" t="s">
        <v>8</v>
      </c>
      <c r="H5">
        <v>750</v>
      </c>
      <c r="I5">
        <f>(TA_restaurants_curated__2[[#This Row],['# Reviews]]-MIN(TA_restaurants_curated__2['# Reviews]))/(MAX(TA_restaurants_curated__2['# Reviews])-MIN(TA_restaurants_curated__2['# Reviews]))</f>
        <v>1.8425037859666836E-2</v>
      </c>
      <c r="J5">
        <f>QUOTIENT((TA_restaurants_curated__2[[#This Row],[Normalizzazione]]*100),33)+IF(TA_restaurants_curated__2[[#This Row],[Normalizzazione]]=1,0,1)</f>
        <v>1</v>
      </c>
      <c r="K5">
        <f>QUOTIENT((TA_restaurants_curated__2[[#This Row],[Rating]]*2),(100/3))+IF(TA_restaurants_curated__2[[#This Row],[Rating]]=50,0,1)</f>
        <v>1</v>
      </c>
      <c r="L5" s="1" t="str">
        <f>IF(TA_restaurants_curated__2[[#This Row],[C. Rev.]]=3,"A lot of reviews",IF(TA_restaurants_curated__2[[#This Row],[C. Rev.]]=2,"Avarage reviews","Few reviews"))</f>
        <v>Few reviews</v>
      </c>
      <c r="M5" s="1" t="str">
        <f>IF(TA_restaurants_curated__2[[#This Row],[C. Rat.]]=3,"Good rating",IF(TA_restaurants_curated__2[[#This Row],[C. Rat.]]=2,"Avarege rating","Bad rating"))</f>
        <v>Bad rating</v>
      </c>
      <c r="N5" s="1" t="str">
        <f t="shared" si="0"/>
        <v>Few reviews and Bad rating</v>
      </c>
    </row>
    <row r="6" spans="1:14" x14ac:dyDescent="0.35">
      <c r="A6">
        <v>6192</v>
      </c>
      <c r="B6" t="s">
        <v>4875</v>
      </c>
      <c r="C6" t="s">
        <v>523</v>
      </c>
      <c r="D6" t="s">
        <v>99</v>
      </c>
      <c r="E6">
        <v>61960</v>
      </c>
      <c r="F6">
        <v>15</v>
      </c>
      <c r="G6" t="s">
        <v>8</v>
      </c>
      <c r="H6">
        <v>70</v>
      </c>
      <c r="I6">
        <f>(TA_restaurants_curated__2[[#This Row],['# Reviews]]-MIN(TA_restaurants_curated__2['# Reviews]))/(MAX(TA_restaurants_curated__2['# Reviews])-MIN(TA_restaurants_curated__2['# Reviews]))</f>
        <v>1.2619888944977284E-3</v>
      </c>
      <c r="J6">
        <f>QUOTIENT((TA_restaurants_curated__2[[#This Row],[Normalizzazione]]*100),33)+IF(TA_restaurants_curated__2[[#This Row],[Normalizzazione]]=1,0,1)</f>
        <v>1</v>
      </c>
      <c r="K6">
        <f>QUOTIENT((TA_restaurants_curated__2[[#This Row],[Rating]]*2),(100/3))+IF(TA_restaurants_curated__2[[#This Row],[Rating]]=50,0,1)</f>
        <v>1</v>
      </c>
      <c r="L6" s="1" t="str">
        <f>IF(TA_restaurants_curated__2[[#This Row],[C. Rev.]]=3,"A lot of reviews",IF(TA_restaurants_curated__2[[#This Row],[C. Rev.]]=2,"Avarage reviews","Few reviews"))</f>
        <v>Few reviews</v>
      </c>
      <c r="M6" s="1" t="str">
        <f>IF(TA_restaurants_curated__2[[#This Row],[C. Rat.]]=3,"Good rating",IF(TA_restaurants_curated__2[[#This Row],[C. Rat.]]=2,"Avarege rating","Bad rating"))</f>
        <v>Bad rating</v>
      </c>
      <c r="N6" s="1" t="str">
        <f t="shared" si="0"/>
        <v>Few reviews and Bad rating</v>
      </c>
    </row>
    <row r="7" spans="1:14" x14ac:dyDescent="0.35">
      <c r="A7">
        <v>5213</v>
      </c>
      <c r="B7" t="s">
        <v>4531</v>
      </c>
      <c r="C7" t="s">
        <v>523</v>
      </c>
      <c r="D7" t="s">
        <v>512</v>
      </c>
      <c r="E7">
        <v>52160</v>
      </c>
      <c r="F7">
        <v>30</v>
      </c>
      <c r="G7" t="s">
        <v>8</v>
      </c>
      <c r="H7">
        <v>14040</v>
      </c>
      <c r="I7">
        <f>(TA_restaurants_curated__2[[#This Row],['# Reviews]]-MIN(TA_restaurants_curated__2['# Reviews]))/(MAX(TA_restaurants_curated__2['# Reviews])-MIN(TA_restaurants_curated__2['# Reviews]))</f>
        <v>0.35386168601716306</v>
      </c>
      <c r="J7">
        <f>QUOTIENT((TA_restaurants_curated__2[[#This Row],[Normalizzazione]]*100),33)+IF(TA_restaurants_curated__2[[#This Row],[Normalizzazione]]=1,0,1)</f>
        <v>2</v>
      </c>
      <c r="K7">
        <f>QUOTIENT((TA_restaurants_curated__2[[#This Row],[Rating]]*2),(100/3))+IF(TA_restaurants_curated__2[[#This Row],[Rating]]=50,0,1)</f>
        <v>2</v>
      </c>
      <c r="L7" s="1" t="str">
        <f>IF(TA_restaurants_curated__2[[#This Row],[C. Rev.]]=3,"A lot of reviews",IF(TA_restaurants_curated__2[[#This Row],[C. Rev.]]=2,"Avarage reviews","Few reviews"))</f>
        <v>Avarage reviews</v>
      </c>
      <c r="M7" s="1" t="str">
        <f>IF(TA_restaurants_curated__2[[#This Row],[C. Rat.]]=3,"Good rating",IF(TA_restaurants_curated__2[[#This Row],[C. Rat.]]=2,"Avarege rating","Bad rating"))</f>
        <v>Avarege rating</v>
      </c>
      <c r="N7" s="1" t="str">
        <f t="shared" si="0"/>
        <v>Avarage reviews and Avarege rating</v>
      </c>
    </row>
    <row r="8" spans="1:14" x14ac:dyDescent="0.35">
      <c r="A8">
        <v>4481</v>
      </c>
      <c r="B8" t="s">
        <v>4348</v>
      </c>
      <c r="C8" t="s">
        <v>523</v>
      </c>
      <c r="D8" t="s">
        <v>126</v>
      </c>
      <c r="E8">
        <v>44840</v>
      </c>
      <c r="F8">
        <v>30</v>
      </c>
      <c r="G8" t="s">
        <v>8</v>
      </c>
      <c r="H8">
        <v>10630</v>
      </c>
      <c r="I8">
        <f>(TA_restaurants_curated__2[[#This Row],['# Reviews]]-MIN(TA_restaurants_curated__2['# Reviews]))/(MAX(TA_restaurants_curated__2['# Reviews])-MIN(TA_restaurants_curated__2['# Reviews]))</f>
        <v>0.26779404341241797</v>
      </c>
      <c r="J8">
        <f>QUOTIENT((TA_restaurants_curated__2[[#This Row],[Normalizzazione]]*100),33)+IF(TA_restaurants_curated__2[[#This Row],[Normalizzazione]]=1,0,1)</f>
        <v>1</v>
      </c>
      <c r="K8">
        <f>QUOTIENT((TA_restaurants_curated__2[[#This Row],[Rating]]*2),(100/3))+IF(TA_restaurants_curated__2[[#This Row],[Rating]]=50,0,1)</f>
        <v>2</v>
      </c>
      <c r="L8" s="1" t="str">
        <f>IF(TA_restaurants_curated__2[[#This Row],[C. Rev.]]=3,"A lot of reviews",IF(TA_restaurants_curated__2[[#This Row],[C. Rev.]]=2,"Avarage reviews","Few reviews"))</f>
        <v>Few reviews</v>
      </c>
      <c r="M8" s="1" t="str">
        <f>IF(TA_restaurants_curated__2[[#This Row],[C. Rat.]]=3,"Good rating",IF(TA_restaurants_curated__2[[#This Row],[C. Rat.]]=2,"Avarege rating","Bad rating"))</f>
        <v>Avarege rating</v>
      </c>
      <c r="N8" s="1" t="str">
        <f t="shared" si="0"/>
        <v>Few reviews and Avarege rating</v>
      </c>
    </row>
    <row r="9" spans="1:14" x14ac:dyDescent="0.35">
      <c r="A9">
        <v>5687</v>
      </c>
      <c r="B9" t="s">
        <v>4703</v>
      </c>
      <c r="C9" t="s">
        <v>523</v>
      </c>
      <c r="D9" t="s">
        <v>4704</v>
      </c>
      <c r="E9">
        <v>56900</v>
      </c>
      <c r="F9">
        <v>30</v>
      </c>
      <c r="G9" t="s">
        <v>8</v>
      </c>
      <c r="H9">
        <v>9150</v>
      </c>
      <c r="I9">
        <f>(TA_restaurants_curated__2[[#This Row],['# Reviews]]-MIN(TA_restaurants_curated__2['# Reviews]))/(MAX(TA_restaurants_curated__2['# Reviews])-MIN(TA_restaurants_curated__2['# Reviews]))</f>
        <v>0.2304391721352852</v>
      </c>
      <c r="J9">
        <f>QUOTIENT((TA_restaurants_curated__2[[#This Row],[Normalizzazione]]*100),33)+IF(TA_restaurants_curated__2[[#This Row],[Normalizzazione]]=1,0,1)</f>
        <v>1</v>
      </c>
      <c r="K9">
        <f>QUOTIENT((TA_restaurants_curated__2[[#This Row],[Rating]]*2),(100/3))+IF(TA_restaurants_curated__2[[#This Row],[Rating]]=50,0,1)</f>
        <v>2</v>
      </c>
      <c r="L9" s="1" t="str">
        <f>IF(TA_restaurants_curated__2[[#This Row],[C. Rev.]]=3,"A lot of reviews",IF(TA_restaurants_curated__2[[#This Row],[C. Rev.]]=2,"Avarage reviews","Few reviews"))</f>
        <v>Few reviews</v>
      </c>
      <c r="M9" s="1" t="str">
        <f>IF(TA_restaurants_curated__2[[#This Row],[C. Rat.]]=3,"Good rating",IF(TA_restaurants_curated__2[[#This Row],[C. Rat.]]=2,"Avarege rating","Bad rating"))</f>
        <v>Avarege rating</v>
      </c>
      <c r="N9" s="1" t="str">
        <f t="shared" si="0"/>
        <v>Few reviews and Avarege rating</v>
      </c>
    </row>
    <row r="10" spans="1:14" x14ac:dyDescent="0.35">
      <c r="A10">
        <v>5850</v>
      </c>
      <c r="B10" t="s">
        <v>4771</v>
      </c>
      <c r="C10" t="s">
        <v>523</v>
      </c>
      <c r="D10" t="s">
        <v>513</v>
      </c>
      <c r="E10">
        <v>58530</v>
      </c>
      <c r="F10">
        <v>30</v>
      </c>
      <c r="G10" t="s">
        <v>8</v>
      </c>
      <c r="H10">
        <v>8660</v>
      </c>
      <c r="I10">
        <f>(TA_restaurants_curated__2[[#This Row],['# Reviews]]-MIN(TA_restaurants_curated__2['# Reviews]))/(MAX(TA_restaurants_curated__2['# Reviews])-MIN(TA_restaurants_curated__2['# Reviews]))</f>
        <v>0.21807168096920748</v>
      </c>
      <c r="J10">
        <f>QUOTIENT((TA_restaurants_curated__2[[#This Row],[Normalizzazione]]*100),33)+IF(TA_restaurants_curated__2[[#This Row],[Normalizzazione]]=1,0,1)</f>
        <v>1</v>
      </c>
      <c r="K10">
        <f>QUOTIENT((TA_restaurants_curated__2[[#This Row],[Rating]]*2),(100/3))+IF(TA_restaurants_curated__2[[#This Row],[Rating]]=50,0,1)</f>
        <v>2</v>
      </c>
      <c r="L10" s="1" t="str">
        <f>IF(TA_restaurants_curated__2[[#This Row],[C. Rev.]]=3,"A lot of reviews",IF(TA_restaurants_curated__2[[#This Row],[C. Rev.]]=2,"Avarage reviews","Few reviews"))</f>
        <v>Few reviews</v>
      </c>
      <c r="M10" s="1" t="str">
        <f>IF(TA_restaurants_curated__2[[#This Row],[C. Rat.]]=3,"Good rating",IF(TA_restaurants_curated__2[[#This Row],[C. Rat.]]=2,"Avarege rating","Bad rating"))</f>
        <v>Avarege rating</v>
      </c>
      <c r="N10" s="1" t="str">
        <f t="shared" si="0"/>
        <v>Few reviews and Avarege rating</v>
      </c>
    </row>
    <row r="11" spans="1:14" x14ac:dyDescent="0.35">
      <c r="A11">
        <v>3761</v>
      </c>
      <c r="B11" t="s">
        <v>3095</v>
      </c>
      <c r="C11" t="s">
        <v>523</v>
      </c>
      <c r="D11" t="s">
        <v>126</v>
      </c>
      <c r="E11">
        <v>37630</v>
      </c>
      <c r="F11">
        <v>30</v>
      </c>
      <c r="G11" t="s">
        <v>8</v>
      </c>
      <c r="H11">
        <v>8550</v>
      </c>
      <c r="I11">
        <f>(TA_restaurants_curated__2[[#This Row],['# Reviews]]-MIN(TA_restaurants_curated__2['# Reviews]))/(MAX(TA_restaurants_curated__2['# Reviews])-MIN(TA_restaurants_curated__2['# Reviews]))</f>
        <v>0.21529530540131248</v>
      </c>
      <c r="J11">
        <f>QUOTIENT((TA_restaurants_curated__2[[#This Row],[Normalizzazione]]*100),33)+IF(TA_restaurants_curated__2[[#This Row],[Normalizzazione]]=1,0,1)</f>
        <v>1</v>
      </c>
      <c r="K11">
        <f>QUOTIENT((TA_restaurants_curated__2[[#This Row],[Rating]]*2),(100/3))+IF(TA_restaurants_curated__2[[#This Row],[Rating]]=50,0,1)</f>
        <v>2</v>
      </c>
      <c r="L11" s="1" t="str">
        <f>IF(TA_restaurants_curated__2[[#This Row],[C. Rev.]]=3,"A lot of reviews",IF(TA_restaurants_curated__2[[#This Row],[C. Rev.]]=2,"Avarage reviews","Few reviews"))</f>
        <v>Few reviews</v>
      </c>
      <c r="M11" s="1" t="str">
        <f>IF(TA_restaurants_curated__2[[#This Row],[C. Rat.]]=3,"Good rating",IF(TA_restaurants_curated__2[[#This Row],[C. Rat.]]=2,"Avarege rating","Bad rating"))</f>
        <v>Avarege rating</v>
      </c>
      <c r="N11" s="1" t="str">
        <f t="shared" si="0"/>
        <v>Few reviews and Avarege rating</v>
      </c>
    </row>
    <row r="12" spans="1:14" x14ac:dyDescent="0.35">
      <c r="A12">
        <v>4188</v>
      </c>
      <c r="B12" t="s">
        <v>4218</v>
      </c>
      <c r="C12" t="s">
        <v>523</v>
      </c>
      <c r="D12" t="s">
        <v>4219</v>
      </c>
      <c r="E12">
        <v>41910</v>
      </c>
      <c r="F12">
        <v>30</v>
      </c>
      <c r="G12" t="s">
        <v>10</v>
      </c>
      <c r="H12">
        <v>8500</v>
      </c>
      <c r="I12">
        <f>(TA_restaurants_curated__2[[#This Row],['# Reviews]]-MIN(TA_restaurants_curated__2['# Reviews]))/(MAX(TA_restaurants_curated__2['# Reviews])-MIN(TA_restaurants_curated__2['# Reviews]))</f>
        <v>0.21403331650681473</v>
      </c>
      <c r="J12">
        <f>QUOTIENT((TA_restaurants_curated__2[[#This Row],[Normalizzazione]]*100),33)+IF(TA_restaurants_curated__2[[#This Row],[Normalizzazione]]=1,0,1)</f>
        <v>1</v>
      </c>
      <c r="K12">
        <f>QUOTIENT((TA_restaurants_curated__2[[#This Row],[Rating]]*2),(100/3))+IF(TA_restaurants_curated__2[[#This Row],[Rating]]=50,0,1)</f>
        <v>2</v>
      </c>
      <c r="L12" s="1" t="str">
        <f>IF(TA_restaurants_curated__2[[#This Row],[C. Rev.]]=3,"A lot of reviews",IF(TA_restaurants_curated__2[[#This Row],[C. Rev.]]=2,"Avarage reviews","Few reviews"))</f>
        <v>Few reviews</v>
      </c>
      <c r="M12" s="1" t="str">
        <f>IF(TA_restaurants_curated__2[[#This Row],[C. Rat.]]=3,"Good rating",IF(TA_restaurants_curated__2[[#This Row],[C. Rat.]]=2,"Avarege rating","Bad rating"))</f>
        <v>Avarege rating</v>
      </c>
      <c r="N12" s="1" t="str">
        <f t="shared" si="0"/>
        <v>Few reviews and Avarege rating</v>
      </c>
    </row>
    <row r="13" spans="1:14" x14ac:dyDescent="0.35">
      <c r="A13">
        <v>5612</v>
      </c>
      <c r="B13" t="s">
        <v>4660</v>
      </c>
      <c r="C13" t="s">
        <v>523</v>
      </c>
      <c r="D13" t="s">
        <v>3697</v>
      </c>
      <c r="E13">
        <v>56150</v>
      </c>
      <c r="F13">
        <v>30</v>
      </c>
      <c r="G13" t="s">
        <v>8</v>
      </c>
      <c r="H13">
        <v>8040</v>
      </c>
      <c r="I13">
        <f>(TA_restaurants_curated__2[[#This Row],['# Reviews]]-MIN(TA_restaurants_curated__2['# Reviews]))/(MAX(TA_restaurants_curated__2['# Reviews])-MIN(TA_restaurants_curated__2['# Reviews]))</f>
        <v>0.20242301867743565</v>
      </c>
      <c r="J13">
        <f>QUOTIENT((TA_restaurants_curated__2[[#This Row],[Normalizzazione]]*100),33)+IF(TA_restaurants_curated__2[[#This Row],[Normalizzazione]]=1,0,1)</f>
        <v>1</v>
      </c>
      <c r="K13">
        <f>QUOTIENT((TA_restaurants_curated__2[[#This Row],[Rating]]*2),(100/3))+IF(TA_restaurants_curated__2[[#This Row],[Rating]]=50,0,1)</f>
        <v>2</v>
      </c>
      <c r="L13" s="1" t="str">
        <f>IF(TA_restaurants_curated__2[[#This Row],[C. Rev.]]=3,"A lot of reviews",IF(TA_restaurants_curated__2[[#This Row],[C. Rev.]]=2,"Avarage reviews","Few reviews"))</f>
        <v>Few reviews</v>
      </c>
      <c r="M13" s="1" t="str">
        <f>IF(TA_restaurants_curated__2[[#This Row],[C. Rat.]]=3,"Good rating",IF(TA_restaurants_curated__2[[#This Row],[C. Rat.]]=2,"Avarege rating","Bad rating"))</f>
        <v>Avarege rating</v>
      </c>
      <c r="N13" s="1" t="str">
        <f t="shared" si="0"/>
        <v>Few reviews and Avarege rating</v>
      </c>
    </row>
    <row r="14" spans="1:14" x14ac:dyDescent="0.35">
      <c r="A14">
        <v>5096</v>
      </c>
      <c r="B14" t="s">
        <v>4494</v>
      </c>
      <c r="C14" t="s">
        <v>523</v>
      </c>
      <c r="D14" t="s">
        <v>425</v>
      </c>
      <c r="E14">
        <v>50990</v>
      </c>
      <c r="F14">
        <v>30</v>
      </c>
      <c r="G14" t="s">
        <v>10</v>
      </c>
      <c r="H14">
        <v>7870</v>
      </c>
      <c r="I14">
        <f>(TA_restaurants_curated__2[[#This Row],['# Reviews]]-MIN(TA_restaurants_curated__2['# Reviews]))/(MAX(TA_restaurants_curated__2['# Reviews])-MIN(TA_restaurants_curated__2['# Reviews]))</f>
        <v>0.19813225643614335</v>
      </c>
      <c r="J14">
        <f>QUOTIENT((TA_restaurants_curated__2[[#This Row],[Normalizzazione]]*100),33)+IF(TA_restaurants_curated__2[[#This Row],[Normalizzazione]]=1,0,1)</f>
        <v>1</v>
      </c>
      <c r="K14">
        <f>QUOTIENT((TA_restaurants_curated__2[[#This Row],[Rating]]*2),(100/3))+IF(TA_restaurants_curated__2[[#This Row],[Rating]]=50,0,1)</f>
        <v>2</v>
      </c>
      <c r="L14" s="1" t="str">
        <f>IF(TA_restaurants_curated__2[[#This Row],[C. Rev.]]=3,"A lot of reviews",IF(TA_restaurants_curated__2[[#This Row],[C. Rev.]]=2,"Avarage reviews","Few reviews"))</f>
        <v>Few reviews</v>
      </c>
      <c r="M14" s="1" t="str">
        <f>IF(TA_restaurants_curated__2[[#This Row],[C. Rat.]]=3,"Good rating",IF(TA_restaurants_curated__2[[#This Row],[C. Rat.]]=2,"Avarege rating","Bad rating"))</f>
        <v>Avarege rating</v>
      </c>
      <c r="N14" s="1" t="str">
        <f t="shared" si="0"/>
        <v>Few reviews and Avarege rating</v>
      </c>
    </row>
    <row r="15" spans="1:14" x14ac:dyDescent="0.35">
      <c r="A15">
        <v>3921</v>
      </c>
      <c r="B15" t="s">
        <v>4119</v>
      </c>
      <c r="C15" t="s">
        <v>523</v>
      </c>
      <c r="D15" t="s">
        <v>4120</v>
      </c>
      <c r="E15">
        <v>39230</v>
      </c>
      <c r="F15">
        <v>30</v>
      </c>
      <c r="G15" t="s">
        <v>10</v>
      </c>
      <c r="H15">
        <v>7550</v>
      </c>
      <c r="I15">
        <f>(TA_restaurants_curated__2[[#This Row],['# Reviews]]-MIN(TA_restaurants_curated__2['# Reviews]))/(MAX(TA_restaurants_curated__2['# Reviews])-MIN(TA_restaurants_curated__2['# Reviews]))</f>
        <v>0.1900555275113579</v>
      </c>
      <c r="J15">
        <f>QUOTIENT((TA_restaurants_curated__2[[#This Row],[Normalizzazione]]*100),33)+IF(TA_restaurants_curated__2[[#This Row],[Normalizzazione]]=1,0,1)</f>
        <v>1</v>
      </c>
      <c r="K15">
        <f>QUOTIENT((TA_restaurants_curated__2[[#This Row],[Rating]]*2),(100/3))+IF(TA_restaurants_curated__2[[#This Row],[Rating]]=50,0,1)</f>
        <v>2</v>
      </c>
      <c r="L15" s="1" t="str">
        <f>IF(TA_restaurants_curated__2[[#This Row],[C. Rev.]]=3,"A lot of reviews",IF(TA_restaurants_curated__2[[#This Row],[C. Rev.]]=2,"Avarage reviews","Few reviews"))</f>
        <v>Few reviews</v>
      </c>
      <c r="M15" s="1" t="str">
        <f>IF(TA_restaurants_curated__2[[#This Row],[C. Rat.]]=3,"Good rating",IF(TA_restaurants_curated__2[[#This Row],[C. Rat.]]=2,"Avarege rating","Bad rating"))</f>
        <v>Avarege rating</v>
      </c>
      <c r="N15" s="1" t="str">
        <f t="shared" si="0"/>
        <v>Few reviews and Avarege rating</v>
      </c>
    </row>
    <row r="16" spans="1:14" x14ac:dyDescent="0.35">
      <c r="A16">
        <v>4398</v>
      </c>
      <c r="B16" t="s">
        <v>4307</v>
      </c>
      <c r="C16" t="s">
        <v>523</v>
      </c>
      <c r="D16" t="s">
        <v>2522</v>
      </c>
      <c r="E16">
        <v>44010</v>
      </c>
      <c r="F16">
        <v>30</v>
      </c>
      <c r="G16" t="s">
        <v>8</v>
      </c>
      <c r="H16">
        <v>7290</v>
      </c>
      <c r="I16">
        <f>(TA_restaurants_curated__2[[#This Row],['# Reviews]]-MIN(TA_restaurants_curated__2['# Reviews]))/(MAX(TA_restaurants_curated__2['# Reviews])-MIN(TA_restaurants_curated__2['# Reviews]))</f>
        <v>0.18349318525996972</v>
      </c>
      <c r="J16">
        <f>QUOTIENT((TA_restaurants_curated__2[[#This Row],[Normalizzazione]]*100),33)+IF(TA_restaurants_curated__2[[#This Row],[Normalizzazione]]=1,0,1)</f>
        <v>1</v>
      </c>
      <c r="K16">
        <f>QUOTIENT((TA_restaurants_curated__2[[#This Row],[Rating]]*2),(100/3))+IF(TA_restaurants_curated__2[[#This Row],[Rating]]=50,0,1)</f>
        <v>2</v>
      </c>
      <c r="L16" s="1" t="str">
        <f>IF(TA_restaurants_curated__2[[#This Row],[C. Rev.]]=3,"A lot of reviews",IF(TA_restaurants_curated__2[[#This Row],[C. Rev.]]=2,"Avarage reviews","Few reviews"))</f>
        <v>Few reviews</v>
      </c>
      <c r="M16" s="1" t="str">
        <f>IF(TA_restaurants_curated__2[[#This Row],[C. Rat.]]=3,"Good rating",IF(TA_restaurants_curated__2[[#This Row],[C. Rat.]]=2,"Avarege rating","Bad rating"))</f>
        <v>Avarege rating</v>
      </c>
      <c r="N16" s="1" t="str">
        <f t="shared" si="0"/>
        <v>Few reviews and Avarege rating</v>
      </c>
    </row>
    <row r="17" spans="1:14" x14ac:dyDescent="0.35">
      <c r="A17">
        <v>5620</v>
      </c>
      <c r="B17" t="s">
        <v>4664</v>
      </c>
      <c r="C17" t="s">
        <v>523</v>
      </c>
      <c r="D17" t="s">
        <v>585</v>
      </c>
      <c r="E17">
        <v>56230</v>
      </c>
      <c r="F17">
        <v>30</v>
      </c>
      <c r="G17" t="s">
        <v>8</v>
      </c>
      <c r="H17">
        <v>7250</v>
      </c>
      <c r="I17">
        <f>(TA_restaurants_curated__2[[#This Row],['# Reviews]]-MIN(TA_restaurants_curated__2['# Reviews]))/(MAX(TA_restaurants_curated__2['# Reviews])-MIN(TA_restaurants_curated__2['# Reviews]))</f>
        <v>0.18248359414437154</v>
      </c>
      <c r="J17">
        <f>QUOTIENT((TA_restaurants_curated__2[[#This Row],[Normalizzazione]]*100),33)+IF(TA_restaurants_curated__2[[#This Row],[Normalizzazione]]=1,0,1)</f>
        <v>1</v>
      </c>
      <c r="K17">
        <f>QUOTIENT((TA_restaurants_curated__2[[#This Row],[Rating]]*2),(100/3))+IF(TA_restaurants_curated__2[[#This Row],[Rating]]=50,0,1)</f>
        <v>2</v>
      </c>
      <c r="L17" s="1" t="str">
        <f>IF(TA_restaurants_curated__2[[#This Row],[C. Rev.]]=3,"A lot of reviews",IF(TA_restaurants_curated__2[[#This Row],[C. Rev.]]=2,"Avarage reviews","Few reviews"))</f>
        <v>Few reviews</v>
      </c>
      <c r="M17" s="1" t="str">
        <f>IF(TA_restaurants_curated__2[[#This Row],[C. Rat.]]=3,"Good rating",IF(TA_restaurants_curated__2[[#This Row],[C. Rat.]]=2,"Avarege rating","Bad rating"))</f>
        <v>Avarege rating</v>
      </c>
      <c r="N17" s="1" t="str">
        <f t="shared" si="0"/>
        <v>Few reviews and Avarege rating</v>
      </c>
    </row>
    <row r="18" spans="1:14" x14ac:dyDescent="0.35">
      <c r="A18">
        <v>5238</v>
      </c>
      <c r="B18" t="s">
        <v>4542</v>
      </c>
      <c r="C18" t="s">
        <v>523</v>
      </c>
      <c r="D18" t="s">
        <v>126</v>
      </c>
      <c r="E18">
        <v>52410</v>
      </c>
      <c r="F18">
        <v>30</v>
      </c>
      <c r="G18" t="s">
        <v>8</v>
      </c>
      <c r="H18">
        <v>7150</v>
      </c>
      <c r="I18">
        <f>(TA_restaurants_curated__2[[#This Row],['# Reviews]]-MIN(TA_restaurants_curated__2['# Reviews]))/(MAX(TA_restaurants_curated__2['# Reviews])-MIN(TA_restaurants_curated__2['# Reviews]))</f>
        <v>0.17995961635537608</v>
      </c>
      <c r="J18">
        <f>QUOTIENT((TA_restaurants_curated__2[[#This Row],[Normalizzazione]]*100),33)+IF(TA_restaurants_curated__2[[#This Row],[Normalizzazione]]=1,0,1)</f>
        <v>1</v>
      </c>
      <c r="K18">
        <f>QUOTIENT((TA_restaurants_curated__2[[#This Row],[Rating]]*2),(100/3))+IF(TA_restaurants_curated__2[[#This Row],[Rating]]=50,0,1)</f>
        <v>2</v>
      </c>
      <c r="L18" s="1" t="str">
        <f>IF(TA_restaurants_curated__2[[#This Row],[C. Rev.]]=3,"A lot of reviews",IF(TA_restaurants_curated__2[[#This Row],[C. Rev.]]=2,"Avarage reviews","Few reviews"))</f>
        <v>Few reviews</v>
      </c>
      <c r="M18" s="1" t="str">
        <f>IF(TA_restaurants_curated__2[[#This Row],[C. Rat.]]=3,"Good rating",IF(TA_restaurants_curated__2[[#This Row],[C. Rat.]]=2,"Avarege rating","Bad rating"))</f>
        <v>Avarege rating</v>
      </c>
      <c r="N18" s="1" t="str">
        <f t="shared" si="0"/>
        <v>Few reviews and Avarege rating</v>
      </c>
    </row>
    <row r="19" spans="1:14" x14ac:dyDescent="0.35">
      <c r="A19">
        <v>3043</v>
      </c>
      <c r="B19" t="s">
        <v>3744</v>
      </c>
      <c r="C19" t="s">
        <v>523</v>
      </c>
      <c r="D19" t="s">
        <v>44</v>
      </c>
      <c r="E19">
        <v>30450</v>
      </c>
      <c r="F19">
        <v>30</v>
      </c>
      <c r="G19" t="s">
        <v>8</v>
      </c>
      <c r="H19">
        <v>6800</v>
      </c>
      <c r="I19">
        <f>(TA_restaurants_curated__2[[#This Row],['# Reviews]]-MIN(TA_restaurants_curated__2['# Reviews]))/(MAX(TA_restaurants_curated__2['# Reviews])-MIN(TA_restaurants_curated__2['# Reviews]))</f>
        <v>0.17112569409389197</v>
      </c>
      <c r="J19">
        <f>QUOTIENT((TA_restaurants_curated__2[[#This Row],[Normalizzazione]]*100),33)+IF(TA_restaurants_curated__2[[#This Row],[Normalizzazione]]=1,0,1)</f>
        <v>1</v>
      </c>
      <c r="K19">
        <f>QUOTIENT((TA_restaurants_curated__2[[#This Row],[Rating]]*2),(100/3))+IF(TA_restaurants_curated__2[[#This Row],[Rating]]=50,0,1)</f>
        <v>2</v>
      </c>
      <c r="L19" s="1" t="str">
        <f>IF(TA_restaurants_curated__2[[#This Row],[C. Rev.]]=3,"A lot of reviews",IF(TA_restaurants_curated__2[[#This Row],[C. Rev.]]=2,"Avarage reviews","Few reviews"))</f>
        <v>Few reviews</v>
      </c>
      <c r="M19" s="1" t="str">
        <f>IF(TA_restaurants_curated__2[[#This Row],[C. Rat.]]=3,"Good rating",IF(TA_restaurants_curated__2[[#This Row],[C. Rat.]]=2,"Avarege rating","Bad rating"))</f>
        <v>Avarege rating</v>
      </c>
      <c r="N19" s="1" t="str">
        <f t="shared" si="0"/>
        <v>Few reviews and Avarege rating</v>
      </c>
    </row>
    <row r="20" spans="1:14" x14ac:dyDescent="0.35">
      <c r="A20">
        <v>2538</v>
      </c>
      <c r="B20" t="s">
        <v>1640</v>
      </c>
      <c r="C20" t="s">
        <v>523</v>
      </c>
      <c r="D20" t="s">
        <v>3394</v>
      </c>
      <c r="E20">
        <v>25400</v>
      </c>
      <c r="F20">
        <v>30</v>
      </c>
      <c r="G20" t="s">
        <v>8</v>
      </c>
      <c r="H20">
        <v>6580</v>
      </c>
      <c r="I20">
        <f>(TA_restaurants_curated__2[[#This Row],['# Reviews]]-MIN(TA_restaurants_curated__2['# Reviews]))/(MAX(TA_restaurants_curated__2['# Reviews])-MIN(TA_restaurants_curated__2['# Reviews]))</f>
        <v>0.16557294295810196</v>
      </c>
      <c r="J20">
        <f>QUOTIENT((TA_restaurants_curated__2[[#This Row],[Normalizzazione]]*100),33)+IF(TA_restaurants_curated__2[[#This Row],[Normalizzazione]]=1,0,1)</f>
        <v>1</v>
      </c>
      <c r="K20">
        <f>QUOTIENT((TA_restaurants_curated__2[[#This Row],[Rating]]*2),(100/3))+IF(TA_restaurants_curated__2[[#This Row],[Rating]]=50,0,1)</f>
        <v>2</v>
      </c>
      <c r="L20" s="1" t="str">
        <f>IF(TA_restaurants_curated__2[[#This Row],[C. Rev.]]=3,"A lot of reviews",IF(TA_restaurants_curated__2[[#This Row],[C. Rev.]]=2,"Avarage reviews","Few reviews"))</f>
        <v>Few reviews</v>
      </c>
      <c r="M20" s="1" t="str">
        <f>IF(TA_restaurants_curated__2[[#This Row],[C. Rat.]]=3,"Good rating",IF(TA_restaurants_curated__2[[#This Row],[C. Rat.]]=2,"Avarege rating","Bad rating"))</f>
        <v>Avarege rating</v>
      </c>
      <c r="N20" s="1" t="str">
        <f t="shared" si="0"/>
        <v>Few reviews and Avarege rating</v>
      </c>
    </row>
    <row r="21" spans="1:14" x14ac:dyDescent="0.35">
      <c r="A21">
        <v>6114</v>
      </c>
      <c r="B21" t="s">
        <v>4853</v>
      </c>
      <c r="C21" t="s">
        <v>523</v>
      </c>
      <c r="D21" t="s">
        <v>302</v>
      </c>
      <c r="E21">
        <v>61180</v>
      </c>
      <c r="F21">
        <v>20</v>
      </c>
      <c r="G21" t="s">
        <v>8</v>
      </c>
      <c r="H21">
        <v>6450</v>
      </c>
      <c r="I21">
        <f>(TA_restaurants_curated__2[[#This Row],['# Reviews]]-MIN(TA_restaurants_curated__2['# Reviews]))/(MAX(TA_restaurants_curated__2['# Reviews])-MIN(TA_restaurants_curated__2['# Reviews]))</f>
        <v>0.16229177183240787</v>
      </c>
      <c r="J21">
        <f>QUOTIENT((TA_restaurants_curated__2[[#This Row],[Normalizzazione]]*100),33)+IF(TA_restaurants_curated__2[[#This Row],[Normalizzazione]]=1,0,1)</f>
        <v>1</v>
      </c>
      <c r="K21">
        <f>QUOTIENT((TA_restaurants_curated__2[[#This Row],[Rating]]*2),(100/3))+IF(TA_restaurants_curated__2[[#This Row],[Rating]]=50,0,1)</f>
        <v>2</v>
      </c>
      <c r="L21" s="1" t="str">
        <f>IF(TA_restaurants_curated__2[[#This Row],[C. Rev.]]=3,"A lot of reviews",IF(TA_restaurants_curated__2[[#This Row],[C. Rev.]]=2,"Avarage reviews","Few reviews"))</f>
        <v>Few reviews</v>
      </c>
      <c r="M21" s="1" t="str">
        <f>IF(TA_restaurants_curated__2[[#This Row],[C. Rat.]]=3,"Good rating",IF(TA_restaurants_curated__2[[#This Row],[C. Rat.]]=2,"Avarege rating","Bad rating"))</f>
        <v>Avarege rating</v>
      </c>
      <c r="N21" s="1" t="str">
        <f t="shared" si="0"/>
        <v>Few reviews and Avarege rating</v>
      </c>
    </row>
    <row r="22" spans="1:14" x14ac:dyDescent="0.35">
      <c r="A22">
        <v>5579</v>
      </c>
      <c r="B22" t="s">
        <v>2305</v>
      </c>
      <c r="C22" t="s">
        <v>523</v>
      </c>
      <c r="D22" t="s">
        <v>207</v>
      </c>
      <c r="E22">
        <v>55820</v>
      </c>
      <c r="F22">
        <v>30</v>
      </c>
      <c r="G22" t="s">
        <v>8</v>
      </c>
      <c r="H22">
        <v>6290</v>
      </c>
      <c r="I22">
        <f>(TA_restaurants_curated__2[[#This Row],['# Reviews]]-MIN(TA_restaurants_curated__2['# Reviews]))/(MAX(TA_restaurants_curated__2['# Reviews])-MIN(TA_restaurants_curated__2['# Reviews]))</f>
        <v>0.15825340737001514</v>
      </c>
      <c r="J22">
        <f>QUOTIENT((TA_restaurants_curated__2[[#This Row],[Normalizzazione]]*100),33)+IF(TA_restaurants_curated__2[[#This Row],[Normalizzazione]]=1,0,1)</f>
        <v>1</v>
      </c>
      <c r="K22">
        <f>QUOTIENT((TA_restaurants_curated__2[[#This Row],[Rating]]*2),(100/3))+IF(TA_restaurants_curated__2[[#This Row],[Rating]]=50,0,1)</f>
        <v>2</v>
      </c>
      <c r="L22" s="1" t="str">
        <f>IF(TA_restaurants_curated__2[[#This Row],[C. Rev.]]=3,"A lot of reviews",IF(TA_restaurants_curated__2[[#This Row],[C. Rev.]]=2,"Avarage reviews","Few reviews"))</f>
        <v>Few reviews</v>
      </c>
      <c r="M22" s="1" t="str">
        <f>IF(TA_restaurants_curated__2[[#This Row],[C. Rat.]]=3,"Good rating",IF(TA_restaurants_curated__2[[#This Row],[C. Rat.]]=2,"Avarege rating","Bad rating"))</f>
        <v>Avarege rating</v>
      </c>
      <c r="N22" s="1" t="str">
        <f t="shared" si="0"/>
        <v>Few reviews and Avarege rating</v>
      </c>
    </row>
    <row r="23" spans="1:14" x14ac:dyDescent="0.35">
      <c r="A23">
        <v>5786</v>
      </c>
      <c r="B23" t="s">
        <v>4749</v>
      </c>
      <c r="C23" t="s">
        <v>523</v>
      </c>
      <c r="D23" t="s">
        <v>4750</v>
      </c>
      <c r="E23">
        <v>57890</v>
      </c>
      <c r="F23">
        <v>30</v>
      </c>
      <c r="G23" t="s">
        <v>8</v>
      </c>
      <c r="H23">
        <v>5860</v>
      </c>
      <c r="I23">
        <f>(TA_restaurants_curated__2[[#This Row],['# Reviews]]-MIN(TA_restaurants_curated__2['# Reviews]))/(MAX(TA_restaurants_curated__2['# Reviews])-MIN(TA_restaurants_curated__2['# Reviews]))</f>
        <v>0.14740030287733469</v>
      </c>
      <c r="J23">
        <f>QUOTIENT((TA_restaurants_curated__2[[#This Row],[Normalizzazione]]*100),33)+IF(TA_restaurants_curated__2[[#This Row],[Normalizzazione]]=1,0,1)</f>
        <v>1</v>
      </c>
      <c r="K23">
        <f>QUOTIENT((TA_restaurants_curated__2[[#This Row],[Rating]]*2),(100/3))+IF(TA_restaurants_curated__2[[#This Row],[Rating]]=50,0,1)</f>
        <v>2</v>
      </c>
      <c r="L23" s="1" t="str">
        <f>IF(TA_restaurants_curated__2[[#This Row],[C. Rev.]]=3,"A lot of reviews",IF(TA_restaurants_curated__2[[#This Row],[C. Rev.]]=2,"Avarage reviews","Few reviews"))</f>
        <v>Few reviews</v>
      </c>
      <c r="M23" s="1" t="str">
        <f>IF(TA_restaurants_curated__2[[#This Row],[C. Rat.]]=3,"Good rating",IF(TA_restaurants_curated__2[[#This Row],[C. Rat.]]=2,"Avarege rating","Bad rating"))</f>
        <v>Avarege rating</v>
      </c>
      <c r="N23" s="1" t="str">
        <f t="shared" si="0"/>
        <v>Few reviews and Avarege rating</v>
      </c>
    </row>
    <row r="24" spans="1:14" x14ac:dyDescent="0.35">
      <c r="A24">
        <v>5067</v>
      </c>
      <c r="B24" t="s">
        <v>4488</v>
      </c>
      <c r="C24" t="s">
        <v>523</v>
      </c>
      <c r="D24" t="s">
        <v>4489</v>
      </c>
      <c r="E24">
        <v>50700</v>
      </c>
      <c r="F24">
        <v>30</v>
      </c>
      <c r="G24" t="s">
        <v>10</v>
      </c>
      <c r="H24">
        <v>5830</v>
      </c>
      <c r="I24">
        <f>(TA_restaurants_curated__2[[#This Row],['# Reviews]]-MIN(TA_restaurants_curated__2['# Reviews]))/(MAX(TA_restaurants_curated__2['# Reviews])-MIN(TA_restaurants_curated__2['# Reviews]))</f>
        <v>0.14664310954063603</v>
      </c>
      <c r="J24">
        <f>QUOTIENT((TA_restaurants_curated__2[[#This Row],[Normalizzazione]]*100),33)+IF(TA_restaurants_curated__2[[#This Row],[Normalizzazione]]=1,0,1)</f>
        <v>1</v>
      </c>
      <c r="K24">
        <f>QUOTIENT((TA_restaurants_curated__2[[#This Row],[Rating]]*2),(100/3))+IF(TA_restaurants_curated__2[[#This Row],[Rating]]=50,0,1)</f>
        <v>2</v>
      </c>
      <c r="L24" s="1" t="str">
        <f>IF(TA_restaurants_curated__2[[#This Row],[C. Rev.]]=3,"A lot of reviews",IF(TA_restaurants_curated__2[[#This Row],[C. Rev.]]=2,"Avarage reviews","Few reviews"))</f>
        <v>Few reviews</v>
      </c>
      <c r="M24" s="1" t="str">
        <f>IF(TA_restaurants_curated__2[[#This Row],[C. Rat.]]=3,"Good rating",IF(TA_restaurants_curated__2[[#This Row],[C. Rat.]]=2,"Avarege rating","Bad rating"))</f>
        <v>Avarege rating</v>
      </c>
      <c r="N24" s="1" t="str">
        <f t="shared" si="0"/>
        <v>Few reviews and Avarege rating</v>
      </c>
    </row>
    <row r="25" spans="1:14" x14ac:dyDescent="0.35">
      <c r="A25">
        <v>4261</v>
      </c>
      <c r="B25" t="s">
        <v>4249</v>
      </c>
      <c r="C25" t="s">
        <v>523</v>
      </c>
      <c r="D25" t="s">
        <v>664</v>
      </c>
      <c r="E25">
        <v>42640</v>
      </c>
      <c r="F25">
        <v>30</v>
      </c>
      <c r="G25" t="s">
        <v>8</v>
      </c>
      <c r="H25">
        <v>5780</v>
      </c>
      <c r="I25">
        <f>(TA_restaurants_curated__2[[#This Row],['# Reviews]]-MIN(TA_restaurants_curated__2['# Reviews]))/(MAX(TA_restaurants_curated__2['# Reviews])-MIN(TA_restaurants_curated__2['# Reviews]))</f>
        <v>0.14538112064613831</v>
      </c>
      <c r="J25">
        <f>QUOTIENT((TA_restaurants_curated__2[[#This Row],[Normalizzazione]]*100),33)+IF(TA_restaurants_curated__2[[#This Row],[Normalizzazione]]=1,0,1)</f>
        <v>1</v>
      </c>
      <c r="K25">
        <f>QUOTIENT((TA_restaurants_curated__2[[#This Row],[Rating]]*2),(100/3))+IF(TA_restaurants_curated__2[[#This Row],[Rating]]=50,0,1)</f>
        <v>2</v>
      </c>
      <c r="L25" s="1" t="str">
        <f>IF(TA_restaurants_curated__2[[#This Row],[C. Rev.]]=3,"A lot of reviews",IF(TA_restaurants_curated__2[[#This Row],[C. Rev.]]=2,"Avarage reviews","Few reviews"))</f>
        <v>Few reviews</v>
      </c>
      <c r="M25" s="1" t="str">
        <f>IF(TA_restaurants_curated__2[[#This Row],[C. Rat.]]=3,"Good rating",IF(TA_restaurants_curated__2[[#This Row],[C. Rat.]]=2,"Avarege rating","Bad rating"))</f>
        <v>Avarege rating</v>
      </c>
      <c r="N25" s="1" t="str">
        <f t="shared" si="0"/>
        <v>Few reviews and Avarege rating</v>
      </c>
    </row>
    <row r="26" spans="1:14" x14ac:dyDescent="0.35">
      <c r="A26">
        <v>5643</v>
      </c>
      <c r="B26" t="s">
        <v>4680</v>
      </c>
      <c r="C26" t="s">
        <v>523</v>
      </c>
      <c r="D26" t="s">
        <v>149</v>
      </c>
      <c r="E26">
        <v>56460</v>
      </c>
      <c r="F26">
        <v>30</v>
      </c>
      <c r="G26" t="s">
        <v>10</v>
      </c>
      <c r="H26">
        <v>5740</v>
      </c>
      <c r="I26">
        <f>(TA_restaurants_curated__2[[#This Row],['# Reviews]]-MIN(TA_restaurants_curated__2['# Reviews]))/(MAX(TA_restaurants_curated__2['# Reviews])-MIN(TA_restaurants_curated__2['# Reviews]))</f>
        <v>0.14437152953054014</v>
      </c>
      <c r="J26">
        <f>QUOTIENT((TA_restaurants_curated__2[[#This Row],[Normalizzazione]]*100),33)+IF(TA_restaurants_curated__2[[#This Row],[Normalizzazione]]=1,0,1)</f>
        <v>1</v>
      </c>
      <c r="K26">
        <f>QUOTIENT((TA_restaurants_curated__2[[#This Row],[Rating]]*2),(100/3))+IF(TA_restaurants_curated__2[[#This Row],[Rating]]=50,0,1)</f>
        <v>2</v>
      </c>
      <c r="L26" s="1" t="str">
        <f>IF(TA_restaurants_curated__2[[#This Row],[C. Rev.]]=3,"A lot of reviews",IF(TA_restaurants_curated__2[[#This Row],[C. Rev.]]=2,"Avarage reviews","Few reviews"))</f>
        <v>Few reviews</v>
      </c>
      <c r="M26" s="1" t="str">
        <f>IF(TA_restaurants_curated__2[[#This Row],[C. Rat.]]=3,"Good rating",IF(TA_restaurants_curated__2[[#This Row],[C. Rat.]]=2,"Avarege rating","Bad rating"))</f>
        <v>Avarege rating</v>
      </c>
      <c r="N26" s="1" t="str">
        <f t="shared" si="0"/>
        <v>Few reviews and Avarege rating</v>
      </c>
    </row>
    <row r="27" spans="1:14" x14ac:dyDescent="0.35">
      <c r="A27">
        <v>5647</v>
      </c>
      <c r="B27" t="s">
        <v>4684</v>
      </c>
      <c r="C27" t="s">
        <v>523</v>
      </c>
      <c r="D27" t="s">
        <v>4685</v>
      </c>
      <c r="E27">
        <v>56500</v>
      </c>
      <c r="F27">
        <v>30</v>
      </c>
      <c r="G27" t="s">
        <v>10</v>
      </c>
      <c r="H27">
        <v>5520</v>
      </c>
      <c r="I27">
        <f>(TA_restaurants_curated__2[[#This Row],['# Reviews]]-MIN(TA_restaurants_curated__2['# Reviews]))/(MAX(TA_restaurants_curated__2['# Reviews])-MIN(TA_restaurants_curated__2['# Reviews]))</f>
        <v>0.13881877839475013</v>
      </c>
      <c r="J27">
        <f>QUOTIENT((TA_restaurants_curated__2[[#This Row],[Normalizzazione]]*100),33)+IF(TA_restaurants_curated__2[[#This Row],[Normalizzazione]]=1,0,1)</f>
        <v>1</v>
      </c>
      <c r="K27">
        <f>QUOTIENT((TA_restaurants_curated__2[[#This Row],[Rating]]*2),(100/3))+IF(TA_restaurants_curated__2[[#This Row],[Rating]]=50,0,1)</f>
        <v>2</v>
      </c>
      <c r="L27" s="1" t="str">
        <f>IF(TA_restaurants_curated__2[[#This Row],[C. Rev.]]=3,"A lot of reviews",IF(TA_restaurants_curated__2[[#This Row],[C. Rev.]]=2,"Avarage reviews","Few reviews"))</f>
        <v>Few reviews</v>
      </c>
      <c r="M27" s="1" t="str">
        <f>IF(TA_restaurants_curated__2[[#This Row],[C. Rat.]]=3,"Good rating",IF(TA_restaurants_curated__2[[#This Row],[C. Rat.]]=2,"Avarege rating","Bad rating"))</f>
        <v>Avarege rating</v>
      </c>
      <c r="N27" s="1" t="str">
        <f t="shared" si="0"/>
        <v>Few reviews and Avarege rating</v>
      </c>
    </row>
    <row r="28" spans="1:14" x14ac:dyDescent="0.35">
      <c r="A28">
        <v>6190</v>
      </c>
      <c r="B28" t="s">
        <v>4872</v>
      </c>
      <c r="C28" t="s">
        <v>523</v>
      </c>
      <c r="D28" t="s">
        <v>99</v>
      </c>
      <c r="E28">
        <v>61940</v>
      </c>
      <c r="F28">
        <v>20</v>
      </c>
      <c r="G28" t="s">
        <v>8</v>
      </c>
      <c r="H28">
        <v>5440</v>
      </c>
      <c r="I28">
        <f>(TA_restaurants_curated__2[[#This Row],['# Reviews]]-MIN(TA_restaurants_curated__2['# Reviews]))/(MAX(TA_restaurants_curated__2['# Reviews])-MIN(TA_restaurants_curated__2['# Reviews]))</f>
        <v>0.13679959616355375</v>
      </c>
      <c r="J28">
        <f>QUOTIENT((TA_restaurants_curated__2[[#This Row],[Normalizzazione]]*100),33)+IF(TA_restaurants_curated__2[[#This Row],[Normalizzazione]]=1,0,1)</f>
        <v>1</v>
      </c>
      <c r="K28">
        <f>QUOTIENT((TA_restaurants_curated__2[[#This Row],[Rating]]*2),(100/3))+IF(TA_restaurants_curated__2[[#This Row],[Rating]]=50,0,1)</f>
        <v>2</v>
      </c>
      <c r="L28" s="1" t="str">
        <f>IF(TA_restaurants_curated__2[[#This Row],[C. Rev.]]=3,"A lot of reviews",IF(TA_restaurants_curated__2[[#This Row],[C. Rev.]]=2,"Avarage reviews","Few reviews"))</f>
        <v>Few reviews</v>
      </c>
      <c r="M28" s="1" t="str">
        <f>IF(TA_restaurants_curated__2[[#This Row],[C. Rat.]]=3,"Good rating",IF(TA_restaurants_curated__2[[#This Row],[C. Rat.]]=2,"Avarege rating","Bad rating"))</f>
        <v>Avarege rating</v>
      </c>
      <c r="N28" s="1" t="str">
        <f t="shared" si="0"/>
        <v>Few reviews and Avarege rating</v>
      </c>
    </row>
    <row r="29" spans="1:14" x14ac:dyDescent="0.35">
      <c r="A29">
        <v>4056</v>
      </c>
      <c r="B29" t="s">
        <v>4174</v>
      </c>
      <c r="C29" t="s">
        <v>523</v>
      </c>
      <c r="D29" t="s">
        <v>664</v>
      </c>
      <c r="E29">
        <v>40590</v>
      </c>
      <c r="F29">
        <v>30</v>
      </c>
      <c r="G29" t="s">
        <v>8</v>
      </c>
      <c r="H29">
        <v>5420</v>
      </c>
      <c r="I29">
        <f>(TA_restaurants_curated__2[[#This Row],['# Reviews]]-MIN(TA_restaurants_curated__2['# Reviews]))/(MAX(TA_restaurants_curated__2['# Reviews])-MIN(TA_restaurants_curated__2['# Reviews]))</f>
        <v>0.13629480060575466</v>
      </c>
      <c r="J29">
        <f>QUOTIENT((TA_restaurants_curated__2[[#This Row],[Normalizzazione]]*100),33)+IF(TA_restaurants_curated__2[[#This Row],[Normalizzazione]]=1,0,1)</f>
        <v>1</v>
      </c>
      <c r="K29">
        <f>QUOTIENT((TA_restaurants_curated__2[[#This Row],[Rating]]*2),(100/3))+IF(TA_restaurants_curated__2[[#This Row],[Rating]]=50,0,1)</f>
        <v>2</v>
      </c>
      <c r="L29" s="1" t="str">
        <f>IF(TA_restaurants_curated__2[[#This Row],[C. Rev.]]=3,"A lot of reviews",IF(TA_restaurants_curated__2[[#This Row],[C. Rev.]]=2,"Avarage reviews","Few reviews"))</f>
        <v>Few reviews</v>
      </c>
      <c r="M29" s="1" t="str">
        <f>IF(TA_restaurants_curated__2[[#This Row],[C. Rat.]]=3,"Good rating",IF(TA_restaurants_curated__2[[#This Row],[C. Rat.]]=2,"Avarege rating","Bad rating"))</f>
        <v>Avarege rating</v>
      </c>
      <c r="N29" s="1" t="str">
        <f t="shared" si="0"/>
        <v>Few reviews and Avarege rating</v>
      </c>
    </row>
    <row r="30" spans="1:14" x14ac:dyDescent="0.35">
      <c r="A30">
        <v>3082</v>
      </c>
      <c r="B30" t="s">
        <v>3766</v>
      </c>
      <c r="C30" t="s">
        <v>523</v>
      </c>
      <c r="D30" t="s">
        <v>664</v>
      </c>
      <c r="E30">
        <v>30840</v>
      </c>
      <c r="F30">
        <v>30</v>
      </c>
      <c r="G30" t="s">
        <v>8</v>
      </c>
      <c r="H30">
        <v>5410</v>
      </c>
      <c r="I30">
        <f>(TA_restaurants_curated__2[[#This Row],['# Reviews]]-MIN(TA_restaurants_curated__2['# Reviews]))/(MAX(TA_restaurants_curated__2['# Reviews])-MIN(TA_restaurants_curated__2['# Reviews]))</f>
        <v>0.13604240282685512</v>
      </c>
      <c r="J30">
        <f>QUOTIENT((TA_restaurants_curated__2[[#This Row],[Normalizzazione]]*100),33)+IF(TA_restaurants_curated__2[[#This Row],[Normalizzazione]]=1,0,1)</f>
        <v>1</v>
      </c>
      <c r="K30">
        <f>QUOTIENT((TA_restaurants_curated__2[[#This Row],[Rating]]*2),(100/3))+IF(TA_restaurants_curated__2[[#This Row],[Rating]]=50,0,1)</f>
        <v>2</v>
      </c>
      <c r="L30" s="1" t="str">
        <f>IF(TA_restaurants_curated__2[[#This Row],[C. Rev.]]=3,"A lot of reviews",IF(TA_restaurants_curated__2[[#This Row],[C. Rev.]]=2,"Avarage reviews","Few reviews"))</f>
        <v>Few reviews</v>
      </c>
      <c r="M30" s="1" t="str">
        <f>IF(TA_restaurants_curated__2[[#This Row],[C. Rat.]]=3,"Good rating",IF(TA_restaurants_curated__2[[#This Row],[C. Rat.]]=2,"Avarege rating","Bad rating"))</f>
        <v>Avarege rating</v>
      </c>
      <c r="N30" s="1" t="str">
        <f t="shared" si="0"/>
        <v>Few reviews and Avarege rating</v>
      </c>
    </row>
    <row r="31" spans="1:14" x14ac:dyDescent="0.35">
      <c r="A31">
        <v>3733</v>
      </c>
      <c r="B31" t="s">
        <v>4048</v>
      </c>
      <c r="C31" t="s">
        <v>523</v>
      </c>
      <c r="D31" t="s">
        <v>4049</v>
      </c>
      <c r="E31">
        <v>37350</v>
      </c>
      <c r="F31">
        <v>30</v>
      </c>
      <c r="G31" t="s">
        <v>8</v>
      </c>
      <c r="H31">
        <v>5320</v>
      </c>
      <c r="I31">
        <f>(TA_restaurants_curated__2[[#This Row],['# Reviews]]-MIN(TA_restaurants_curated__2['# Reviews]))/(MAX(TA_restaurants_curated__2['# Reviews])-MIN(TA_restaurants_curated__2['# Reviews]))</f>
        <v>0.1337708228167592</v>
      </c>
      <c r="J31">
        <f>QUOTIENT((TA_restaurants_curated__2[[#This Row],[Normalizzazione]]*100),33)+IF(TA_restaurants_curated__2[[#This Row],[Normalizzazione]]=1,0,1)</f>
        <v>1</v>
      </c>
      <c r="K31">
        <f>QUOTIENT((TA_restaurants_curated__2[[#This Row],[Rating]]*2),(100/3))+IF(TA_restaurants_curated__2[[#This Row],[Rating]]=50,0,1)</f>
        <v>2</v>
      </c>
      <c r="L31" s="1" t="str">
        <f>IF(TA_restaurants_curated__2[[#This Row],[C. Rev.]]=3,"A lot of reviews",IF(TA_restaurants_curated__2[[#This Row],[C. Rev.]]=2,"Avarage reviews","Few reviews"))</f>
        <v>Few reviews</v>
      </c>
      <c r="M31" s="1" t="str">
        <f>IF(TA_restaurants_curated__2[[#This Row],[C. Rat.]]=3,"Good rating",IF(TA_restaurants_curated__2[[#This Row],[C. Rat.]]=2,"Avarege rating","Bad rating"))</f>
        <v>Avarege rating</v>
      </c>
      <c r="N31" s="1" t="str">
        <f t="shared" si="0"/>
        <v>Few reviews and Avarege rating</v>
      </c>
    </row>
    <row r="32" spans="1:14" x14ac:dyDescent="0.35">
      <c r="A32">
        <v>6092</v>
      </c>
      <c r="B32" t="s">
        <v>4845</v>
      </c>
      <c r="C32" t="s">
        <v>523</v>
      </c>
      <c r="D32" t="s">
        <v>4533</v>
      </c>
      <c r="E32">
        <v>60960</v>
      </c>
      <c r="F32">
        <v>25</v>
      </c>
      <c r="G32" t="s">
        <v>8</v>
      </c>
      <c r="H32">
        <v>5210</v>
      </c>
      <c r="I32">
        <f>(TA_restaurants_curated__2[[#This Row],['# Reviews]]-MIN(TA_restaurants_curated__2['# Reviews]))/(MAX(TA_restaurants_curated__2['# Reviews])-MIN(TA_restaurants_curated__2['# Reviews]))</f>
        <v>0.13099444724886422</v>
      </c>
      <c r="J32">
        <f>QUOTIENT((TA_restaurants_curated__2[[#This Row],[Normalizzazione]]*100),33)+IF(TA_restaurants_curated__2[[#This Row],[Normalizzazione]]=1,0,1)</f>
        <v>1</v>
      </c>
      <c r="K32">
        <f>QUOTIENT((TA_restaurants_curated__2[[#This Row],[Rating]]*2),(100/3))+IF(TA_restaurants_curated__2[[#This Row],[Rating]]=50,0,1)</f>
        <v>2</v>
      </c>
      <c r="L32" s="1" t="str">
        <f>IF(TA_restaurants_curated__2[[#This Row],[C. Rev.]]=3,"A lot of reviews",IF(TA_restaurants_curated__2[[#This Row],[C. Rev.]]=2,"Avarage reviews","Few reviews"))</f>
        <v>Few reviews</v>
      </c>
      <c r="M32" s="1" t="str">
        <f>IF(TA_restaurants_curated__2[[#This Row],[C. Rat.]]=3,"Good rating",IF(TA_restaurants_curated__2[[#This Row],[C. Rat.]]=2,"Avarege rating","Bad rating"))</f>
        <v>Avarege rating</v>
      </c>
      <c r="N32" s="1" t="str">
        <f t="shared" si="0"/>
        <v>Few reviews and Avarege rating</v>
      </c>
    </row>
    <row r="33" spans="1:14" x14ac:dyDescent="0.35">
      <c r="A33">
        <v>3640</v>
      </c>
      <c r="B33" t="s">
        <v>4002</v>
      </c>
      <c r="C33" t="s">
        <v>523</v>
      </c>
      <c r="D33" t="s">
        <v>4003</v>
      </c>
      <c r="E33">
        <v>36420</v>
      </c>
      <c r="F33">
        <v>30</v>
      </c>
      <c r="G33" t="s">
        <v>8</v>
      </c>
      <c r="H33">
        <v>5180</v>
      </c>
      <c r="I33">
        <f>(TA_restaurants_curated__2[[#This Row],['# Reviews]]-MIN(TA_restaurants_curated__2['# Reviews]))/(MAX(TA_restaurants_curated__2['# Reviews])-MIN(TA_restaurants_curated__2['# Reviews]))</f>
        <v>0.13023725391216556</v>
      </c>
      <c r="J33">
        <f>QUOTIENT((TA_restaurants_curated__2[[#This Row],[Normalizzazione]]*100),33)+IF(TA_restaurants_curated__2[[#This Row],[Normalizzazione]]=1,0,1)</f>
        <v>1</v>
      </c>
      <c r="K33">
        <f>QUOTIENT((TA_restaurants_curated__2[[#This Row],[Rating]]*2),(100/3))+IF(TA_restaurants_curated__2[[#This Row],[Rating]]=50,0,1)</f>
        <v>2</v>
      </c>
      <c r="L33" s="1" t="str">
        <f>IF(TA_restaurants_curated__2[[#This Row],[C. Rev.]]=3,"A lot of reviews",IF(TA_restaurants_curated__2[[#This Row],[C. Rev.]]=2,"Avarage reviews","Few reviews"))</f>
        <v>Few reviews</v>
      </c>
      <c r="M33" s="1" t="str">
        <f>IF(TA_restaurants_curated__2[[#This Row],[C. Rat.]]=3,"Good rating",IF(TA_restaurants_curated__2[[#This Row],[C. Rat.]]=2,"Avarege rating","Bad rating"))</f>
        <v>Avarege rating</v>
      </c>
      <c r="N33" s="1" t="str">
        <f t="shared" si="0"/>
        <v>Few reviews and Avarege rating</v>
      </c>
    </row>
    <row r="34" spans="1:14" x14ac:dyDescent="0.35">
      <c r="A34">
        <v>4785</v>
      </c>
      <c r="B34" t="s">
        <v>4389</v>
      </c>
      <c r="C34" t="s">
        <v>523</v>
      </c>
      <c r="D34" t="s">
        <v>111</v>
      </c>
      <c r="E34">
        <v>47880</v>
      </c>
      <c r="F34">
        <v>30</v>
      </c>
      <c r="G34" t="s">
        <v>8</v>
      </c>
      <c r="H34">
        <v>5110</v>
      </c>
      <c r="I34">
        <f>(TA_restaurants_curated__2[[#This Row],['# Reviews]]-MIN(TA_restaurants_curated__2['# Reviews]))/(MAX(TA_restaurants_curated__2['# Reviews])-MIN(TA_restaurants_curated__2['# Reviews]))</f>
        <v>0.12847046945986876</v>
      </c>
      <c r="J34">
        <f>QUOTIENT((TA_restaurants_curated__2[[#This Row],[Normalizzazione]]*100),33)+IF(TA_restaurants_curated__2[[#This Row],[Normalizzazione]]=1,0,1)</f>
        <v>1</v>
      </c>
      <c r="K34">
        <f>QUOTIENT((TA_restaurants_curated__2[[#This Row],[Rating]]*2),(100/3))+IF(TA_restaurants_curated__2[[#This Row],[Rating]]=50,0,1)</f>
        <v>2</v>
      </c>
      <c r="L34" s="1" t="str">
        <f>IF(TA_restaurants_curated__2[[#This Row],[C. Rev.]]=3,"A lot of reviews",IF(TA_restaurants_curated__2[[#This Row],[C. Rev.]]=2,"Avarage reviews","Few reviews"))</f>
        <v>Few reviews</v>
      </c>
      <c r="M34" s="1" t="str">
        <f>IF(TA_restaurants_curated__2[[#This Row],[C. Rat.]]=3,"Good rating",IF(TA_restaurants_curated__2[[#This Row],[C. Rat.]]=2,"Avarege rating","Bad rating"))</f>
        <v>Avarege rating</v>
      </c>
      <c r="N34" s="1" t="str">
        <f t="shared" si="0"/>
        <v>Few reviews and Avarege rating</v>
      </c>
    </row>
    <row r="35" spans="1:14" x14ac:dyDescent="0.35">
      <c r="A35">
        <v>5649</v>
      </c>
      <c r="B35" t="s">
        <v>4687</v>
      </c>
      <c r="C35" t="s">
        <v>523</v>
      </c>
      <c r="D35" t="s">
        <v>12</v>
      </c>
      <c r="E35">
        <v>56520</v>
      </c>
      <c r="F35">
        <v>30</v>
      </c>
      <c r="G35" t="s">
        <v>9</v>
      </c>
      <c r="H35">
        <v>5090</v>
      </c>
      <c r="I35">
        <f>(TA_restaurants_curated__2[[#This Row],['# Reviews]]-MIN(TA_restaurants_curated__2['# Reviews]))/(MAX(TA_restaurants_curated__2['# Reviews])-MIN(TA_restaurants_curated__2['# Reviews]))</f>
        <v>0.12796567390206967</v>
      </c>
      <c r="J35">
        <f>QUOTIENT((TA_restaurants_curated__2[[#This Row],[Normalizzazione]]*100),33)+IF(TA_restaurants_curated__2[[#This Row],[Normalizzazione]]=1,0,1)</f>
        <v>1</v>
      </c>
      <c r="K35">
        <f>QUOTIENT((TA_restaurants_curated__2[[#This Row],[Rating]]*2),(100/3))+IF(TA_restaurants_curated__2[[#This Row],[Rating]]=50,0,1)</f>
        <v>2</v>
      </c>
      <c r="L35" s="1" t="str">
        <f>IF(TA_restaurants_curated__2[[#This Row],[C. Rev.]]=3,"A lot of reviews",IF(TA_restaurants_curated__2[[#This Row],[C. Rev.]]=2,"Avarage reviews","Few reviews"))</f>
        <v>Few reviews</v>
      </c>
      <c r="M35" s="1" t="str">
        <f>IF(TA_restaurants_curated__2[[#This Row],[C. Rat.]]=3,"Good rating",IF(TA_restaurants_curated__2[[#This Row],[C. Rat.]]=2,"Avarege rating","Bad rating"))</f>
        <v>Avarege rating</v>
      </c>
      <c r="N35" s="1" t="str">
        <f t="shared" si="0"/>
        <v>Few reviews and Avarege rating</v>
      </c>
    </row>
    <row r="36" spans="1:14" x14ac:dyDescent="0.35">
      <c r="A36">
        <v>5553</v>
      </c>
      <c r="B36" t="s">
        <v>4625</v>
      </c>
      <c r="C36" t="s">
        <v>523</v>
      </c>
      <c r="D36" t="s">
        <v>488</v>
      </c>
      <c r="E36">
        <v>55560</v>
      </c>
      <c r="F36">
        <v>30</v>
      </c>
      <c r="G36" t="s">
        <v>8</v>
      </c>
      <c r="H36">
        <v>5070</v>
      </c>
      <c r="I36">
        <f>(TA_restaurants_curated__2[[#This Row],['# Reviews]]-MIN(TA_restaurants_curated__2['# Reviews]))/(MAX(TA_restaurants_curated__2['# Reviews])-MIN(TA_restaurants_curated__2['# Reviews]))</f>
        <v>0.12746087834427058</v>
      </c>
      <c r="J36">
        <f>QUOTIENT((TA_restaurants_curated__2[[#This Row],[Normalizzazione]]*100),33)+IF(TA_restaurants_curated__2[[#This Row],[Normalizzazione]]=1,0,1)</f>
        <v>1</v>
      </c>
      <c r="K36">
        <f>QUOTIENT((TA_restaurants_curated__2[[#This Row],[Rating]]*2),(100/3))+IF(TA_restaurants_curated__2[[#This Row],[Rating]]=50,0,1)</f>
        <v>2</v>
      </c>
      <c r="L36" s="1" t="str">
        <f>IF(TA_restaurants_curated__2[[#This Row],[C. Rev.]]=3,"A lot of reviews",IF(TA_restaurants_curated__2[[#This Row],[C. Rev.]]=2,"Avarage reviews","Few reviews"))</f>
        <v>Few reviews</v>
      </c>
      <c r="M36" s="1" t="str">
        <f>IF(TA_restaurants_curated__2[[#This Row],[C. Rat.]]=3,"Good rating",IF(TA_restaurants_curated__2[[#This Row],[C. Rat.]]=2,"Avarege rating","Bad rating"))</f>
        <v>Avarege rating</v>
      </c>
      <c r="N36" s="1" t="str">
        <f t="shared" si="0"/>
        <v>Few reviews and Avarege rating</v>
      </c>
    </row>
    <row r="37" spans="1:14" x14ac:dyDescent="0.35">
      <c r="A37">
        <v>4020</v>
      </c>
      <c r="B37" t="s">
        <v>4157</v>
      </c>
      <c r="C37" t="s">
        <v>523</v>
      </c>
      <c r="D37" t="s">
        <v>1955</v>
      </c>
      <c r="E37">
        <v>40230</v>
      </c>
      <c r="F37">
        <v>30</v>
      </c>
      <c r="G37" t="s">
        <v>8</v>
      </c>
      <c r="H37">
        <v>4940</v>
      </c>
      <c r="I37">
        <f>(TA_restaurants_curated__2[[#This Row],['# Reviews]]-MIN(TA_restaurants_curated__2['# Reviews]))/(MAX(TA_restaurants_curated__2['# Reviews])-MIN(TA_restaurants_curated__2['# Reviews]))</f>
        <v>0.12417970721857648</v>
      </c>
      <c r="J37">
        <f>QUOTIENT((TA_restaurants_curated__2[[#This Row],[Normalizzazione]]*100),33)+IF(TA_restaurants_curated__2[[#This Row],[Normalizzazione]]=1,0,1)</f>
        <v>1</v>
      </c>
      <c r="K37">
        <f>QUOTIENT((TA_restaurants_curated__2[[#This Row],[Rating]]*2),(100/3))+IF(TA_restaurants_curated__2[[#This Row],[Rating]]=50,0,1)</f>
        <v>2</v>
      </c>
      <c r="L37" s="1" t="str">
        <f>IF(TA_restaurants_curated__2[[#This Row],[C. Rev.]]=3,"A lot of reviews",IF(TA_restaurants_curated__2[[#This Row],[C. Rev.]]=2,"Avarage reviews","Few reviews"))</f>
        <v>Few reviews</v>
      </c>
      <c r="M37" s="1" t="str">
        <f>IF(TA_restaurants_curated__2[[#This Row],[C. Rat.]]=3,"Good rating",IF(TA_restaurants_curated__2[[#This Row],[C. Rat.]]=2,"Avarege rating","Bad rating"))</f>
        <v>Avarege rating</v>
      </c>
      <c r="N37" s="1" t="str">
        <f t="shared" si="0"/>
        <v>Few reviews and Avarege rating</v>
      </c>
    </row>
    <row r="38" spans="1:14" x14ac:dyDescent="0.35">
      <c r="A38">
        <v>3186</v>
      </c>
      <c r="B38" t="s">
        <v>3826</v>
      </c>
      <c r="C38" t="s">
        <v>523</v>
      </c>
      <c r="D38" t="s">
        <v>3827</v>
      </c>
      <c r="E38">
        <v>31880</v>
      </c>
      <c r="F38">
        <v>30</v>
      </c>
      <c r="G38" t="s">
        <v>8</v>
      </c>
      <c r="H38">
        <v>4900</v>
      </c>
      <c r="I38">
        <f>(TA_restaurants_curated__2[[#This Row],['# Reviews]]-MIN(TA_restaurants_curated__2['# Reviews]))/(MAX(TA_restaurants_curated__2['# Reviews])-MIN(TA_restaurants_curated__2['# Reviews]))</f>
        <v>0.12317011610297829</v>
      </c>
      <c r="J38">
        <f>QUOTIENT((TA_restaurants_curated__2[[#This Row],[Normalizzazione]]*100),33)+IF(TA_restaurants_curated__2[[#This Row],[Normalizzazione]]=1,0,1)</f>
        <v>1</v>
      </c>
      <c r="K38">
        <f>QUOTIENT((TA_restaurants_curated__2[[#This Row],[Rating]]*2),(100/3))+IF(TA_restaurants_curated__2[[#This Row],[Rating]]=50,0,1)</f>
        <v>2</v>
      </c>
      <c r="L38" s="1" t="str">
        <f>IF(TA_restaurants_curated__2[[#This Row],[C. Rev.]]=3,"A lot of reviews",IF(TA_restaurants_curated__2[[#This Row],[C. Rev.]]=2,"Avarage reviews","Few reviews"))</f>
        <v>Few reviews</v>
      </c>
      <c r="M38" s="1" t="str">
        <f>IF(TA_restaurants_curated__2[[#This Row],[C. Rat.]]=3,"Good rating",IF(TA_restaurants_curated__2[[#This Row],[C. Rat.]]=2,"Avarege rating","Bad rating"))</f>
        <v>Avarege rating</v>
      </c>
      <c r="N38" s="1" t="str">
        <f t="shared" si="0"/>
        <v>Few reviews and Avarege rating</v>
      </c>
    </row>
    <row r="39" spans="1:14" x14ac:dyDescent="0.35">
      <c r="A39">
        <v>4159</v>
      </c>
      <c r="B39" t="s">
        <v>286</v>
      </c>
      <c r="C39" t="s">
        <v>523</v>
      </c>
      <c r="D39" t="s">
        <v>38</v>
      </c>
      <c r="E39">
        <v>41620</v>
      </c>
      <c r="F39">
        <v>30</v>
      </c>
      <c r="G39" t="s">
        <v>8</v>
      </c>
      <c r="H39">
        <v>4840</v>
      </c>
      <c r="I39">
        <f>(TA_restaurants_curated__2[[#This Row],['# Reviews]]-MIN(TA_restaurants_curated__2['# Reviews]))/(MAX(TA_restaurants_curated__2['# Reviews])-MIN(TA_restaurants_curated__2['# Reviews]))</f>
        <v>0.12165572942958101</v>
      </c>
      <c r="J39">
        <f>QUOTIENT((TA_restaurants_curated__2[[#This Row],[Normalizzazione]]*100),33)+IF(TA_restaurants_curated__2[[#This Row],[Normalizzazione]]=1,0,1)</f>
        <v>1</v>
      </c>
      <c r="K39">
        <f>QUOTIENT((TA_restaurants_curated__2[[#This Row],[Rating]]*2),(100/3))+IF(TA_restaurants_curated__2[[#This Row],[Rating]]=50,0,1)</f>
        <v>2</v>
      </c>
      <c r="L39" s="1" t="str">
        <f>IF(TA_restaurants_curated__2[[#This Row],[C. Rev.]]=3,"A lot of reviews",IF(TA_restaurants_curated__2[[#This Row],[C. Rev.]]=2,"Avarage reviews","Few reviews"))</f>
        <v>Few reviews</v>
      </c>
      <c r="M39" s="1" t="str">
        <f>IF(TA_restaurants_curated__2[[#This Row],[C. Rat.]]=3,"Good rating",IF(TA_restaurants_curated__2[[#This Row],[C. Rat.]]=2,"Avarege rating","Bad rating"))</f>
        <v>Avarege rating</v>
      </c>
      <c r="N39" s="1" t="str">
        <f t="shared" si="0"/>
        <v>Few reviews and Avarege rating</v>
      </c>
    </row>
    <row r="40" spans="1:14" x14ac:dyDescent="0.35">
      <c r="A40">
        <v>4803</v>
      </c>
      <c r="B40" t="s">
        <v>4398</v>
      </c>
      <c r="C40" t="s">
        <v>523</v>
      </c>
      <c r="D40" t="s">
        <v>136</v>
      </c>
      <c r="E40">
        <v>48060</v>
      </c>
      <c r="F40">
        <v>30</v>
      </c>
      <c r="G40" t="s">
        <v>8</v>
      </c>
      <c r="H40">
        <v>4770</v>
      </c>
      <c r="I40">
        <f>(TA_restaurants_curated__2[[#This Row],['# Reviews]]-MIN(TA_restaurants_curated__2['# Reviews]))/(MAX(TA_restaurants_curated__2['# Reviews])-MIN(TA_restaurants_curated__2['# Reviews]))</f>
        <v>0.1198889449772842</v>
      </c>
      <c r="J40">
        <f>QUOTIENT((TA_restaurants_curated__2[[#This Row],[Normalizzazione]]*100),33)+IF(TA_restaurants_curated__2[[#This Row],[Normalizzazione]]=1,0,1)</f>
        <v>1</v>
      </c>
      <c r="K40">
        <f>QUOTIENT((TA_restaurants_curated__2[[#This Row],[Rating]]*2),(100/3))+IF(TA_restaurants_curated__2[[#This Row],[Rating]]=50,0,1)</f>
        <v>2</v>
      </c>
      <c r="L40" s="1" t="str">
        <f>IF(TA_restaurants_curated__2[[#This Row],[C. Rev.]]=3,"A lot of reviews",IF(TA_restaurants_curated__2[[#This Row],[C. Rev.]]=2,"Avarage reviews","Few reviews"))</f>
        <v>Few reviews</v>
      </c>
      <c r="M40" s="1" t="str">
        <f>IF(TA_restaurants_curated__2[[#This Row],[C. Rat.]]=3,"Good rating",IF(TA_restaurants_curated__2[[#This Row],[C. Rat.]]=2,"Avarege rating","Bad rating"))</f>
        <v>Avarege rating</v>
      </c>
      <c r="N40" s="1" t="str">
        <f t="shared" si="0"/>
        <v>Few reviews and Avarege rating</v>
      </c>
    </row>
    <row r="41" spans="1:14" x14ac:dyDescent="0.35">
      <c r="A41">
        <v>5977</v>
      </c>
      <c r="B41" t="s">
        <v>4812</v>
      </c>
      <c r="C41" t="s">
        <v>523</v>
      </c>
      <c r="D41" t="s">
        <v>1333</v>
      </c>
      <c r="E41">
        <v>59800</v>
      </c>
      <c r="F41">
        <v>30</v>
      </c>
      <c r="G41" t="s">
        <v>10</v>
      </c>
      <c r="H41">
        <v>4670</v>
      </c>
      <c r="I41">
        <f>(TA_restaurants_curated__2[[#This Row],['# Reviews]]-MIN(TA_restaurants_curated__2['# Reviews]))/(MAX(TA_restaurants_curated__2['# Reviews])-MIN(TA_restaurants_curated__2['# Reviews]))</f>
        <v>0.11736496718828875</v>
      </c>
      <c r="J41">
        <f>QUOTIENT((TA_restaurants_curated__2[[#This Row],[Normalizzazione]]*100),33)+IF(TA_restaurants_curated__2[[#This Row],[Normalizzazione]]=1,0,1)</f>
        <v>1</v>
      </c>
      <c r="K41">
        <f>QUOTIENT((TA_restaurants_curated__2[[#This Row],[Rating]]*2),(100/3))+IF(TA_restaurants_curated__2[[#This Row],[Rating]]=50,0,1)</f>
        <v>2</v>
      </c>
      <c r="L41" s="1" t="str">
        <f>IF(TA_restaurants_curated__2[[#This Row],[C. Rev.]]=3,"A lot of reviews",IF(TA_restaurants_curated__2[[#This Row],[C. Rev.]]=2,"Avarage reviews","Few reviews"))</f>
        <v>Few reviews</v>
      </c>
      <c r="M41" s="1" t="str">
        <f>IF(TA_restaurants_curated__2[[#This Row],[C. Rat.]]=3,"Good rating",IF(TA_restaurants_curated__2[[#This Row],[C. Rat.]]=2,"Avarege rating","Bad rating"))</f>
        <v>Avarege rating</v>
      </c>
      <c r="N41" s="1" t="str">
        <f t="shared" si="0"/>
        <v>Few reviews and Avarege rating</v>
      </c>
    </row>
    <row r="42" spans="1:14" x14ac:dyDescent="0.35">
      <c r="A42">
        <v>5752</v>
      </c>
      <c r="B42" t="s">
        <v>4734</v>
      </c>
      <c r="C42" t="s">
        <v>523</v>
      </c>
      <c r="D42" t="s">
        <v>17</v>
      </c>
      <c r="E42">
        <v>57550</v>
      </c>
      <c r="F42">
        <v>30</v>
      </c>
      <c r="G42" t="s">
        <v>8</v>
      </c>
      <c r="H42">
        <v>4560</v>
      </c>
      <c r="I42">
        <f>(TA_restaurants_curated__2[[#This Row],['# Reviews]]-MIN(TA_restaurants_curated__2['# Reviews]))/(MAX(TA_restaurants_curated__2['# Reviews])-MIN(TA_restaurants_curated__2['# Reviews]))</f>
        <v>0.11458859162039374</v>
      </c>
      <c r="J42">
        <f>QUOTIENT((TA_restaurants_curated__2[[#This Row],[Normalizzazione]]*100),33)+IF(TA_restaurants_curated__2[[#This Row],[Normalizzazione]]=1,0,1)</f>
        <v>1</v>
      </c>
      <c r="K42">
        <f>QUOTIENT((TA_restaurants_curated__2[[#This Row],[Rating]]*2),(100/3))+IF(TA_restaurants_curated__2[[#This Row],[Rating]]=50,0,1)</f>
        <v>2</v>
      </c>
      <c r="L42" s="1" t="str">
        <f>IF(TA_restaurants_curated__2[[#This Row],[C. Rev.]]=3,"A lot of reviews",IF(TA_restaurants_curated__2[[#This Row],[C. Rev.]]=2,"Avarage reviews","Few reviews"))</f>
        <v>Few reviews</v>
      </c>
      <c r="M42" s="1" t="str">
        <f>IF(TA_restaurants_curated__2[[#This Row],[C. Rat.]]=3,"Good rating",IF(TA_restaurants_curated__2[[#This Row],[C. Rat.]]=2,"Avarege rating","Bad rating"))</f>
        <v>Avarege rating</v>
      </c>
      <c r="N42" s="1" t="str">
        <f t="shared" si="0"/>
        <v>Few reviews and Avarege rating</v>
      </c>
    </row>
    <row r="43" spans="1:14" x14ac:dyDescent="0.35">
      <c r="A43">
        <v>4024</v>
      </c>
      <c r="B43" t="s">
        <v>4160</v>
      </c>
      <c r="C43" t="s">
        <v>523</v>
      </c>
      <c r="D43" t="s">
        <v>4161</v>
      </c>
      <c r="E43">
        <v>40270</v>
      </c>
      <c r="F43">
        <v>30</v>
      </c>
      <c r="G43" t="s">
        <v>8</v>
      </c>
      <c r="H43">
        <v>4360</v>
      </c>
      <c r="I43">
        <f>(TA_restaurants_curated__2[[#This Row],['# Reviews]]-MIN(TA_restaurants_curated__2['# Reviews]))/(MAX(TA_restaurants_curated__2['# Reviews])-MIN(TA_restaurants_curated__2['# Reviews]))</f>
        <v>0.10954063604240283</v>
      </c>
      <c r="J43">
        <f>QUOTIENT((TA_restaurants_curated__2[[#This Row],[Normalizzazione]]*100),33)+IF(TA_restaurants_curated__2[[#This Row],[Normalizzazione]]=1,0,1)</f>
        <v>1</v>
      </c>
      <c r="K43">
        <f>QUOTIENT((TA_restaurants_curated__2[[#This Row],[Rating]]*2),(100/3))+IF(TA_restaurants_curated__2[[#This Row],[Rating]]=50,0,1)</f>
        <v>2</v>
      </c>
      <c r="L43" s="1" t="str">
        <f>IF(TA_restaurants_curated__2[[#This Row],[C. Rev.]]=3,"A lot of reviews",IF(TA_restaurants_curated__2[[#This Row],[C. Rev.]]=2,"Avarage reviews","Few reviews"))</f>
        <v>Few reviews</v>
      </c>
      <c r="M43" s="1" t="str">
        <f>IF(TA_restaurants_curated__2[[#This Row],[C. Rat.]]=3,"Good rating",IF(TA_restaurants_curated__2[[#This Row],[C. Rat.]]=2,"Avarege rating","Bad rating"))</f>
        <v>Avarege rating</v>
      </c>
      <c r="N43" s="1" t="str">
        <f t="shared" si="0"/>
        <v>Few reviews and Avarege rating</v>
      </c>
    </row>
    <row r="44" spans="1:14" x14ac:dyDescent="0.35">
      <c r="A44">
        <v>5719</v>
      </c>
      <c r="B44" t="s">
        <v>4071</v>
      </c>
      <c r="C44" t="s">
        <v>523</v>
      </c>
      <c r="D44" t="s">
        <v>4723</v>
      </c>
      <c r="E44">
        <v>57220</v>
      </c>
      <c r="F44">
        <v>30</v>
      </c>
      <c r="G44" t="s">
        <v>10</v>
      </c>
      <c r="H44">
        <v>4330</v>
      </c>
      <c r="I44">
        <f>(TA_restaurants_curated__2[[#This Row],['# Reviews]]-MIN(TA_restaurants_curated__2['# Reviews]))/(MAX(TA_restaurants_curated__2['# Reviews])-MIN(TA_restaurants_curated__2['# Reviews]))</f>
        <v>0.10878344270570418</v>
      </c>
      <c r="J44">
        <f>QUOTIENT((TA_restaurants_curated__2[[#This Row],[Normalizzazione]]*100),33)+IF(TA_restaurants_curated__2[[#This Row],[Normalizzazione]]=1,0,1)</f>
        <v>1</v>
      </c>
      <c r="K44">
        <f>QUOTIENT((TA_restaurants_curated__2[[#This Row],[Rating]]*2),(100/3))+IF(TA_restaurants_curated__2[[#This Row],[Rating]]=50,0,1)</f>
        <v>2</v>
      </c>
      <c r="L44" s="1" t="str">
        <f>IF(TA_restaurants_curated__2[[#This Row],[C. Rev.]]=3,"A lot of reviews",IF(TA_restaurants_curated__2[[#This Row],[C. Rev.]]=2,"Avarage reviews","Few reviews"))</f>
        <v>Few reviews</v>
      </c>
      <c r="M44" s="1" t="str">
        <f>IF(TA_restaurants_curated__2[[#This Row],[C. Rat.]]=3,"Good rating",IF(TA_restaurants_curated__2[[#This Row],[C. Rat.]]=2,"Avarege rating","Bad rating"))</f>
        <v>Avarege rating</v>
      </c>
      <c r="N44" s="1" t="str">
        <f t="shared" si="0"/>
        <v>Few reviews and Avarege rating</v>
      </c>
    </row>
    <row r="45" spans="1:14" x14ac:dyDescent="0.35">
      <c r="A45">
        <v>5782</v>
      </c>
      <c r="B45" t="s">
        <v>4748</v>
      </c>
      <c r="C45" t="s">
        <v>523</v>
      </c>
      <c r="D45" t="s">
        <v>4224</v>
      </c>
      <c r="E45">
        <v>57850</v>
      </c>
      <c r="F45">
        <v>30</v>
      </c>
      <c r="G45" t="s">
        <v>8</v>
      </c>
      <c r="H45">
        <v>4330</v>
      </c>
      <c r="I45">
        <f>(TA_restaurants_curated__2[[#This Row],['# Reviews]]-MIN(TA_restaurants_curated__2['# Reviews]))/(MAX(TA_restaurants_curated__2['# Reviews])-MIN(TA_restaurants_curated__2['# Reviews]))</f>
        <v>0.10878344270570418</v>
      </c>
      <c r="J45">
        <f>QUOTIENT((TA_restaurants_curated__2[[#This Row],[Normalizzazione]]*100),33)+IF(TA_restaurants_curated__2[[#This Row],[Normalizzazione]]=1,0,1)</f>
        <v>1</v>
      </c>
      <c r="K45">
        <f>QUOTIENT((TA_restaurants_curated__2[[#This Row],[Rating]]*2),(100/3))+IF(TA_restaurants_curated__2[[#This Row],[Rating]]=50,0,1)</f>
        <v>2</v>
      </c>
      <c r="L45" s="1" t="str">
        <f>IF(TA_restaurants_curated__2[[#This Row],[C. Rev.]]=3,"A lot of reviews",IF(TA_restaurants_curated__2[[#This Row],[C. Rev.]]=2,"Avarage reviews","Few reviews"))</f>
        <v>Few reviews</v>
      </c>
      <c r="M45" s="1" t="str">
        <f>IF(TA_restaurants_curated__2[[#This Row],[C. Rat.]]=3,"Good rating",IF(TA_restaurants_curated__2[[#This Row],[C. Rat.]]=2,"Avarege rating","Bad rating"))</f>
        <v>Avarege rating</v>
      </c>
      <c r="N45" s="1" t="str">
        <f t="shared" si="0"/>
        <v>Few reviews and Avarege rating</v>
      </c>
    </row>
    <row r="46" spans="1:14" x14ac:dyDescent="0.35">
      <c r="A46">
        <v>5372</v>
      </c>
      <c r="B46" t="s">
        <v>4587</v>
      </c>
      <c r="C46" t="s">
        <v>523</v>
      </c>
      <c r="D46" t="s">
        <v>4588</v>
      </c>
      <c r="E46">
        <v>53750</v>
      </c>
      <c r="F46">
        <v>30</v>
      </c>
      <c r="G46" t="s">
        <v>8</v>
      </c>
      <c r="H46">
        <v>4310</v>
      </c>
      <c r="I46">
        <f>(TA_restaurants_curated__2[[#This Row],['# Reviews]]-MIN(TA_restaurants_curated__2['# Reviews]))/(MAX(TA_restaurants_curated__2['# Reviews])-MIN(TA_restaurants_curated__2['# Reviews]))</f>
        <v>0.1082786471479051</v>
      </c>
      <c r="J46">
        <f>QUOTIENT((TA_restaurants_curated__2[[#This Row],[Normalizzazione]]*100),33)+IF(TA_restaurants_curated__2[[#This Row],[Normalizzazione]]=1,0,1)</f>
        <v>1</v>
      </c>
      <c r="K46">
        <f>QUOTIENT((TA_restaurants_curated__2[[#This Row],[Rating]]*2),(100/3))+IF(TA_restaurants_curated__2[[#This Row],[Rating]]=50,0,1)</f>
        <v>2</v>
      </c>
      <c r="L46" s="1" t="str">
        <f>IF(TA_restaurants_curated__2[[#This Row],[C. Rev.]]=3,"A lot of reviews",IF(TA_restaurants_curated__2[[#This Row],[C. Rev.]]=2,"Avarage reviews","Few reviews"))</f>
        <v>Few reviews</v>
      </c>
      <c r="M46" s="1" t="str">
        <f>IF(TA_restaurants_curated__2[[#This Row],[C. Rat.]]=3,"Good rating",IF(TA_restaurants_curated__2[[#This Row],[C. Rat.]]=2,"Avarege rating","Bad rating"))</f>
        <v>Avarege rating</v>
      </c>
      <c r="N46" s="1" t="str">
        <f t="shared" si="0"/>
        <v>Few reviews and Avarege rating</v>
      </c>
    </row>
    <row r="47" spans="1:14" x14ac:dyDescent="0.35">
      <c r="A47">
        <v>5154</v>
      </c>
      <c r="B47" t="s">
        <v>4512</v>
      </c>
      <c r="C47" t="s">
        <v>523</v>
      </c>
      <c r="D47" t="s">
        <v>146</v>
      </c>
      <c r="E47">
        <v>51570</v>
      </c>
      <c r="F47">
        <v>30</v>
      </c>
      <c r="G47" t="s">
        <v>10</v>
      </c>
      <c r="H47">
        <v>4150</v>
      </c>
      <c r="I47">
        <f>(TA_restaurants_curated__2[[#This Row],['# Reviews]]-MIN(TA_restaurants_curated__2['# Reviews]))/(MAX(TA_restaurants_curated__2['# Reviews])-MIN(TA_restaurants_curated__2['# Reviews]))</f>
        <v>0.10424028268551237</v>
      </c>
      <c r="J47">
        <f>QUOTIENT((TA_restaurants_curated__2[[#This Row],[Normalizzazione]]*100),33)+IF(TA_restaurants_curated__2[[#This Row],[Normalizzazione]]=1,0,1)</f>
        <v>1</v>
      </c>
      <c r="K47">
        <f>QUOTIENT((TA_restaurants_curated__2[[#This Row],[Rating]]*2),(100/3))+IF(TA_restaurants_curated__2[[#This Row],[Rating]]=50,0,1)</f>
        <v>2</v>
      </c>
      <c r="L47" s="1" t="str">
        <f>IF(TA_restaurants_curated__2[[#This Row],[C. Rev.]]=3,"A lot of reviews",IF(TA_restaurants_curated__2[[#This Row],[C. Rev.]]=2,"Avarage reviews","Few reviews"))</f>
        <v>Few reviews</v>
      </c>
      <c r="M47" s="1" t="str">
        <f>IF(TA_restaurants_curated__2[[#This Row],[C. Rat.]]=3,"Good rating",IF(TA_restaurants_curated__2[[#This Row],[C. Rat.]]=2,"Avarege rating","Bad rating"))</f>
        <v>Avarege rating</v>
      </c>
      <c r="N47" s="1" t="str">
        <f t="shared" si="0"/>
        <v>Few reviews and Avarege rating</v>
      </c>
    </row>
    <row r="48" spans="1:14" x14ac:dyDescent="0.35">
      <c r="A48">
        <v>5351</v>
      </c>
      <c r="B48" t="s">
        <v>4580</v>
      </c>
      <c r="C48" t="s">
        <v>523</v>
      </c>
      <c r="D48" t="s">
        <v>3433</v>
      </c>
      <c r="E48">
        <v>53540</v>
      </c>
      <c r="F48">
        <v>30</v>
      </c>
      <c r="G48" t="s">
        <v>9</v>
      </c>
      <c r="H48">
        <v>4130</v>
      </c>
      <c r="I48">
        <f>(TA_restaurants_curated__2[[#This Row],['# Reviews]]-MIN(TA_restaurants_curated__2['# Reviews]))/(MAX(TA_restaurants_curated__2['# Reviews])-MIN(TA_restaurants_curated__2['# Reviews]))</f>
        <v>0.10373548712771327</v>
      </c>
      <c r="J48">
        <f>QUOTIENT((TA_restaurants_curated__2[[#This Row],[Normalizzazione]]*100),33)+IF(TA_restaurants_curated__2[[#This Row],[Normalizzazione]]=1,0,1)</f>
        <v>1</v>
      </c>
      <c r="K48">
        <f>QUOTIENT((TA_restaurants_curated__2[[#This Row],[Rating]]*2),(100/3))+IF(TA_restaurants_curated__2[[#This Row],[Rating]]=50,0,1)</f>
        <v>2</v>
      </c>
      <c r="L48" s="1" t="str">
        <f>IF(TA_restaurants_curated__2[[#This Row],[C. Rev.]]=3,"A lot of reviews",IF(TA_restaurants_curated__2[[#This Row],[C. Rev.]]=2,"Avarage reviews","Few reviews"))</f>
        <v>Few reviews</v>
      </c>
      <c r="M48" s="1" t="str">
        <f>IF(TA_restaurants_curated__2[[#This Row],[C. Rat.]]=3,"Good rating",IF(TA_restaurants_curated__2[[#This Row],[C. Rat.]]=2,"Avarege rating","Bad rating"))</f>
        <v>Avarege rating</v>
      </c>
      <c r="N48" s="1" t="str">
        <f t="shared" si="0"/>
        <v>Few reviews and Avarege rating</v>
      </c>
    </row>
    <row r="49" spans="1:14" x14ac:dyDescent="0.35">
      <c r="A49">
        <v>5644</v>
      </c>
      <c r="B49" t="s">
        <v>4681</v>
      </c>
      <c r="C49" t="s">
        <v>523</v>
      </c>
      <c r="D49" t="s">
        <v>425</v>
      </c>
      <c r="E49">
        <v>56470</v>
      </c>
      <c r="F49">
        <v>30</v>
      </c>
      <c r="G49" t="s">
        <v>8</v>
      </c>
      <c r="H49">
        <v>4070</v>
      </c>
      <c r="I49">
        <f>(TA_restaurants_curated__2[[#This Row],['# Reviews]]-MIN(TA_restaurants_curated__2['# Reviews]))/(MAX(TA_restaurants_curated__2['# Reviews])-MIN(TA_restaurants_curated__2['# Reviews]))</f>
        <v>0.102221100454316</v>
      </c>
      <c r="J49">
        <f>QUOTIENT((TA_restaurants_curated__2[[#This Row],[Normalizzazione]]*100),33)+IF(TA_restaurants_curated__2[[#This Row],[Normalizzazione]]=1,0,1)</f>
        <v>1</v>
      </c>
      <c r="K49">
        <f>QUOTIENT((TA_restaurants_curated__2[[#This Row],[Rating]]*2),(100/3))+IF(TA_restaurants_curated__2[[#This Row],[Rating]]=50,0,1)</f>
        <v>2</v>
      </c>
      <c r="L49" s="1" t="str">
        <f>IF(TA_restaurants_curated__2[[#This Row],[C. Rev.]]=3,"A lot of reviews",IF(TA_restaurants_curated__2[[#This Row],[C. Rev.]]=2,"Avarage reviews","Few reviews"))</f>
        <v>Few reviews</v>
      </c>
      <c r="M49" s="1" t="str">
        <f>IF(TA_restaurants_curated__2[[#This Row],[C. Rat.]]=3,"Good rating",IF(TA_restaurants_curated__2[[#This Row],[C. Rat.]]=2,"Avarege rating","Bad rating"))</f>
        <v>Avarege rating</v>
      </c>
      <c r="N49" s="1" t="str">
        <f t="shared" si="0"/>
        <v>Few reviews and Avarege rating</v>
      </c>
    </row>
    <row r="50" spans="1:14" x14ac:dyDescent="0.35">
      <c r="A50">
        <v>5749</v>
      </c>
      <c r="B50" t="s">
        <v>4732</v>
      </c>
      <c r="C50" t="s">
        <v>523</v>
      </c>
      <c r="D50" t="s">
        <v>97</v>
      </c>
      <c r="E50">
        <v>57520</v>
      </c>
      <c r="F50">
        <v>30</v>
      </c>
      <c r="G50" t="s">
        <v>8</v>
      </c>
      <c r="H50">
        <v>4050</v>
      </c>
      <c r="I50">
        <f>(TA_restaurants_curated__2[[#This Row],['# Reviews]]-MIN(TA_restaurants_curated__2['# Reviews]))/(MAX(TA_restaurants_curated__2['# Reviews])-MIN(TA_restaurants_curated__2['# Reviews]))</f>
        <v>0.10171630489651691</v>
      </c>
      <c r="J50">
        <f>QUOTIENT((TA_restaurants_curated__2[[#This Row],[Normalizzazione]]*100),33)+IF(TA_restaurants_curated__2[[#This Row],[Normalizzazione]]=1,0,1)</f>
        <v>1</v>
      </c>
      <c r="K50">
        <f>QUOTIENT((TA_restaurants_curated__2[[#This Row],[Rating]]*2),(100/3))+IF(TA_restaurants_curated__2[[#This Row],[Rating]]=50,0,1)</f>
        <v>2</v>
      </c>
      <c r="L50" s="1" t="str">
        <f>IF(TA_restaurants_curated__2[[#This Row],[C. Rev.]]=3,"A lot of reviews",IF(TA_restaurants_curated__2[[#This Row],[C. Rev.]]=2,"Avarage reviews","Few reviews"))</f>
        <v>Few reviews</v>
      </c>
      <c r="M50" s="1" t="str">
        <f>IF(TA_restaurants_curated__2[[#This Row],[C. Rat.]]=3,"Good rating",IF(TA_restaurants_curated__2[[#This Row],[C. Rat.]]=2,"Avarege rating","Bad rating"))</f>
        <v>Avarege rating</v>
      </c>
      <c r="N50" s="1" t="str">
        <f t="shared" si="0"/>
        <v>Few reviews and Avarege rating</v>
      </c>
    </row>
    <row r="51" spans="1:14" x14ac:dyDescent="0.35">
      <c r="A51">
        <v>5352</v>
      </c>
      <c r="B51" t="s">
        <v>4551</v>
      </c>
      <c r="C51" t="s">
        <v>523</v>
      </c>
      <c r="D51" t="s">
        <v>4581</v>
      </c>
      <c r="E51">
        <v>53550</v>
      </c>
      <c r="F51">
        <v>30</v>
      </c>
      <c r="G51" t="s">
        <v>8</v>
      </c>
      <c r="H51">
        <v>4020</v>
      </c>
      <c r="I51">
        <f>(TA_restaurants_curated__2[[#This Row],['# Reviews]]-MIN(TA_restaurants_curated__2['# Reviews]))/(MAX(TA_restaurants_curated__2['# Reviews])-MIN(TA_restaurants_curated__2['# Reviews]))</f>
        <v>0.10095911155981828</v>
      </c>
      <c r="J51">
        <f>QUOTIENT((TA_restaurants_curated__2[[#This Row],[Normalizzazione]]*100),33)+IF(TA_restaurants_curated__2[[#This Row],[Normalizzazione]]=1,0,1)</f>
        <v>1</v>
      </c>
      <c r="K51">
        <f>QUOTIENT((TA_restaurants_curated__2[[#This Row],[Rating]]*2),(100/3))+IF(TA_restaurants_curated__2[[#This Row],[Rating]]=50,0,1)</f>
        <v>2</v>
      </c>
      <c r="L51" s="1" t="str">
        <f>IF(TA_restaurants_curated__2[[#This Row],[C. Rev.]]=3,"A lot of reviews",IF(TA_restaurants_curated__2[[#This Row],[C. Rev.]]=2,"Avarage reviews","Few reviews"))</f>
        <v>Few reviews</v>
      </c>
      <c r="M51" s="1" t="str">
        <f>IF(TA_restaurants_curated__2[[#This Row],[C. Rat.]]=3,"Good rating",IF(TA_restaurants_curated__2[[#This Row],[C. Rat.]]=2,"Avarege rating","Bad rating"))</f>
        <v>Avarege rating</v>
      </c>
      <c r="N51" s="1" t="str">
        <f t="shared" si="0"/>
        <v>Few reviews and Avarege rating</v>
      </c>
    </row>
    <row r="52" spans="1:14" x14ac:dyDescent="0.35">
      <c r="A52">
        <v>3757</v>
      </c>
      <c r="B52" t="s">
        <v>1509</v>
      </c>
      <c r="C52" t="s">
        <v>523</v>
      </c>
      <c r="D52" t="s">
        <v>155</v>
      </c>
      <c r="E52">
        <v>37590</v>
      </c>
      <c r="F52">
        <v>30</v>
      </c>
      <c r="G52" t="s">
        <v>10</v>
      </c>
      <c r="H52">
        <v>3980</v>
      </c>
      <c r="I52">
        <f>(TA_restaurants_curated__2[[#This Row],['# Reviews]]-MIN(TA_restaurants_curated__2['# Reviews]))/(MAX(TA_restaurants_curated__2['# Reviews])-MIN(TA_restaurants_curated__2['# Reviews]))</f>
        <v>9.9949520444220091E-2</v>
      </c>
      <c r="J52">
        <f>QUOTIENT((TA_restaurants_curated__2[[#This Row],[Normalizzazione]]*100),33)+IF(TA_restaurants_curated__2[[#This Row],[Normalizzazione]]=1,0,1)</f>
        <v>1</v>
      </c>
      <c r="K52">
        <f>QUOTIENT((TA_restaurants_curated__2[[#This Row],[Rating]]*2),(100/3))+IF(TA_restaurants_curated__2[[#This Row],[Rating]]=50,0,1)</f>
        <v>2</v>
      </c>
      <c r="L52" s="1" t="str">
        <f>IF(TA_restaurants_curated__2[[#This Row],[C. Rev.]]=3,"A lot of reviews",IF(TA_restaurants_curated__2[[#This Row],[C. Rev.]]=2,"Avarage reviews","Few reviews"))</f>
        <v>Few reviews</v>
      </c>
      <c r="M52" s="1" t="str">
        <f>IF(TA_restaurants_curated__2[[#This Row],[C. Rat.]]=3,"Good rating",IF(TA_restaurants_curated__2[[#This Row],[C. Rat.]]=2,"Avarege rating","Bad rating"))</f>
        <v>Avarege rating</v>
      </c>
      <c r="N52" s="1" t="str">
        <f t="shared" si="0"/>
        <v>Few reviews and Avarege rating</v>
      </c>
    </row>
    <row r="53" spans="1:14" x14ac:dyDescent="0.35">
      <c r="A53">
        <v>5844</v>
      </c>
      <c r="B53" t="s">
        <v>334</v>
      </c>
      <c r="C53" t="s">
        <v>523</v>
      </c>
      <c r="D53" t="s">
        <v>295</v>
      </c>
      <c r="E53">
        <v>58470</v>
      </c>
      <c r="F53">
        <v>30</v>
      </c>
      <c r="G53" t="s">
        <v>10</v>
      </c>
      <c r="H53">
        <v>3980</v>
      </c>
      <c r="I53">
        <f>(TA_restaurants_curated__2[[#This Row],['# Reviews]]-MIN(TA_restaurants_curated__2['# Reviews]))/(MAX(TA_restaurants_curated__2['# Reviews])-MIN(TA_restaurants_curated__2['# Reviews]))</f>
        <v>9.9949520444220091E-2</v>
      </c>
      <c r="J53">
        <f>QUOTIENT((TA_restaurants_curated__2[[#This Row],[Normalizzazione]]*100),33)+IF(TA_restaurants_curated__2[[#This Row],[Normalizzazione]]=1,0,1)</f>
        <v>1</v>
      </c>
      <c r="K53">
        <f>QUOTIENT((TA_restaurants_curated__2[[#This Row],[Rating]]*2),(100/3))+IF(TA_restaurants_curated__2[[#This Row],[Rating]]=50,0,1)</f>
        <v>2</v>
      </c>
      <c r="L53" s="1" t="str">
        <f>IF(TA_restaurants_curated__2[[#This Row],[C. Rev.]]=3,"A lot of reviews",IF(TA_restaurants_curated__2[[#This Row],[C. Rev.]]=2,"Avarage reviews","Few reviews"))</f>
        <v>Few reviews</v>
      </c>
      <c r="M53" s="1" t="str">
        <f>IF(TA_restaurants_curated__2[[#This Row],[C. Rat.]]=3,"Good rating",IF(TA_restaurants_curated__2[[#This Row],[C. Rat.]]=2,"Avarege rating","Bad rating"))</f>
        <v>Avarege rating</v>
      </c>
      <c r="N53" s="1" t="str">
        <f t="shared" si="0"/>
        <v>Few reviews and Avarege rating</v>
      </c>
    </row>
    <row r="54" spans="1:14" x14ac:dyDescent="0.35">
      <c r="A54">
        <v>3615</v>
      </c>
      <c r="B54" t="s">
        <v>3987</v>
      </c>
      <c r="C54" t="s">
        <v>523</v>
      </c>
      <c r="D54" t="s">
        <v>158</v>
      </c>
      <c r="E54">
        <v>36170</v>
      </c>
      <c r="F54">
        <v>30</v>
      </c>
      <c r="G54" t="s">
        <v>8</v>
      </c>
      <c r="H54">
        <v>3960</v>
      </c>
      <c r="I54">
        <f>(TA_restaurants_curated__2[[#This Row],['# Reviews]]-MIN(TA_restaurants_curated__2['# Reviews]))/(MAX(TA_restaurants_curated__2['# Reviews])-MIN(TA_restaurants_curated__2['# Reviews]))</f>
        <v>9.9444724886421004E-2</v>
      </c>
      <c r="J54">
        <f>QUOTIENT((TA_restaurants_curated__2[[#This Row],[Normalizzazione]]*100),33)+IF(TA_restaurants_curated__2[[#This Row],[Normalizzazione]]=1,0,1)</f>
        <v>1</v>
      </c>
      <c r="K54">
        <f>QUOTIENT((TA_restaurants_curated__2[[#This Row],[Rating]]*2),(100/3))+IF(TA_restaurants_curated__2[[#This Row],[Rating]]=50,0,1)</f>
        <v>2</v>
      </c>
      <c r="L54" s="1" t="str">
        <f>IF(TA_restaurants_curated__2[[#This Row],[C. Rev.]]=3,"A lot of reviews",IF(TA_restaurants_curated__2[[#This Row],[C. Rev.]]=2,"Avarage reviews","Few reviews"))</f>
        <v>Few reviews</v>
      </c>
      <c r="M54" s="1" t="str">
        <f>IF(TA_restaurants_curated__2[[#This Row],[C. Rat.]]=3,"Good rating",IF(TA_restaurants_curated__2[[#This Row],[C. Rat.]]=2,"Avarege rating","Bad rating"))</f>
        <v>Avarege rating</v>
      </c>
      <c r="N54" s="1" t="str">
        <f t="shared" si="0"/>
        <v>Few reviews and Avarege rating</v>
      </c>
    </row>
    <row r="55" spans="1:14" x14ac:dyDescent="0.35">
      <c r="A55">
        <v>5665</v>
      </c>
      <c r="B55" t="s">
        <v>4695</v>
      </c>
      <c r="C55" t="s">
        <v>523</v>
      </c>
      <c r="D55" t="s">
        <v>3829</v>
      </c>
      <c r="E55">
        <v>56680</v>
      </c>
      <c r="F55">
        <v>30</v>
      </c>
      <c r="G55" t="s">
        <v>8</v>
      </c>
      <c r="H55">
        <v>3930</v>
      </c>
      <c r="I55">
        <f>(TA_restaurants_curated__2[[#This Row],['# Reviews]]-MIN(TA_restaurants_curated__2['# Reviews]))/(MAX(TA_restaurants_curated__2['# Reviews])-MIN(TA_restaurants_curated__2['# Reviews]))</f>
        <v>9.868753154972236E-2</v>
      </c>
      <c r="J55">
        <f>QUOTIENT((TA_restaurants_curated__2[[#This Row],[Normalizzazione]]*100),33)+IF(TA_restaurants_curated__2[[#This Row],[Normalizzazione]]=1,0,1)</f>
        <v>1</v>
      </c>
      <c r="K55">
        <f>QUOTIENT((TA_restaurants_curated__2[[#This Row],[Rating]]*2),(100/3))+IF(TA_restaurants_curated__2[[#This Row],[Rating]]=50,0,1)</f>
        <v>2</v>
      </c>
      <c r="L55" s="1" t="str">
        <f>IF(TA_restaurants_curated__2[[#This Row],[C. Rev.]]=3,"A lot of reviews",IF(TA_restaurants_curated__2[[#This Row],[C. Rev.]]=2,"Avarage reviews","Few reviews"))</f>
        <v>Few reviews</v>
      </c>
      <c r="M55" s="1" t="str">
        <f>IF(TA_restaurants_curated__2[[#This Row],[C. Rat.]]=3,"Good rating",IF(TA_restaurants_curated__2[[#This Row],[C. Rat.]]=2,"Avarege rating","Bad rating"))</f>
        <v>Avarege rating</v>
      </c>
      <c r="N55" s="1" t="str">
        <f t="shared" si="0"/>
        <v>Few reviews and Avarege rating</v>
      </c>
    </row>
    <row r="56" spans="1:14" x14ac:dyDescent="0.35">
      <c r="A56">
        <v>4448</v>
      </c>
      <c r="B56" t="s">
        <v>4326</v>
      </c>
      <c r="C56" t="s">
        <v>523</v>
      </c>
      <c r="D56" t="s">
        <v>1143</v>
      </c>
      <c r="E56">
        <v>44510</v>
      </c>
      <c r="F56">
        <v>30</v>
      </c>
      <c r="G56" t="s">
        <v>8</v>
      </c>
      <c r="H56">
        <v>3920</v>
      </c>
      <c r="I56">
        <f>(TA_restaurants_curated__2[[#This Row],['# Reviews]]-MIN(TA_restaurants_curated__2['# Reviews]))/(MAX(TA_restaurants_curated__2['# Reviews])-MIN(TA_restaurants_curated__2['# Reviews]))</f>
        <v>9.8435133770822816E-2</v>
      </c>
      <c r="J56">
        <f>QUOTIENT((TA_restaurants_curated__2[[#This Row],[Normalizzazione]]*100),33)+IF(TA_restaurants_curated__2[[#This Row],[Normalizzazione]]=1,0,1)</f>
        <v>1</v>
      </c>
      <c r="K56">
        <f>QUOTIENT((TA_restaurants_curated__2[[#This Row],[Rating]]*2),(100/3))+IF(TA_restaurants_curated__2[[#This Row],[Rating]]=50,0,1)</f>
        <v>2</v>
      </c>
      <c r="L56" s="1" t="str">
        <f>IF(TA_restaurants_curated__2[[#This Row],[C. Rev.]]=3,"A lot of reviews",IF(TA_restaurants_curated__2[[#This Row],[C. Rev.]]=2,"Avarage reviews","Few reviews"))</f>
        <v>Few reviews</v>
      </c>
      <c r="M56" s="1" t="str">
        <f>IF(TA_restaurants_curated__2[[#This Row],[C. Rat.]]=3,"Good rating",IF(TA_restaurants_curated__2[[#This Row],[C. Rat.]]=2,"Avarege rating","Bad rating"))</f>
        <v>Avarege rating</v>
      </c>
      <c r="N56" s="1" t="str">
        <f t="shared" si="0"/>
        <v>Few reviews and Avarege rating</v>
      </c>
    </row>
    <row r="57" spans="1:14" x14ac:dyDescent="0.35">
      <c r="A57">
        <v>4340</v>
      </c>
      <c r="B57" t="s">
        <v>4284</v>
      </c>
      <c r="C57" t="s">
        <v>523</v>
      </c>
      <c r="D57" t="s">
        <v>338</v>
      </c>
      <c r="E57">
        <v>43430</v>
      </c>
      <c r="F57">
        <v>30</v>
      </c>
      <c r="G57" t="s">
        <v>8</v>
      </c>
      <c r="H57">
        <v>3770</v>
      </c>
      <c r="I57">
        <f>(TA_restaurants_curated__2[[#This Row],['# Reviews]]-MIN(TA_restaurants_curated__2['# Reviews]))/(MAX(TA_restaurants_curated__2['# Reviews])-MIN(TA_restaurants_curated__2['# Reviews]))</f>
        <v>9.4649167087329636E-2</v>
      </c>
      <c r="J57">
        <f>QUOTIENT((TA_restaurants_curated__2[[#This Row],[Normalizzazione]]*100),33)+IF(TA_restaurants_curated__2[[#This Row],[Normalizzazione]]=1,0,1)</f>
        <v>1</v>
      </c>
      <c r="K57">
        <f>QUOTIENT((TA_restaurants_curated__2[[#This Row],[Rating]]*2),(100/3))+IF(TA_restaurants_curated__2[[#This Row],[Rating]]=50,0,1)</f>
        <v>2</v>
      </c>
      <c r="L57" s="1" t="str">
        <f>IF(TA_restaurants_curated__2[[#This Row],[C. Rev.]]=3,"A lot of reviews",IF(TA_restaurants_curated__2[[#This Row],[C. Rev.]]=2,"Avarage reviews","Few reviews"))</f>
        <v>Few reviews</v>
      </c>
      <c r="M57" s="1" t="str">
        <f>IF(TA_restaurants_curated__2[[#This Row],[C. Rat.]]=3,"Good rating",IF(TA_restaurants_curated__2[[#This Row],[C. Rat.]]=2,"Avarege rating","Bad rating"))</f>
        <v>Avarege rating</v>
      </c>
      <c r="N57" s="1" t="str">
        <f t="shared" si="0"/>
        <v>Few reviews and Avarege rating</v>
      </c>
    </row>
    <row r="58" spans="1:14" x14ac:dyDescent="0.35">
      <c r="A58">
        <v>3562</v>
      </c>
      <c r="B58" t="s">
        <v>3958</v>
      </c>
      <c r="C58" t="s">
        <v>523</v>
      </c>
      <c r="D58" t="s">
        <v>3959</v>
      </c>
      <c r="E58">
        <v>35640</v>
      </c>
      <c r="F58">
        <v>30</v>
      </c>
      <c r="G58" t="s">
        <v>8</v>
      </c>
      <c r="H58">
        <v>3750</v>
      </c>
      <c r="I58">
        <f>(TA_restaurants_curated__2[[#This Row],['# Reviews]]-MIN(TA_restaurants_curated__2['# Reviews]))/(MAX(TA_restaurants_curated__2['# Reviews])-MIN(TA_restaurants_curated__2['# Reviews]))</f>
        <v>9.4144371529530535E-2</v>
      </c>
      <c r="J58">
        <f>QUOTIENT((TA_restaurants_curated__2[[#This Row],[Normalizzazione]]*100),33)+IF(TA_restaurants_curated__2[[#This Row],[Normalizzazione]]=1,0,1)</f>
        <v>1</v>
      </c>
      <c r="K58">
        <f>QUOTIENT((TA_restaurants_curated__2[[#This Row],[Rating]]*2),(100/3))+IF(TA_restaurants_curated__2[[#This Row],[Rating]]=50,0,1)</f>
        <v>2</v>
      </c>
      <c r="L58" s="1" t="str">
        <f>IF(TA_restaurants_curated__2[[#This Row],[C. Rev.]]=3,"A lot of reviews",IF(TA_restaurants_curated__2[[#This Row],[C. Rev.]]=2,"Avarage reviews","Few reviews"))</f>
        <v>Few reviews</v>
      </c>
      <c r="M58" s="1" t="str">
        <f>IF(TA_restaurants_curated__2[[#This Row],[C. Rat.]]=3,"Good rating",IF(TA_restaurants_curated__2[[#This Row],[C. Rat.]]=2,"Avarege rating","Bad rating"))</f>
        <v>Avarege rating</v>
      </c>
      <c r="N58" s="1" t="str">
        <f t="shared" si="0"/>
        <v>Few reviews and Avarege rating</v>
      </c>
    </row>
    <row r="59" spans="1:14" x14ac:dyDescent="0.35">
      <c r="A59">
        <v>4042</v>
      </c>
      <c r="B59" t="s">
        <v>4170</v>
      </c>
      <c r="C59" t="s">
        <v>523</v>
      </c>
      <c r="D59" t="s">
        <v>257</v>
      </c>
      <c r="E59">
        <v>40450</v>
      </c>
      <c r="F59">
        <v>30</v>
      </c>
      <c r="G59" t="s">
        <v>8</v>
      </c>
      <c r="H59">
        <v>3750</v>
      </c>
      <c r="I59">
        <f>(TA_restaurants_curated__2[[#This Row],['# Reviews]]-MIN(TA_restaurants_curated__2['# Reviews]))/(MAX(TA_restaurants_curated__2['# Reviews])-MIN(TA_restaurants_curated__2['# Reviews]))</f>
        <v>9.4144371529530535E-2</v>
      </c>
      <c r="J59">
        <f>QUOTIENT((TA_restaurants_curated__2[[#This Row],[Normalizzazione]]*100),33)+IF(TA_restaurants_curated__2[[#This Row],[Normalizzazione]]=1,0,1)</f>
        <v>1</v>
      </c>
      <c r="K59">
        <f>QUOTIENT((TA_restaurants_curated__2[[#This Row],[Rating]]*2),(100/3))+IF(TA_restaurants_curated__2[[#This Row],[Rating]]=50,0,1)</f>
        <v>2</v>
      </c>
      <c r="L59" s="1" t="str">
        <f>IF(TA_restaurants_curated__2[[#This Row],[C. Rev.]]=3,"A lot of reviews",IF(TA_restaurants_curated__2[[#This Row],[C. Rev.]]=2,"Avarage reviews","Few reviews"))</f>
        <v>Few reviews</v>
      </c>
      <c r="M59" s="1" t="str">
        <f>IF(TA_restaurants_curated__2[[#This Row],[C. Rat.]]=3,"Good rating",IF(TA_restaurants_curated__2[[#This Row],[C. Rat.]]=2,"Avarege rating","Bad rating"))</f>
        <v>Avarege rating</v>
      </c>
      <c r="N59" s="1" t="str">
        <f t="shared" si="0"/>
        <v>Few reviews and Avarege rating</v>
      </c>
    </row>
    <row r="60" spans="1:14" x14ac:dyDescent="0.35">
      <c r="A60">
        <v>5314</v>
      </c>
      <c r="B60" t="s">
        <v>4568</v>
      </c>
      <c r="C60" t="s">
        <v>523</v>
      </c>
      <c r="D60" t="s">
        <v>4569</v>
      </c>
      <c r="E60">
        <v>53170</v>
      </c>
      <c r="F60">
        <v>30</v>
      </c>
      <c r="G60" t="s">
        <v>8</v>
      </c>
      <c r="H60">
        <v>3750</v>
      </c>
      <c r="I60">
        <f>(TA_restaurants_curated__2[[#This Row],['# Reviews]]-MIN(TA_restaurants_curated__2['# Reviews]))/(MAX(TA_restaurants_curated__2['# Reviews])-MIN(TA_restaurants_curated__2['# Reviews]))</f>
        <v>9.4144371529530535E-2</v>
      </c>
      <c r="J60">
        <f>QUOTIENT((TA_restaurants_curated__2[[#This Row],[Normalizzazione]]*100),33)+IF(TA_restaurants_curated__2[[#This Row],[Normalizzazione]]=1,0,1)</f>
        <v>1</v>
      </c>
      <c r="K60">
        <f>QUOTIENT((TA_restaurants_curated__2[[#This Row],[Rating]]*2),(100/3))+IF(TA_restaurants_curated__2[[#This Row],[Rating]]=50,0,1)</f>
        <v>2</v>
      </c>
      <c r="L60" s="1" t="str">
        <f>IF(TA_restaurants_curated__2[[#This Row],[C. Rev.]]=3,"A lot of reviews",IF(TA_restaurants_curated__2[[#This Row],[C. Rev.]]=2,"Avarage reviews","Few reviews"))</f>
        <v>Few reviews</v>
      </c>
      <c r="M60" s="1" t="str">
        <f>IF(TA_restaurants_curated__2[[#This Row],[C. Rat.]]=3,"Good rating",IF(TA_restaurants_curated__2[[#This Row],[C. Rat.]]=2,"Avarege rating","Bad rating"))</f>
        <v>Avarege rating</v>
      </c>
      <c r="N60" s="1" t="str">
        <f t="shared" si="0"/>
        <v>Few reviews and Avarege rating</v>
      </c>
    </row>
    <row r="61" spans="1:14" x14ac:dyDescent="0.35">
      <c r="A61">
        <v>3871</v>
      </c>
      <c r="B61" t="s">
        <v>4104</v>
      </c>
      <c r="C61" t="s">
        <v>523</v>
      </c>
      <c r="D61" t="s">
        <v>4105</v>
      </c>
      <c r="E61">
        <v>38730</v>
      </c>
      <c r="F61">
        <v>30</v>
      </c>
      <c r="G61" t="s">
        <v>9</v>
      </c>
      <c r="H61">
        <v>3710</v>
      </c>
      <c r="I61">
        <f>(TA_restaurants_curated__2[[#This Row],['# Reviews]]-MIN(TA_restaurants_curated__2['# Reviews]))/(MAX(TA_restaurants_curated__2['# Reviews])-MIN(TA_restaurants_curated__2['# Reviews]))</f>
        <v>9.3134780413932361E-2</v>
      </c>
      <c r="J61">
        <f>QUOTIENT((TA_restaurants_curated__2[[#This Row],[Normalizzazione]]*100),33)+IF(TA_restaurants_curated__2[[#This Row],[Normalizzazione]]=1,0,1)</f>
        <v>1</v>
      </c>
      <c r="K61">
        <f>QUOTIENT((TA_restaurants_curated__2[[#This Row],[Rating]]*2),(100/3))+IF(TA_restaurants_curated__2[[#This Row],[Rating]]=50,0,1)</f>
        <v>2</v>
      </c>
      <c r="L61" s="1" t="str">
        <f>IF(TA_restaurants_curated__2[[#This Row],[C. Rev.]]=3,"A lot of reviews",IF(TA_restaurants_curated__2[[#This Row],[C. Rev.]]=2,"Avarage reviews","Few reviews"))</f>
        <v>Few reviews</v>
      </c>
      <c r="M61" s="1" t="str">
        <f>IF(TA_restaurants_curated__2[[#This Row],[C. Rat.]]=3,"Good rating",IF(TA_restaurants_curated__2[[#This Row],[C. Rat.]]=2,"Avarege rating","Bad rating"))</f>
        <v>Avarege rating</v>
      </c>
      <c r="N61" s="1" t="str">
        <f t="shared" si="0"/>
        <v>Few reviews and Avarege rating</v>
      </c>
    </row>
    <row r="62" spans="1:14" x14ac:dyDescent="0.35">
      <c r="A62">
        <v>3148</v>
      </c>
      <c r="B62" t="s">
        <v>3801</v>
      </c>
      <c r="C62" t="s">
        <v>523</v>
      </c>
      <c r="D62" t="s">
        <v>385</v>
      </c>
      <c r="E62">
        <v>31500</v>
      </c>
      <c r="F62">
        <v>30</v>
      </c>
      <c r="G62" t="s">
        <v>8</v>
      </c>
      <c r="H62">
        <v>3620</v>
      </c>
      <c r="I62">
        <f>(TA_restaurants_curated__2[[#This Row],['# Reviews]]-MIN(TA_restaurants_curated__2['# Reviews]))/(MAX(TA_restaurants_curated__2['# Reviews])-MIN(TA_restaurants_curated__2['# Reviews]))</f>
        <v>9.0863200403836442E-2</v>
      </c>
      <c r="J62">
        <f>QUOTIENT((TA_restaurants_curated__2[[#This Row],[Normalizzazione]]*100),33)+IF(TA_restaurants_curated__2[[#This Row],[Normalizzazione]]=1,0,1)</f>
        <v>1</v>
      </c>
      <c r="K62">
        <f>QUOTIENT((TA_restaurants_curated__2[[#This Row],[Rating]]*2),(100/3))+IF(TA_restaurants_curated__2[[#This Row],[Rating]]=50,0,1)</f>
        <v>2</v>
      </c>
      <c r="L62" s="1" t="str">
        <f>IF(TA_restaurants_curated__2[[#This Row],[C. Rev.]]=3,"A lot of reviews",IF(TA_restaurants_curated__2[[#This Row],[C. Rev.]]=2,"Avarage reviews","Few reviews"))</f>
        <v>Few reviews</v>
      </c>
      <c r="M62" s="1" t="str">
        <f>IF(TA_restaurants_curated__2[[#This Row],[C. Rat.]]=3,"Good rating",IF(TA_restaurants_curated__2[[#This Row],[C. Rat.]]=2,"Avarege rating","Bad rating"))</f>
        <v>Avarege rating</v>
      </c>
      <c r="N62" s="1" t="str">
        <f t="shared" si="0"/>
        <v>Few reviews and Avarege rating</v>
      </c>
    </row>
    <row r="63" spans="1:14" x14ac:dyDescent="0.35">
      <c r="A63">
        <v>5426</v>
      </c>
      <c r="B63" t="s">
        <v>4614</v>
      </c>
      <c r="C63" t="s">
        <v>523</v>
      </c>
      <c r="D63" t="s">
        <v>4615</v>
      </c>
      <c r="E63">
        <v>54290</v>
      </c>
      <c r="F63">
        <v>30</v>
      </c>
      <c r="G63" t="s">
        <v>10</v>
      </c>
      <c r="H63">
        <v>3590</v>
      </c>
      <c r="I63">
        <f>(TA_restaurants_curated__2[[#This Row],['# Reviews]]-MIN(TA_restaurants_curated__2['# Reviews]))/(MAX(TA_restaurants_curated__2['# Reviews])-MIN(TA_restaurants_curated__2['# Reviews]))</f>
        <v>9.0106007067137811E-2</v>
      </c>
      <c r="J63">
        <f>QUOTIENT((TA_restaurants_curated__2[[#This Row],[Normalizzazione]]*100),33)+IF(TA_restaurants_curated__2[[#This Row],[Normalizzazione]]=1,0,1)</f>
        <v>1</v>
      </c>
      <c r="K63">
        <f>QUOTIENT((TA_restaurants_curated__2[[#This Row],[Rating]]*2),(100/3))+IF(TA_restaurants_curated__2[[#This Row],[Rating]]=50,0,1)</f>
        <v>2</v>
      </c>
      <c r="L63" s="1" t="str">
        <f>IF(TA_restaurants_curated__2[[#This Row],[C. Rev.]]=3,"A lot of reviews",IF(TA_restaurants_curated__2[[#This Row],[C. Rev.]]=2,"Avarage reviews","Few reviews"))</f>
        <v>Few reviews</v>
      </c>
      <c r="M63" s="1" t="str">
        <f>IF(TA_restaurants_curated__2[[#This Row],[C. Rat.]]=3,"Good rating",IF(TA_restaurants_curated__2[[#This Row],[C. Rat.]]=2,"Avarege rating","Bad rating"))</f>
        <v>Avarege rating</v>
      </c>
      <c r="N63" s="1" t="str">
        <f t="shared" si="0"/>
        <v>Few reviews and Avarege rating</v>
      </c>
    </row>
    <row r="64" spans="1:14" x14ac:dyDescent="0.35">
      <c r="A64">
        <v>5664</v>
      </c>
      <c r="B64" t="s">
        <v>3896</v>
      </c>
      <c r="C64" t="s">
        <v>523</v>
      </c>
      <c r="D64" t="s">
        <v>4694</v>
      </c>
      <c r="E64">
        <v>56670</v>
      </c>
      <c r="F64">
        <v>30</v>
      </c>
      <c r="G64" t="s">
        <v>8</v>
      </c>
      <c r="H64">
        <v>3580</v>
      </c>
      <c r="I64">
        <f>(TA_restaurants_curated__2[[#This Row],['# Reviews]]-MIN(TA_restaurants_curated__2['# Reviews]))/(MAX(TA_restaurants_curated__2['# Reviews])-MIN(TA_restaurants_curated__2['# Reviews]))</f>
        <v>8.9853609288238268E-2</v>
      </c>
      <c r="J64">
        <f>QUOTIENT((TA_restaurants_curated__2[[#This Row],[Normalizzazione]]*100),33)+IF(TA_restaurants_curated__2[[#This Row],[Normalizzazione]]=1,0,1)</f>
        <v>1</v>
      </c>
      <c r="K64">
        <f>QUOTIENT((TA_restaurants_curated__2[[#This Row],[Rating]]*2),(100/3))+IF(TA_restaurants_curated__2[[#This Row],[Rating]]=50,0,1)</f>
        <v>2</v>
      </c>
      <c r="L64" s="1" t="str">
        <f>IF(TA_restaurants_curated__2[[#This Row],[C. Rev.]]=3,"A lot of reviews",IF(TA_restaurants_curated__2[[#This Row],[C. Rev.]]=2,"Avarage reviews","Few reviews"))</f>
        <v>Few reviews</v>
      </c>
      <c r="M64" s="1" t="str">
        <f>IF(TA_restaurants_curated__2[[#This Row],[C. Rat.]]=3,"Good rating",IF(TA_restaurants_curated__2[[#This Row],[C. Rat.]]=2,"Avarege rating","Bad rating"))</f>
        <v>Avarege rating</v>
      </c>
      <c r="N64" s="1" t="str">
        <f t="shared" si="0"/>
        <v>Few reviews and Avarege rating</v>
      </c>
    </row>
    <row r="65" spans="1:14" x14ac:dyDescent="0.35">
      <c r="A65">
        <v>3983</v>
      </c>
      <c r="B65" t="s">
        <v>4149</v>
      </c>
      <c r="C65" t="s">
        <v>523</v>
      </c>
      <c r="D65" t="s">
        <v>2266</v>
      </c>
      <c r="E65">
        <v>39860</v>
      </c>
      <c r="F65">
        <v>30</v>
      </c>
      <c r="G65" t="s">
        <v>8</v>
      </c>
      <c r="H65">
        <v>3550</v>
      </c>
      <c r="I65">
        <f>(TA_restaurants_curated__2[[#This Row],['# Reviews]]-MIN(TA_restaurants_curated__2['# Reviews]))/(MAX(TA_restaurants_curated__2['# Reviews])-MIN(TA_restaurants_curated__2['# Reviews]))</f>
        <v>8.9096415951539623E-2</v>
      </c>
      <c r="J65">
        <f>QUOTIENT((TA_restaurants_curated__2[[#This Row],[Normalizzazione]]*100),33)+IF(TA_restaurants_curated__2[[#This Row],[Normalizzazione]]=1,0,1)</f>
        <v>1</v>
      </c>
      <c r="K65">
        <f>QUOTIENT((TA_restaurants_curated__2[[#This Row],[Rating]]*2),(100/3))+IF(TA_restaurants_curated__2[[#This Row],[Rating]]=50,0,1)</f>
        <v>2</v>
      </c>
      <c r="L65" s="1" t="str">
        <f>IF(TA_restaurants_curated__2[[#This Row],[C. Rev.]]=3,"A lot of reviews",IF(TA_restaurants_curated__2[[#This Row],[C. Rev.]]=2,"Avarage reviews","Few reviews"))</f>
        <v>Few reviews</v>
      </c>
      <c r="M65" s="1" t="str">
        <f>IF(TA_restaurants_curated__2[[#This Row],[C. Rat.]]=3,"Good rating",IF(TA_restaurants_curated__2[[#This Row],[C. Rat.]]=2,"Avarege rating","Bad rating"))</f>
        <v>Avarege rating</v>
      </c>
      <c r="N65" s="1" t="str">
        <f t="shared" si="0"/>
        <v>Few reviews and Avarege rating</v>
      </c>
    </row>
    <row r="66" spans="1:14" x14ac:dyDescent="0.35">
      <c r="A66">
        <v>4381</v>
      </c>
      <c r="B66" t="s">
        <v>4300</v>
      </c>
      <c r="C66" t="s">
        <v>523</v>
      </c>
      <c r="D66" t="s">
        <v>99</v>
      </c>
      <c r="E66">
        <v>43840</v>
      </c>
      <c r="F66">
        <v>30</v>
      </c>
      <c r="G66" t="s">
        <v>10</v>
      </c>
      <c r="H66">
        <v>3530</v>
      </c>
      <c r="I66">
        <f>(TA_restaurants_curated__2[[#This Row],['# Reviews]]-MIN(TA_restaurants_curated__2['# Reviews]))/(MAX(TA_restaurants_curated__2['# Reviews])-MIN(TA_restaurants_curated__2['# Reviews]))</f>
        <v>8.8591620393740536E-2</v>
      </c>
      <c r="J66">
        <f>QUOTIENT((TA_restaurants_curated__2[[#This Row],[Normalizzazione]]*100),33)+IF(TA_restaurants_curated__2[[#This Row],[Normalizzazione]]=1,0,1)</f>
        <v>1</v>
      </c>
      <c r="K66">
        <f>QUOTIENT((TA_restaurants_curated__2[[#This Row],[Rating]]*2),(100/3))+IF(TA_restaurants_curated__2[[#This Row],[Rating]]=50,0,1)</f>
        <v>2</v>
      </c>
      <c r="L66" s="1" t="str">
        <f>IF(TA_restaurants_curated__2[[#This Row],[C. Rev.]]=3,"A lot of reviews",IF(TA_restaurants_curated__2[[#This Row],[C. Rev.]]=2,"Avarage reviews","Few reviews"))</f>
        <v>Few reviews</v>
      </c>
      <c r="M66" s="1" t="str">
        <f>IF(TA_restaurants_curated__2[[#This Row],[C. Rat.]]=3,"Good rating",IF(TA_restaurants_curated__2[[#This Row],[C. Rat.]]=2,"Avarege rating","Bad rating"))</f>
        <v>Avarege rating</v>
      </c>
      <c r="N66" s="1" t="str">
        <f t="shared" ref="N66:N129" si="1">_xlfn.CONCAT(L66," and ",M66)</f>
        <v>Few reviews and Avarege rating</v>
      </c>
    </row>
    <row r="67" spans="1:14" x14ac:dyDescent="0.35">
      <c r="A67">
        <v>5811</v>
      </c>
      <c r="B67" t="s">
        <v>4758</v>
      </c>
      <c r="C67" t="s">
        <v>523</v>
      </c>
      <c r="D67" t="s">
        <v>3114</v>
      </c>
      <c r="E67">
        <v>58140</v>
      </c>
      <c r="F67">
        <v>30</v>
      </c>
      <c r="G67" t="s">
        <v>8</v>
      </c>
      <c r="H67">
        <v>3430</v>
      </c>
      <c r="I67">
        <f>(TA_restaurants_curated__2[[#This Row],['# Reviews]]-MIN(TA_restaurants_curated__2['# Reviews]))/(MAX(TA_restaurants_curated__2['# Reviews])-MIN(TA_restaurants_curated__2['# Reviews]))</f>
        <v>8.6067642604745073E-2</v>
      </c>
      <c r="J67">
        <f>QUOTIENT((TA_restaurants_curated__2[[#This Row],[Normalizzazione]]*100),33)+IF(TA_restaurants_curated__2[[#This Row],[Normalizzazione]]=1,0,1)</f>
        <v>1</v>
      </c>
      <c r="K67">
        <f>QUOTIENT((TA_restaurants_curated__2[[#This Row],[Rating]]*2),(100/3))+IF(TA_restaurants_curated__2[[#This Row],[Rating]]=50,0,1)</f>
        <v>2</v>
      </c>
      <c r="L67" s="1" t="str">
        <f>IF(TA_restaurants_curated__2[[#This Row],[C. Rev.]]=3,"A lot of reviews",IF(TA_restaurants_curated__2[[#This Row],[C. Rev.]]=2,"Avarage reviews","Few reviews"))</f>
        <v>Few reviews</v>
      </c>
      <c r="M67" s="1" t="str">
        <f>IF(TA_restaurants_curated__2[[#This Row],[C. Rat.]]=3,"Good rating",IF(TA_restaurants_curated__2[[#This Row],[C. Rat.]]=2,"Avarege rating","Bad rating"))</f>
        <v>Avarege rating</v>
      </c>
      <c r="N67" s="1" t="str">
        <f t="shared" si="1"/>
        <v>Few reviews and Avarege rating</v>
      </c>
    </row>
    <row r="68" spans="1:14" x14ac:dyDescent="0.35">
      <c r="A68">
        <v>4324</v>
      </c>
      <c r="B68" t="s">
        <v>485</v>
      </c>
      <c r="C68" t="s">
        <v>523</v>
      </c>
      <c r="D68" t="s">
        <v>3677</v>
      </c>
      <c r="E68">
        <v>43270</v>
      </c>
      <c r="F68">
        <v>30</v>
      </c>
      <c r="G68" t="s">
        <v>8</v>
      </c>
      <c r="H68">
        <v>3370</v>
      </c>
      <c r="I68">
        <f>(TA_restaurants_curated__2[[#This Row],['# Reviews]]-MIN(TA_restaurants_curated__2['# Reviews]))/(MAX(TA_restaurants_curated__2['# Reviews])-MIN(TA_restaurants_curated__2['# Reviews]))</f>
        <v>8.4553255931347798E-2</v>
      </c>
      <c r="J68">
        <f>QUOTIENT((TA_restaurants_curated__2[[#This Row],[Normalizzazione]]*100),33)+IF(TA_restaurants_curated__2[[#This Row],[Normalizzazione]]=1,0,1)</f>
        <v>1</v>
      </c>
      <c r="K68">
        <f>QUOTIENT((TA_restaurants_curated__2[[#This Row],[Rating]]*2),(100/3))+IF(TA_restaurants_curated__2[[#This Row],[Rating]]=50,0,1)</f>
        <v>2</v>
      </c>
      <c r="L68" s="1" t="str">
        <f>IF(TA_restaurants_curated__2[[#This Row],[C. Rev.]]=3,"A lot of reviews",IF(TA_restaurants_curated__2[[#This Row],[C. Rev.]]=2,"Avarage reviews","Few reviews"))</f>
        <v>Few reviews</v>
      </c>
      <c r="M68" s="1" t="str">
        <f>IF(TA_restaurants_curated__2[[#This Row],[C. Rat.]]=3,"Good rating",IF(TA_restaurants_curated__2[[#This Row],[C. Rat.]]=2,"Avarege rating","Bad rating"))</f>
        <v>Avarege rating</v>
      </c>
      <c r="N68" s="1" t="str">
        <f t="shared" si="1"/>
        <v>Few reviews and Avarege rating</v>
      </c>
    </row>
    <row r="69" spans="1:14" x14ac:dyDescent="0.35">
      <c r="A69">
        <v>5597</v>
      </c>
      <c r="B69" t="s">
        <v>2869</v>
      </c>
      <c r="C69" t="s">
        <v>523</v>
      </c>
      <c r="D69" t="s">
        <v>4650</v>
      </c>
      <c r="E69">
        <v>56000</v>
      </c>
      <c r="F69">
        <v>30</v>
      </c>
      <c r="G69" t="s">
        <v>8</v>
      </c>
      <c r="H69">
        <v>3320</v>
      </c>
      <c r="I69">
        <f>(TA_restaurants_curated__2[[#This Row],['# Reviews]]-MIN(TA_restaurants_curated__2['# Reviews]))/(MAX(TA_restaurants_curated__2['# Reviews])-MIN(TA_restaurants_curated__2['# Reviews]))</f>
        <v>8.3291267036850081E-2</v>
      </c>
      <c r="J69">
        <f>QUOTIENT((TA_restaurants_curated__2[[#This Row],[Normalizzazione]]*100),33)+IF(TA_restaurants_curated__2[[#This Row],[Normalizzazione]]=1,0,1)</f>
        <v>1</v>
      </c>
      <c r="K69">
        <f>QUOTIENT((TA_restaurants_curated__2[[#This Row],[Rating]]*2),(100/3))+IF(TA_restaurants_curated__2[[#This Row],[Rating]]=50,0,1)</f>
        <v>2</v>
      </c>
      <c r="L69" s="1" t="str">
        <f>IF(TA_restaurants_curated__2[[#This Row],[C. Rev.]]=3,"A lot of reviews",IF(TA_restaurants_curated__2[[#This Row],[C. Rev.]]=2,"Avarage reviews","Few reviews"))</f>
        <v>Few reviews</v>
      </c>
      <c r="M69" s="1" t="str">
        <f>IF(TA_restaurants_curated__2[[#This Row],[C. Rat.]]=3,"Good rating",IF(TA_restaurants_curated__2[[#This Row],[C. Rat.]]=2,"Avarege rating","Bad rating"))</f>
        <v>Avarege rating</v>
      </c>
      <c r="N69" s="1" t="str">
        <f t="shared" si="1"/>
        <v>Few reviews and Avarege rating</v>
      </c>
    </row>
    <row r="70" spans="1:14" x14ac:dyDescent="0.35">
      <c r="A70">
        <v>5561</v>
      </c>
      <c r="B70" t="s">
        <v>4628</v>
      </c>
      <c r="C70" t="s">
        <v>523</v>
      </c>
      <c r="D70" t="s">
        <v>4629</v>
      </c>
      <c r="E70">
        <v>55640</v>
      </c>
      <c r="F70">
        <v>30</v>
      </c>
      <c r="G70" t="s">
        <v>8</v>
      </c>
      <c r="H70">
        <v>3300</v>
      </c>
      <c r="I70">
        <f>(TA_restaurants_curated__2[[#This Row],['# Reviews]]-MIN(TA_restaurants_curated__2['# Reviews]))/(MAX(TA_restaurants_curated__2['# Reviews])-MIN(TA_restaurants_curated__2['# Reviews]))</f>
        <v>8.278647147905098E-2</v>
      </c>
      <c r="J70">
        <f>QUOTIENT((TA_restaurants_curated__2[[#This Row],[Normalizzazione]]*100),33)+IF(TA_restaurants_curated__2[[#This Row],[Normalizzazione]]=1,0,1)</f>
        <v>1</v>
      </c>
      <c r="K70">
        <f>QUOTIENT((TA_restaurants_curated__2[[#This Row],[Rating]]*2),(100/3))+IF(TA_restaurants_curated__2[[#This Row],[Rating]]=50,0,1)</f>
        <v>2</v>
      </c>
      <c r="L70" s="1" t="str">
        <f>IF(TA_restaurants_curated__2[[#This Row],[C. Rev.]]=3,"A lot of reviews",IF(TA_restaurants_curated__2[[#This Row],[C. Rev.]]=2,"Avarage reviews","Few reviews"))</f>
        <v>Few reviews</v>
      </c>
      <c r="M70" s="1" t="str">
        <f>IF(TA_restaurants_curated__2[[#This Row],[C. Rat.]]=3,"Good rating",IF(TA_restaurants_curated__2[[#This Row],[C. Rat.]]=2,"Avarege rating","Bad rating"))</f>
        <v>Avarege rating</v>
      </c>
      <c r="N70" s="1" t="str">
        <f t="shared" si="1"/>
        <v>Few reviews and Avarege rating</v>
      </c>
    </row>
    <row r="71" spans="1:14" x14ac:dyDescent="0.35">
      <c r="A71">
        <v>3248</v>
      </c>
      <c r="B71" t="s">
        <v>3861</v>
      </c>
      <c r="C71" t="s">
        <v>523</v>
      </c>
      <c r="D71" t="s">
        <v>664</v>
      </c>
      <c r="E71">
        <v>32500</v>
      </c>
      <c r="F71">
        <v>30</v>
      </c>
      <c r="G71" t="s">
        <v>8</v>
      </c>
      <c r="H71">
        <v>3260</v>
      </c>
      <c r="I71">
        <f>(TA_restaurants_curated__2[[#This Row],['# Reviews]]-MIN(TA_restaurants_curated__2['# Reviews]))/(MAX(TA_restaurants_curated__2['# Reviews])-MIN(TA_restaurants_curated__2['# Reviews]))</f>
        <v>8.1776880363452806E-2</v>
      </c>
      <c r="J71">
        <f>QUOTIENT((TA_restaurants_curated__2[[#This Row],[Normalizzazione]]*100),33)+IF(TA_restaurants_curated__2[[#This Row],[Normalizzazione]]=1,0,1)</f>
        <v>1</v>
      </c>
      <c r="K71">
        <f>QUOTIENT((TA_restaurants_curated__2[[#This Row],[Rating]]*2),(100/3))+IF(TA_restaurants_curated__2[[#This Row],[Rating]]=50,0,1)</f>
        <v>2</v>
      </c>
      <c r="L71" s="1" t="str">
        <f>IF(TA_restaurants_curated__2[[#This Row],[C. Rev.]]=3,"A lot of reviews",IF(TA_restaurants_curated__2[[#This Row],[C. Rev.]]=2,"Avarage reviews","Few reviews"))</f>
        <v>Few reviews</v>
      </c>
      <c r="M71" s="1" t="str">
        <f>IF(TA_restaurants_curated__2[[#This Row],[C. Rat.]]=3,"Good rating",IF(TA_restaurants_curated__2[[#This Row],[C. Rat.]]=2,"Avarege rating","Bad rating"))</f>
        <v>Avarege rating</v>
      </c>
      <c r="N71" s="1" t="str">
        <f t="shared" si="1"/>
        <v>Few reviews and Avarege rating</v>
      </c>
    </row>
    <row r="72" spans="1:14" x14ac:dyDescent="0.35">
      <c r="A72">
        <v>2758</v>
      </c>
      <c r="B72" t="s">
        <v>3558</v>
      </c>
      <c r="C72" t="s">
        <v>523</v>
      </c>
      <c r="D72" t="s">
        <v>29</v>
      </c>
      <c r="E72">
        <v>27600</v>
      </c>
      <c r="F72">
        <v>30</v>
      </c>
      <c r="G72" t="s">
        <v>8</v>
      </c>
      <c r="H72">
        <v>3210</v>
      </c>
      <c r="I72">
        <f>(TA_restaurants_curated__2[[#This Row],['# Reviews]]-MIN(TA_restaurants_curated__2['# Reviews]))/(MAX(TA_restaurants_curated__2['# Reviews])-MIN(TA_restaurants_curated__2['# Reviews]))</f>
        <v>8.0514891468955074E-2</v>
      </c>
      <c r="J72">
        <f>QUOTIENT((TA_restaurants_curated__2[[#This Row],[Normalizzazione]]*100),33)+IF(TA_restaurants_curated__2[[#This Row],[Normalizzazione]]=1,0,1)</f>
        <v>1</v>
      </c>
      <c r="K72">
        <f>QUOTIENT((TA_restaurants_curated__2[[#This Row],[Rating]]*2),(100/3))+IF(TA_restaurants_curated__2[[#This Row],[Rating]]=50,0,1)</f>
        <v>2</v>
      </c>
      <c r="L72" s="1" t="str">
        <f>IF(TA_restaurants_curated__2[[#This Row],[C. Rev.]]=3,"A lot of reviews",IF(TA_restaurants_curated__2[[#This Row],[C. Rev.]]=2,"Avarage reviews","Few reviews"))</f>
        <v>Few reviews</v>
      </c>
      <c r="M72" s="1" t="str">
        <f>IF(TA_restaurants_curated__2[[#This Row],[C. Rat.]]=3,"Good rating",IF(TA_restaurants_curated__2[[#This Row],[C. Rat.]]=2,"Avarege rating","Bad rating"))</f>
        <v>Avarege rating</v>
      </c>
      <c r="N72" s="1" t="str">
        <f t="shared" si="1"/>
        <v>Few reviews and Avarege rating</v>
      </c>
    </row>
    <row r="73" spans="1:14" x14ac:dyDescent="0.35">
      <c r="A73">
        <v>5338</v>
      </c>
      <c r="B73" t="s">
        <v>611</v>
      </c>
      <c r="C73" t="s">
        <v>523</v>
      </c>
      <c r="D73" t="s">
        <v>116</v>
      </c>
      <c r="E73">
        <v>53410</v>
      </c>
      <c r="F73">
        <v>30</v>
      </c>
      <c r="G73" t="s">
        <v>8</v>
      </c>
      <c r="H73">
        <v>3210</v>
      </c>
      <c r="I73">
        <f>(TA_restaurants_curated__2[[#This Row],['# Reviews]]-MIN(TA_restaurants_curated__2['# Reviews]))/(MAX(TA_restaurants_curated__2['# Reviews])-MIN(TA_restaurants_curated__2['# Reviews]))</f>
        <v>8.0514891468955074E-2</v>
      </c>
      <c r="J73">
        <f>QUOTIENT((TA_restaurants_curated__2[[#This Row],[Normalizzazione]]*100),33)+IF(TA_restaurants_curated__2[[#This Row],[Normalizzazione]]=1,0,1)</f>
        <v>1</v>
      </c>
      <c r="K73">
        <f>QUOTIENT((TA_restaurants_curated__2[[#This Row],[Rating]]*2),(100/3))+IF(TA_restaurants_curated__2[[#This Row],[Rating]]=50,0,1)</f>
        <v>2</v>
      </c>
      <c r="L73" s="1" t="str">
        <f>IF(TA_restaurants_curated__2[[#This Row],[C. Rev.]]=3,"A lot of reviews",IF(TA_restaurants_curated__2[[#This Row],[C. Rev.]]=2,"Avarage reviews","Few reviews"))</f>
        <v>Few reviews</v>
      </c>
      <c r="M73" s="1" t="str">
        <f>IF(TA_restaurants_curated__2[[#This Row],[C. Rat.]]=3,"Good rating",IF(TA_restaurants_curated__2[[#This Row],[C. Rat.]]=2,"Avarege rating","Bad rating"))</f>
        <v>Avarege rating</v>
      </c>
      <c r="N73" s="1" t="str">
        <f t="shared" si="1"/>
        <v>Few reviews and Avarege rating</v>
      </c>
    </row>
    <row r="74" spans="1:14" x14ac:dyDescent="0.35">
      <c r="A74">
        <v>5929</v>
      </c>
      <c r="B74" t="s">
        <v>4796</v>
      </c>
      <c r="C74" t="s">
        <v>523</v>
      </c>
      <c r="D74" t="s">
        <v>2266</v>
      </c>
      <c r="E74">
        <v>59320</v>
      </c>
      <c r="F74">
        <v>30</v>
      </c>
      <c r="G74" t="s">
        <v>8</v>
      </c>
      <c r="H74">
        <v>3150</v>
      </c>
      <c r="I74">
        <f>(TA_restaurants_curated__2[[#This Row],['# Reviews]]-MIN(TA_restaurants_curated__2['# Reviews]))/(MAX(TA_restaurants_curated__2['# Reviews])-MIN(TA_restaurants_curated__2['# Reviews]))</f>
        <v>7.9000504795557799E-2</v>
      </c>
      <c r="J74">
        <f>QUOTIENT((TA_restaurants_curated__2[[#This Row],[Normalizzazione]]*100),33)+IF(TA_restaurants_curated__2[[#This Row],[Normalizzazione]]=1,0,1)</f>
        <v>1</v>
      </c>
      <c r="K74">
        <f>QUOTIENT((TA_restaurants_curated__2[[#This Row],[Rating]]*2),(100/3))+IF(TA_restaurants_curated__2[[#This Row],[Rating]]=50,0,1)</f>
        <v>2</v>
      </c>
      <c r="L74" s="1" t="str">
        <f>IF(TA_restaurants_curated__2[[#This Row],[C. Rev.]]=3,"A lot of reviews",IF(TA_restaurants_curated__2[[#This Row],[C. Rev.]]=2,"Avarage reviews","Few reviews"))</f>
        <v>Few reviews</v>
      </c>
      <c r="M74" s="1" t="str">
        <f>IF(TA_restaurants_curated__2[[#This Row],[C. Rat.]]=3,"Good rating",IF(TA_restaurants_curated__2[[#This Row],[C. Rat.]]=2,"Avarege rating","Bad rating"))</f>
        <v>Avarege rating</v>
      </c>
      <c r="N74" s="1" t="str">
        <f t="shared" si="1"/>
        <v>Few reviews and Avarege rating</v>
      </c>
    </row>
    <row r="75" spans="1:14" x14ac:dyDescent="0.35">
      <c r="A75">
        <v>5022</v>
      </c>
      <c r="B75" t="s">
        <v>4473</v>
      </c>
      <c r="C75" t="s">
        <v>523</v>
      </c>
      <c r="D75" t="s">
        <v>190</v>
      </c>
      <c r="E75">
        <v>50250</v>
      </c>
      <c r="F75">
        <v>30</v>
      </c>
      <c r="G75" t="s">
        <v>10</v>
      </c>
      <c r="H75">
        <v>3120</v>
      </c>
      <c r="I75">
        <f>(TA_restaurants_curated__2[[#This Row],['# Reviews]]-MIN(TA_restaurants_curated__2['# Reviews]))/(MAX(TA_restaurants_curated__2['# Reviews])-MIN(TA_restaurants_curated__2['# Reviews]))</f>
        <v>7.8243311458859169E-2</v>
      </c>
      <c r="J75">
        <f>QUOTIENT((TA_restaurants_curated__2[[#This Row],[Normalizzazione]]*100),33)+IF(TA_restaurants_curated__2[[#This Row],[Normalizzazione]]=1,0,1)</f>
        <v>1</v>
      </c>
      <c r="K75">
        <f>QUOTIENT((TA_restaurants_curated__2[[#This Row],[Rating]]*2),(100/3))+IF(TA_restaurants_curated__2[[#This Row],[Rating]]=50,0,1)</f>
        <v>2</v>
      </c>
      <c r="L75" s="1" t="str">
        <f>IF(TA_restaurants_curated__2[[#This Row],[C. Rev.]]=3,"A lot of reviews",IF(TA_restaurants_curated__2[[#This Row],[C. Rev.]]=2,"Avarage reviews","Few reviews"))</f>
        <v>Few reviews</v>
      </c>
      <c r="M75" s="1" t="str">
        <f>IF(TA_restaurants_curated__2[[#This Row],[C. Rat.]]=3,"Good rating",IF(TA_restaurants_curated__2[[#This Row],[C. Rat.]]=2,"Avarege rating","Bad rating"))</f>
        <v>Avarege rating</v>
      </c>
      <c r="N75" s="1" t="str">
        <f t="shared" si="1"/>
        <v>Few reviews and Avarege rating</v>
      </c>
    </row>
    <row r="76" spans="1:14" x14ac:dyDescent="0.35">
      <c r="A76">
        <v>5611</v>
      </c>
      <c r="B76" t="s">
        <v>4658</v>
      </c>
      <c r="C76" t="s">
        <v>523</v>
      </c>
      <c r="D76" t="s">
        <v>4659</v>
      </c>
      <c r="E76">
        <v>56140</v>
      </c>
      <c r="F76">
        <v>30</v>
      </c>
      <c r="G76" t="s">
        <v>10</v>
      </c>
      <c r="H76">
        <v>3010</v>
      </c>
      <c r="I76">
        <f>(TA_restaurants_curated__2[[#This Row],['# Reviews]]-MIN(TA_restaurants_curated__2['# Reviews]))/(MAX(TA_restaurants_curated__2['# Reviews])-MIN(TA_restaurants_curated__2['# Reviews]))</f>
        <v>7.5466935890964162E-2</v>
      </c>
      <c r="J76">
        <f>QUOTIENT((TA_restaurants_curated__2[[#This Row],[Normalizzazione]]*100),33)+IF(TA_restaurants_curated__2[[#This Row],[Normalizzazione]]=1,0,1)</f>
        <v>1</v>
      </c>
      <c r="K76">
        <f>QUOTIENT((TA_restaurants_curated__2[[#This Row],[Rating]]*2),(100/3))+IF(TA_restaurants_curated__2[[#This Row],[Rating]]=50,0,1)</f>
        <v>2</v>
      </c>
      <c r="L76" s="1" t="str">
        <f>IF(TA_restaurants_curated__2[[#This Row],[C. Rev.]]=3,"A lot of reviews",IF(TA_restaurants_curated__2[[#This Row],[C. Rev.]]=2,"Avarage reviews","Few reviews"))</f>
        <v>Few reviews</v>
      </c>
      <c r="M76" s="1" t="str">
        <f>IF(TA_restaurants_curated__2[[#This Row],[C. Rat.]]=3,"Good rating",IF(TA_restaurants_curated__2[[#This Row],[C. Rat.]]=2,"Avarege rating","Bad rating"))</f>
        <v>Avarege rating</v>
      </c>
      <c r="N76" s="1" t="str">
        <f t="shared" si="1"/>
        <v>Few reviews and Avarege rating</v>
      </c>
    </row>
    <row r="77" spans="1:14" x14ac:dyDescent="0.35">
      <c r="A77">
        <v>5109</v>
      </c>
      <c r="B77" t="s">
        <v>3346</v>
      </c>
      <c r="C77" t="s">
        <v>523</v>
      </c>
      <c r="D77" t="s">
        <v>136</v>
      </c>
      <c r="E77">
        <v>51120</v>
      </c>
      <c r="F77">
        <v>30</v>
      </c>
      <c r="G77" t="s">
        <v>10</v>
      </c>
      <c r="H77">
        <v>2970</v>
      </c>
      <c r="I77">
        <f>(TA_restaurants_curated__2[[#This Row],['# Reviews]]-MIN(TA_restaurants_curated__2['# Reviews]))/(MAX(TA_restaurants_curated__2['# Reviews])-MIN(TA_restaurants_curated__2['# Reviews]))</f>
        <v>7.4457344775365975E-2</v>
      </c>
      <c r="J77">
        <f>QUOTIENT((TA_restaurants_curated__2[[#This Row],[Normalizzazione]]*100),33)+IF(TA_restaurants_curated__2[[#This Row],[Normalizzazione]]=1,0,1)</f>
        <v>1</v>
      </c>
      <c r="K77">
        <f>QUOTIENT((TA_restaurants_curated__2[[#This Row],[Rating]]*2),(100/3))+IF(TA_restaurants_curated__2[[#This Row],[Rating]]=50,0,1)</f>
        <v>2</v>
      </c>
      <c r="L77" s="1" t="str">
        <f>IF(TA_restaurants_curated__2[[#This Row],[C. Rev.]]=3,"A lot of reviews",IF(TA_restaurants_curated__2[[#This Row],[C. Rev.]]=2,"Avarage reviews","Few reviews"))</f>
        <v>Few reviews</v>
      </c>
      <c r="M77" s="1" t="str">
        <f>IF(TA_restaurants_curated__2[[#This Row],[C. Rat.]]=3,"Good rating",IF(TA_restaurants_curated__2[[#This Row],[C. Rat.]]=2,"Avarege rating","Bad rating"))</f>
        <v>Avarege rating</v>
      </c>
      <c r="N77" s="1" t="str">
        <f t="shared" si="1"/>
        <v>Few reviews and Avarege rating</v>
      </c>
    </row>
    <row r="78" spans="1:14" x14ac:dyDescent="0.35">
      <c r="A78">
        <v>5677</v>
      </c>
      <c r="B78" t="s">
        <v>4701</v>
      </c>
      <c r="C78" t="s">
        <v>523</v>
      </c>
      <c r="D78" t="s">
        <v>27</v>
      </c>
      <c r="E78">
        <v>56800</v>
      </c>
      <c r="F78">
        <v>30</v>
      </c>
      <c r="G78" t="s">
        <v>8</v>
      </c>
      <c r="H78">
        <v>2920</v>
      </c>
      <c r="I78">
        <f>(TA_restaurants_curated__2[[#This Row],['# Reviews]]-MIN(TA_restaurants_curated__2['# Reviews]))/(MAX(TA_restaurants_curated__2['# Reviews])-MIN(TA_restaurants_curated__2['# Reviews]))</f>
        <v>7.3195355880868243E-2</v>
      </c>
      <c r="J78">
        <f>QUOTIENT((TA_restaurants_curated__2[[#This Row],[Normalizzazione]]*100),33)+IF(TA_restaurants_curated__2[[#This Row],[Normalizzazione]]=1,0,1)</f>
        <v>1</v>
      </c>
      <c r="K78">
        <f>QUOTIENT((TA_restaurants_curated__2[[#This Row],[Rating]]*2),(100/3))+IF(TA_restaurants_curated__2[[#This Row],[Rating]]=50,0,1)</f>
        <v>2</v>
      </c>
      <c r="L78" s="1" t="str">
        <f>IF(TA_restaurants_curated__2[[#This Row],[C. Rev.]]=3,"A lot of reviews",IF(TA_restaurants_curated__2[[#This Row],[C. Rev.]]=2,"Avarage reviews","Few reviews"))</f>
        <v>Few reviews</v>
      </c>
      <c r="M78" s="1" t="str">
        <f>IF(TA_restaurants_curated__2[[#This Row],[C. Rat.]]=3,"Good rating",IF(TA_restaurants_curated__2[[#This Row],[C. Rat.]]=2,"Avarege rating","Bad rating"))</f>
        <v>Avarege rating</v>
      </c>
      <c r="N78" s="1" t="str">
        <f t="shared" si="1"/>
        <v>Few reviews and Avarege rating</v>
      </c>
    </row>
    <row r="79" spans="1:14" x14ac:dyDescent="0.35">
      <c r="A79">
        <v>5398</v>
      </c>
      <c r="B79" t="s">
        <v>4603</v>
      </c>
      <c r="C79" t="s">
        <v>523</v>
      </c>
      <c r="D79" t="s">
        <v>43</v>
      </c>
      <c r="E79">
        <v>54010</v>
      </c>
      <c r="F79">
        <v>30</v>
      </c>
      <c r="G79" t="s">
        <v>8</v>
      </c>
      <c r="H79">
        <v>2910</v>
      </c>
      <c r="I79">
        <f>(TA_restaurants_curated__2[[#This Row],['# Reviews]]-MIN(TA_restaurants_curated__2['# Reviews]))/(MAX(TA_restaurants_curated__2['# Reviews])-MIN(TA_restaurants_curated__2['# Reviews]))</f>
        <v>7.29429581019687E-2</v>
      </c>
      <c r="J79">
        <f>QUOTIENT((TA_restaurants_curated__2[[#This Row],[Normalizzazione]]*100),33)+IF(TA_restaurants_curated__2[[#This Row],[Normalizzazione]]=1,0,1)</f>
        <v>1</v>
      </c>
      <c r="K79">
        <f>QUOTIENT((TA_restaurants_curated__2[[#This Row],[Rating]]*2),(100/3))+IF(TA_restaurants_curated__2[[#This Row],[Rating]]=50,0,1)</f>
        <v>2</v>
      </c>
      <c r="L79" s="1" t="str">
        <f>IF(TA_restaurants_curated__2[[#This Row],[C. Rev.]]=3,"A lot of reviews",IF(TA_restaurants_curated__2[[#This Row],[C. Rev.]]=2,"Avarage reviews","Few reviews"))</f>
        <v>Few reviews</v>
      </c>
      <c r="M79" s="1" t="str">
        <f>IF(TA_restaurants_curated__2[[#This Row],[C. Rat.]]=3,"Good rating",IF(TA_restaurants_curated__2[[#This Row],[C. Rat.]]=2,"Avarege rating","Bad rating"))</f>
        <v>Avarege rating</v>
      </c>
      <c r="N79" s="1" t="str">
        <f t="shared" si="1"/>
        <v>Few reviews and Avarege rating</v>
      </c>
    </row>
    <row r="80" spans="1:14" x14ac:dyDescent="0.35">
      <c r="A80">
        <v>3116</v>
      </c>
      <c r="B80" t="s">
        <v>231</v>
      </c>
      <c r="C80" t="s">
        <v>523</v>
      </c>
      <c r="D80" t="s">
        <v>111</v>
      </c>
      <c r="E80">
        <v>31180</v>
      </c>
      <c r="F80">
        <v>30</v>
      </c>
      <c r="G80" t="s">
        <v>8</v>
      </c>
      <c r="H80">
        <v>2870</v>
      </c>
      <c r="I80">
        <f>(TA_restaurants_curated__2[[#This Row],['# Reviews]]-MIN(TA_restaurants_curated__2['# Reviews]))/(MAX(TA_restaurants_curated__2['# Reviews])-MIN(TA_restaurants_curated__2['# Reviews]))</f>
        <v>7.1933366986370526E-2</v>
      </c>
      <c r="J80">
        <f>QUOTIENT((TA_restaurants_curated__2[[#This Row],[Normalizzazione]]*100),33)+IF(TA_restaurants_curated__2[[#This Row],[Normalizzazione]]=1,0,1)</f>
        <v>1</v>
      </c>
      <c r="K80">
        <f>QUOTIENT((TA_restaurants_curated__2[[#This Row],[Rating]]*2),(100/3))+IF(TA_restaurants_curated__2[[#This Row],[Rating]]=50,0,1)</f>
        <v>2</v>
      </c>
      <c r="L80" s="1" t="str">
        <f>IF(TA_restaurants_curated__2[[#This Row],[C. Rev.]]=3,"A lot of reviews",IF(TA_restaurants_curated__2[[#This Row],[C. Rev.]]=2,"Avarage reviews","Few reviews"))</f>
        <v>Few reviews</v>
      </c>
      <c r="M80" s="1" t="str">
        <f>IF(TA_restaurants_curated__2[[#This Row],[C. Rat.]]=3,"Good rating",IF(TA_restaurants_curated__2[[#This Row],[C. Rat.]]=2,"Avarege rating","Bad rating"))</f>
        <v>Avarege rating</v>
      </c>
      <c r="N80" s="1" t="str">
        <f t="shared" si="1"/>
        <v>Few reviews and Avarege rating</v>
      </c>
    </row>
    <row r="81" spans="1:14" x14ac:dyDescent="0.35">
      <c r="A81">
        <v>5288</v>
      </c>
      <c r="B81" t="s">
        <v>4560</v>
      </c>
      <c r="C81" t="s">
        <v>523</v>
      </c>
      <c r="D81" t="s">
        <v>1971</v>
      </c>
      <c r="E81">
        <v>52910</v>
      </c>
      <c r="F81">
        <v>30</v>
      </c>
      <c r="G81" t="s">
        <v>8</v>
      </c>
      <c r="H81">
        <v>2860</v>
      </c>
      <c r="I81">
        <f>(TA_restaurants_curated__2[[#This Row],['# Reviews]]-MIN(TA_restaurants_curated__2['# Reviews]))/(MAX(TA_restaurants_curated__2['# Reviews])-MIN(TA_restaurants_curated__2['# Reviews]))</f>
        <v>7.1680969207470968E-2</v>
      </c>
      <c r="J81">
        <f>QUOTIENT((TA_restaurants_curated__2[[#This Row],[Normalizzazione]]*100),33)+IF(TA_restaurants_curated__2[[#This Row],[Normalizzazione]]=1,0,1)</f>
        <v>1</v>
      </c>
      <c r="K81">
        <f>QUOTIENT((TA_restaurants_curated__2[[#This Row],[Rating]]*2),(100/3))+IF(TA_restaurants_curated__2[[#This Row],[Rating]]=50,0,1)</f>
        <v>2</v>
      </c>
      <c r="L81" s="1" t="str">
        <f>IF(TA_restaurants_curated__2[[#This Row],[C. Rev.]]=3,"A lot of reviews",IF(TA_restaurants_curated__2[[#This Row],[C. Rev.]]=2,"Avarage reviews","Few reviews"))</f>
        <v>Few reviews</v>
      </c>
      <c r="M81" s="1" t="str">
        <f>IF(TA_restaurants_curated__2[[#This Row],[C. Rat.]]=3,"Good rating",IF(TA_restaurants_curated__2[[#This Row],[C. Rat.]]=2,"Avarege rating","Bad rating"))</f>
        <v>Avarege rating</v>
      </c>
      <c r="N81" s="1" t="str">
        <f t="shared" si="1"/>
        <v>Few reviews and Avarege rating</v>
      </c>
    </row>
    <row r="82" spans="1:14" x14ac:dyDescent="0.35">
      <c r="A82">
        <v>5758</v>
      </c>
      <c r="B82" t="s">
        <v>4737</v>
      </c>
      <c r="C82" t="s">
        <v>523</v>
      </c>
      <c r="D82" t="s">
        <v>4738</v>
      </c>
      <c r="E82">
        <v>57610</v>
      </c>
      <c r="F82">
        <v>30</v>
      </c>
      <c r="G82" t="s">
        <v>8</v>
      </c>
      <c r="H82">
        <v>2850</v>
      </c>
      <c r="I82">
        <f>(TA_restaurants_curated__2[[#This Row],['# Reviews]]-MIN(TA_restaurants_curated__2['# Reviews]))/(MAX(TA_restaurants_curated__2['# Reviews])-MIN(TA_restaurants_curated__2['# Reviews]))</f>
        <v>7.1428571428571425E-2</v>
      </c>
      <c r="J82">
        <f>QUOTIENT((TA_restaurants_curated__2[[#This Row],[Normalizzazione]]*100),33)+IF(TA_restaurants_curated__2[[#This Row],[Normalizzazione]]=1,0,1)</f>
        <v>1</v>
      </c>
      <c r="K82">
        <f>QUOTIENT((TA_restaurants_curated__2[[#This Row],[Rating]]*2),(100/3))+IF(TA_restaurants_curated__2[[#This Row],[Rating]]=50,0,1)</f>
        <v>2</v>
      </c>
      <c r="L82" s="1" t="str">
        <f>IF(TA_restaurants_curated__2[[#This Row],[C. Rev.]]=3,"A lot of reviews",IF(TA_restaurants_curated__2[[#This Row],[C. Rev.]]=2,"Avarage reviews","Few reviews"))</f>
        <v>Few reviews</v>
      </c>
      <c r="M82" s="1" t="str">
        <f>IF(TA_restaurants_curated__2[[#This Row],[C. Rat.]]=3,"Good rating",IF(TA_restaurants_curated__2[[#This Row],[C. Rat.]]=2,"Avarege rating","Bad rating"))</f>
        <v>Avarege rating</v>
      </c>
      <c r="N82" s="1" t="str">
        <f t="shared" si="1"/>
        <v>Few reviews and Avarege rating</v>
      </c>
    </row>
    <row r="83" spans="1:14" x14ac:dyDescent="0.35">
      <c r="A83">
        <v>5714</v>
      </c>
      <c r="B83" t="s">
        <v>4720</v>
      </c>
      <c r="C83" t="s">
        <v>523</v>
      </c>
      <c r="D83" t="s">
        <v>4721</v>
      </c>
      <c r="E83">
        <v>57170</v>
      </c>
      <c r="F83">
        <v>30</v>
      </c>
      <c r="G83" t="s">
        <v>10</v>
      </c>
      <c r="H83">
        <v>2840</v>
      </c>
      <c r="I83">
        <f>(TA_restaurants_curated__2[[#This Row],['# Reviews]]-MIN(TA_restaurants_curated__2['# Reviews]))/(MAX(TA_restaurants_curated__2['# Reviews])-MIN(TA_restaurants_curated__2['# Reviews]))</f>
        <v>7.1176173649671881E-2</v>
      </c>
      <c r="J83">
        <f>QUOTIENT((TA_restaurants_curated__2[[#This Row],[Normalizzazione]]*100),33)+IF(TA_restaurants_curated__2[[#This Row],[Normalizzazione]]=1,0,1)</f>
        <v>1</v>
      </c>
      <c r="K83">
        <f>QUOTIENT((TA_restaurants_curated__2[[#This Row],[Rating]]*2),(100/3))+IF(TA_restaurants_curated__2[[#This Row],[Rating]]=50,0,1)</f>
        <v>2</v>
      </c>
      <c r="L83" s="1" t="str">
        <f>IF(TA_restaurants_curated__2[[#This Row],[C. Rev.]]=3,"A lot of reviews",IF(TA_restaurants_curated__2[[#This Row],[C. Rev.]]=2,"Avarage reviews","Few reviews"))</f>
        <v>Few reviews</v>
      </c>
      <c r="M83" s="1" t="str">
        <f>IF(TA_restaurants_curated__2[[#This Row],[C. Rat.]]=3,"Good rating",IF(TA_restaurants_curated__2[[#This Row],[C. Rat.]]=2,"Avarege rating","Bad rating"))</f>
        <v>Avarege rating</v>
      </c>
      <c r="N83" s="1" t="str">
        <f t="shared" si="1"/>
        <v>Few reviews and Avarege rating</v>
      </c>
    </row>
    <row r="84" spans="1:14" x14ac:dyDescent="0.35">
      <c r="A84">
        <v>5600</v>
      </c>
      <c r="B84" t="s">
        <v>4652</v>
      </c>
      <c r="C84" t="s">
        <v>523</v>
      </c>
      <c r="D84" t="s">
        <v>567</v>
      </c>
      <c r="E84">
        <v>56030</v>
      </c>
      <c r="F84">
        <v>30</v>
      </c>
      <c r="G84" t="s">
        <v>8</v>
      </c>
      <c r="H84">
        <v>2830</v>
      </c>
      <c r="I84">
        <f>(TA_restaurants_curated__2[[#This Row],['# Reviews]]-MIN(TA_restaurants_curated__2['# Reviews]))/(MAX(TA_restaurants_curated__2['# Reviews])-MIN(TA_restaurants_curated__2['# Reviews]))</f>
        <v>7.0923775870772338E-2</v>
      </c>
      <c r="J84">
        <f>QUOTIENT((TA_restaurants_curated__2[[#This Row],[Normalizzazione]]*100),33)+IF(TA_restaurants_curated__2[[#This Row],[Normalizzazione]]=1,0,1)</f>
        <v>1</v>
      </c>
      <c r="K84">
        <f>QUOTIENT((TA_restaurants_curated__2[[#This Row],[Rating]]*2),(100/3))+IF(TA_restaurants_curated__2[[#This Row],[Rating]]=50,0,1)</f>
        <v>2</v>
      </c>
      <c r="L84" s="1" t="str">
        <f>IF(TA_restaurants_curated__2[[#This Row],[C. Rev.]]=3,"A lot of reviews",IF(TA_restaurants_curated__2[[#This Row],[C. Rev.]]=2,"Avarage reviews","Few reviews"))</f>
        <v>Few reviews</v>
      </c>
      <c r="M84" s="1" t="str">
        <f>IF(TA_restaurants_curated__2[[#This Row],[C. Rat.]]=3,"Good rating",IF(TA_restaurants_curated__2[[#This Row],[C. Rat.]]=2,"Avarege rating","Bad rating"))</f>
        <v>Avarege rating</v>
      </c>
      <c r="N84" s="1" t="str">
        <f t="shared" si="1"/>
        <v>Few reviews and Avarege rating</v>
      </c>
    </row>
    <row r="85" spans="1:14" x14ac:dyDescent="0.35">
      <c r="A85">
        <v>5320</v>
      </c>
      <c r="B85" t="s">
        <v>3896</v>
      </c>
      <c r="C85" t="s">
        <v>523</v>
      </c>
      <c r="D85" t="s">
        <v>4572</v>
      </c>
      <c r="E85">
        <v>53230</v>
      </c>
      <c r="F85">
        <v>30</v>
      </c>
      <c r="G85" t="s">
        <v>8</v>
      </c>
      <c r="H85">
        <v>2800</v>
      </c>
      <c r="I85">
        <f>(TA_restaurants_curated__2[[#This Row],['# Reviews]]-MIN(TA_restaurants_curated__2['# Reviews]))/(MAX(TA_restaurants_curated__2['# Reviews])-MIN(TA_restaurants_curated__2['# Reviews]))</f>
        <v>7.0166582534073707E-2</v>
      </c>
      <c r="J85">
        <f>QUOTIENT((TA_restaurants_curated__2[[#This Row],[Normalizzazione]]*100),33)+IF(TA_restaurants_curated__2[[#This Row],[Normalizzazione]]=1,0,1)</f>
        <v>1</v>
      </c>
      <c r="K85">
        <f>QUOTIENT((TA_restaurants_curated__2[[#This Row],[Rating]]*2),(100/3))+IF(TA_restaurants_curated__2[[#This Row],[Rating]]=50,0,1)</f>
        <v>2</v>
      </c>
      <c r="L85" s="1" t="str">
        <f>IF(TA_restaurants_curated__2[[#This Row],[C. Rev.]]=3,"A lot of reviews",IF(TA_restaurants_curated__2[[#This Row],[C. Rev.]]=2,"Avarage reviews","Few reviews"))</f>
        <v>Few reviews</v>
      </c>
      <c r="M85" s="1" t="str">
        <f>IF(TA_restaurants_curated__2[[#This Row],[C. Rat.]]=3,"Good rating",IF(TA_restaurants_curated__2[[#This Row],[C. Rat.]]=2,"Avarege rating","Bad rating"))</f>
        <v>Avarege rating</v>
      </c>
      <c r="N85" s="1" t="str">
        <f t="shared" si="1"/>
        <v>Few reviews and Avarege rating</v>
      </c>
    </row>
    <row r="86" spans="1:14" x14ac:dyDescent="0.35">
      <c r="A86">
        <v>5254</v>
      </c>
      <c r="B86" t="s">
        <v>3941</v>
      </c>
      <c r="C86" t="s">
        <v>523</v>
      </c>
      <c r="D86" t="s">
        <v>27</v>
      </c>
      <c r="E86">
        <v>52570</v>
      </c>
      <c r="F86">
        <v>30</v>
      </c>
      <c r="G86" t="s">
        <v>8</v>
      </c>
      <c r="H86">
        <v>2770</v>
      </c>
      <c r="I86">
        <f>(TA_restaurants_curated__2[[#This Row],['# Reviews]]-MIN(TA_restaurants_curated__2['# Reviews]))/(MAX(TA_restaurants_curated__2['# Reviews])-MIN(TA_restaurants_curated__2['# Reviews]))</f>
        <v>6.9409389197375063E-2</v>
      </c>
      <c r="J86">
        <f>QUOTIENT((TA_restaurants_curated__2[[#This Row],[Normalizzazione]]*100),33)+IF(TA_restaurants_curated__2[[#This Row],[Normalizzazione]]=1,0,1)</f>
        <v>1</v>
      </c>
      <c r="K86">
        <f>QUOTIENT((TA_restaurants_curated__2[[#This Row],[Rating]]*2),(100/3))+IF(TA_restaurants_curated__2[[#This Row],[Rating]]=50,0,1)</f>
        <v>2</v>
      </c>
      <c r="L86" s="1" t="str">
        <f>IF(TA_restaurants_curated__2[[#This Row],[C. Rev.]]=3,"A lot of reviews",IF(TA_restaurants_curated__2[[#This Row],[C. Rev.]]=2,"Avarage reviews","Few reviews"))</f>
        <v>Few reviews</v>
      </c>
      <c r="M86" s="1" t="str">
        <f>IF(TA_restaurants_curated__2[[#This Row],[C. Rat.]]=3,"Good rating",IF(TA_restaurants_curated__2[[#This Row],[C. Rat.]]=2,"Avarege rating","Bad rating"))</f>
        <v>Avarege rating</v>
      </c>
      <c r="N86" s="1" t="str">
        <f t="shared" si="1"/>
        <v>Few reviews and Avarege rating</v>
      </c>
    </row>
    <row r="87" spans="1:14" x14ac:dyDescent="0.35">
      <c r="A87">
        <v>5707</v>
      </c>
      <c r="B87" t="s">
        <v>678</v>
      </c>
      <c r="C87" t="s">
        <v>523</v>
      </c>
      <c r="D87" t="s">
        <v>118</v>
      </c>
      <c r="E87">
        <v>57100</v>
      </c>
      <c r="F87">
        <v>30</v>
      </c>
      <c r="G87" t="s">
        <v>10</v>
      </c>
      <c r="H87">
        <v>2760</v>
      </c>
      <c r="I87">
        <f>(TA_restaurants_curated__2[[#This Row],['# Reviews]]-MIN(TA_restaurants_curated__2['# Reviews]))/(MAX(TA_restaurants_curated__2['# Reviews])-MIN(TA_restaurants_curated__2['# Reviews]))</f>
        <v>6.9156991418475519E-2</v>
      </c>
      <c r="J87">
        <f>QUOTIENT((TA_restaurants_curated__2[[#This Row],[Normalizzazione]]*100),33)+IF(TA_restaurants_curated__2[[#This Row],[Normalizzazione]]=1,0,1)</f>
        <v>1</v>
      </c>
      <c r="K87">
        <f>QUOTIENT((TA_restaurants_curated__2[[#This Row],[Rating]]*2),(100/3))+IF(TA_restaurants_curated__2[[#This Row],[Rating]]=50,0,1)</f>
        <v>2</v>
      </c>
      <c r="L87" s="1" t="str">
        <f>IF(TA_restaurants_curated__2[[#This Row],[C. Rev.]]=3,"A lot of reviews",IF(TA_restaurants_curated__2[[#This Row],[C. Rev.]]=2,"Avarage reviews","Few reviews"))</f>
        <v>Few reviews</v>
      </c>
      <c r="M87" s="1" t="str">
        <f>IF(TA_restaurants_curated__2[[#This Row],[C. Rat.]]=3,"Good rating",IF(TA_restaurants_curated__2[[#This Row],[C. Rat.]]=2,"Avarege rating","Bad rating"))</f>
        <v>Avarege rating</v>
      </c>
      <c r="N87" s="1" t="str">
        <f t="shared" si="1"/>
        <v>Few reviews and Avarege rating</v>
      </c>
    </row>
    <row r="88" spans="1:14" x14ac:dyDescent="0.35">
      <c r="A88">
        <v>6117</v>
      </c>
      <c r="B88" t="s">
        <v>4854</v>
      </c>
      <c r="C88" t="s">
        <v>523</v>
      </c>
      <c r="D88" t="s">
        <v>302</v>
      </c>
      <c r="E88">
        <v>61210</v>
      </c>
      <c r="F88">
        <v>20</v>
      </c>
      <c r="G88" t="s">
        <v>8</v>
      </c>
      <c r="H88">
        <v>2740</v>
      </c>
      <c r="I88">
        <f>(TA_restaurants_curated__2[[#This Row],['# Reviews]]-MIN(TA_restaurants_curated__2['# Reviews]))/(MAX(TA_restaurants_curated__2['# Reviews])-MIN(TA_restaurants_curated__2['# Reviews]))</f>
        <v>6.8652195860676432E-2</v>
      </c>
      <c r="J88">
        <f>QUOTIENT((TA_restaurants_curated__2[[#This Row],[Normalizzazione]]*100),33)+IF(TA_restaurants_curated__2[[#This Row],[Normalizzazione]]=1,0,1)</f>
        <v>1</v>
      </c>
      <c r="K88">
        <f>QUOTIENT((TA_restaurants_curated__2[[#This Row],[Rating]]*2),(100/3))+IF(TA_restaurants_curated__2[[#This Row],[Rating]]=50,0,1)</f>
        <v>2</v>
      </c>
      <c r="L88" s="1" t="str">
        <f>IF(TA_restaurants_curated__2[[#This Row],[C. Rev.]]=3,"A lot of reviews",IF(TA_restaurants_curated__2[[#This Row],[C. Rev.]]=2,"Avarage reviews","Few reviews"))</f>
        <v>Few reviews</v>
      </c>
      <c r="M88" s="1" t="str">
        <f>IF(TA_restaurants_curated__2[[#This Row],[C. Rat.]]=3,"Good rating",IF(TA_restaurants_curated__2[[#This Row],[C. Rat.]]=2,"Avarege rating","Bad rating"))</f>
        <v>Avarege rating</v>
      </c>
      <c r="N88" s="1" t="str">
        <f t="shared" si="1"/>
        <v>Few reviews and Avarege rating</v>
      </c>
    </row>
    <row r="89" spans="1:14" x14ac:dyDescent="0.35">
      <c r="A89">
        <v>6169</v>
      </c>
      <c r="B89" t="s">
        <v>4863</v>
      </c>
      <c r="C89" t="s">
        <v>523</v>
      </c>
      <c r="D89" t="s">
        <v>302</v>
      </c>
      <c r="E89">
        <v>61730</v>
      </c>
      <c r="F89">
        <v>20</v>
      </c>
      <c r="G89" t="s">
        <v>8</v>
      </c>
      <c r="H89">
        <v>2740</v>
      </c>
      <c r="I89">
        <f>(TA_restaurants_curated__2[[#This Row],['# Reviews]]-MIN(TA_restaurants_curated__2['# Reviews]))/(MAX(TA_restaurants_curated__2['# Reviews])-MIN(TA_restaurants_curated__2['# Reviews]))</f>
        <v>6.8652195860676432E-2</v>
      </c>
      <c r="J89">
        <f>QUOTIENT((TA_restaurants_curated__2[[#This Row],[Normalizzazione]]*100),33)+IF(TA_restaurants_curated__2[[#This Row],[Normalizzazione]]=1,0,1)</f>
        <v>1</v>
      </c>
      <c r="K89">
        <f>QUOTIENT((TA_restaurants_curated__2[[#This Row],[Rating]]*2),(100/3))+IF(TA_restaurants_curated__2[[#This Row],[Rating]]=50,0,1)</f>
        <v>2</v>
      </c>
      <c r="L89" s="1" t="str">
        <f>IF(TA_restaurants_curated__2[[#This Row],[C. Rev.]]=3,"A lot of reviews",IF(TA_restaurants_curated__2[[#This Row],[C. Rev.]]=2,"Avarage reviews","Few reviews"))</f>
        <v>Few reviews</v>
      </c>
      <c r="M89" s="1" t="str">
        <f>IF(TA_restaurants_curated__2[[#This Row],[C. Rat.]]=3,"Good rating",IF(TA_restaurants_curated__2[[#This Row],[C. Rat.]]=2,"Avarege rating","Bad rating"))</f>
        <v>Avarege rating</v>
      </c>
      <c r="N89" s="1" t="str">
        <f t="shared" si="1"/>
        <v>Few reviews and Avarege rating</v>
      </c>
    </row>
    <row r="90" spans="1:14" x14ac:dyDescent="0.35">
      <c r="A90">
        <v>5389</v>
      </c>
      <c r="B90" t="s">
        <v>4596</v>
      </c>
      <c r="C90" t="s">
        <v>523</v>
      </c>
      <c r="D90" t="s">
        <v>4597</v>
      </c>
      <c r="E90">
        <v>53920</v>
      </c>
      <c r="F90">
        <v>30</v>
      </c>
      <c r="G90" t="s">
        <v>8</v>
      </c>
      <c r="H90">
        <v>2730</v>
      </c>
      <c r="I90">
        <f>(TA_restaurants_curated__2[[#This Row],['# Reviews]]-MIN(TA_restaurants_curated__2['# Reviews]))/(MAX(TA_restaurants_curated__2['# Reviews])-MIN(TA_restaurants_curated__2['# Reviews]))</f>
        <v>6.8399798081776875E-2</v>
      </c>
      <c r="J90">
        <f>QUOTIENT((TA_restaurants_curated__2[[#This Row],[Normalizzazione]]*100),33)+IF(TA_restaurants_curated__2[[#This Row],[Normalizzazione]]=1,0,1)</f>
        <v>1</v>
      </c>
      <c r="K90">
        <f>QUOTIENT((TA_restaurants_curated__2[[#This Row],[Rating]]*2),(100/3))+IF(TA_restaurants_curated__2[[#This Row],[Rating]]=50,0,1)</f>
        <v>2</v>
      </c>
      <c r="L90" s="1" t="str">
        <f>IF(TA_restaurants_curated__2[[#This Row],[C. Rev.]]=3,"A lot of reviews",IF(TA_restaurants_curated__2[[#This Row],[C. Rev.]]=2,"Avarage reviews","Few reviews"))</f>
        <v>Few reviews</v>
      </c>
      <c r="M90" s="1" t="str">
        <f>IF(TA_restaurants_curated__2[[#This Row],[C. Rat.]]=3,"Good rating",IF(TA_restaurants_curated__2[[#This Row],[C. Rat.]]=2,"Avarege rating","Bad rating"))</f>
        <v>Avarege rating</v>
      </c>
      <c r="N90" s="1" t="str">
        <f t="shared" si="1"/>
        <v>Few reviews and Avarege rating</v>
      </c>
    </row>
    <row r="91" spans="1:14" x14ac:dyDescent="0.35">
      <c r="A91">
        <v>5583</v>
      </c>
      <c r="B91" t="s">
        <v>4640</v>
      </c>
      <c r="C91" t="s">
        <v>523</v>
      </c>
      <c r="D91" t="s">
        <v>4641</v>
      </c>
      <c r="E91">
        <v>55860</v>
      </c>
      <c r="F91">
        <v>30</v>
      </c>
      <c r="G91" t="s">
        <v>8</v>
      </c>
      <c r="H91">
        <v>2690</v>
      </c>
      <c r="I91">
        <f>(TA_restaurants_curated__2[[#This Row],['# Reviews]]-MIN(TA_restaurants_curated__2['# Reviews]))/(MAX(TA_restaurants_curated__2['# Reviews])-MIN(TA_restaurants_curated__2['# Reviews]))</f>
        <v>6.7390206966178701E-2</v>
      </c>
      <c r="J91">
        <f>QUOTIENT((TA_restaurants_curated__2[[#This Row],[Normalizzazione]]*100),33)+IF(TA_restaurants_curated__2[[#This Row],[Normalizzazione]]=1,0,1)</f>
        <v>1</v>
      </c>
      <c r="K91">
        <f>QUOTIENT((TA_restaurants_curated__2[[#This Row],[Rating]]*2),(100/3))+IF(TA_restaurants_curated__2[[#This Row],[Rating]]=50,0,1)</f>
        <v>2</v>
      </c>
      <c r="L91" s="1" t="str">
        <f>IF(TA_restaurants_curated__2[[#This Row],[C. Rev.]]=3,"A lot of reviews",IF(TA_restaurants_curated__2[[#This Row],[C. Rev.]]=2,"Avarage reviews","Few reviews"))</f>
        <v>Few reviews</v>
      </c>
      <c r="M91" s="1" t="str">
        <f>IF(TA_restaurants_curated__2[[#This Row],[C. Rat.]]=3,"Good rating",IF(TA_restaurants_curated__2[[#This Row],[C. Rat.]]=2,"Avarege rating","Bad rating"))</f>
        <v>Avarege rating</v>
      </c>
      <c r="N91" s="1" t="str">
        <f t="shared" si="1"/>
        <v>Few reviews and Avarege rating</v>
      </c>
    </row>
    <row r="92" spans="1:14" x14ac:dyDescent="0.35">
      <c r="A92">
        <v>5751</v>
      </c>
      <c r="B92" t="s">
        <v>657</v>
      </c>
      <c r="C92" t="s">
        <v>523</v>
      </c>
      <c r="D92" t="s">
        <v>1596</v>
      </c>
      <c r="E92">
        <v>57540</v>
      </c>
      <c r="F92">
        <v>30</v>
      </c>
      <c r="G92" t="s">
        <v>8</v>
      </c>
      <c r="H92">
        <v>2680</v>
      </c>
      <c r="I92">
        <f>(TA_restaurants_curated__2[[#This Row],['# Reviews]]-MIN(TA_restaurants_curated__2['# Reviews]))/(MAX(TA_restaurants_curated__2['# Reviews])-MIN(TA_restaurants_curated__2['# Reviews]))</f>
        <v>6.7137809187279157E-2</v>
      </c>
      <c r="J92">
        <f>QUOTIENT((TA_restaurants_curated__2[[#This Row],[Normalizzazione]]*100),33)+IF(TA_restaurants_curated__2[[#This Row],[Normalizzazione]]=1,0,1)</f>
        <v>1</v>
      </c>
      <c r="K92">
        <f>QUOTIENT((TA_restaurants_curated__2[[#This Row],[Rating]]*2),(100/3))+IF(TA_restaurants_curated__2[[#This Row],[Rating]]=50,0,1)</f>
        <v>2</v>
      </c>
      <c r="L92" s="1" t="str">
        <f>IF(TA_restaurants_curated__2[[#This Row],[C. Rev.]]=3,"A lot of reviews",IF(TA_restaurants_curated__2[[#This Row],[C. Rev.]]=2,"Avarage reviews","Few reviews"))</f>
        <v>Few reviews</v>
      </c>
      <c r="M92" s="1" t="str">
        <f>IF(TA_restaurants_curated__2[[#This Row],[C. Rat.]]=3,"Good rating",IF(TA_restaurants_curated__2[[#This Row],[C. Rat.]]=2,"Avarege rating","Bad rating"))</f>
        <v>Avarege rating</v>
      </c>
      <c r="N92" s="1" t="str">
        <f t="shared" si="1"/>
        <v>Few reviews and Avarege rating</v>
      </c>
    </row>
    <row r="93" spans="1:14" x14ac:dyDescent="0.35">
      <c r="A93">
        <v>4467</v>
      </c>
      <c r="B93" t="s">
        <v>3896</v>
      </c>
      <c r="C93" t="s">
        <v>523</v>
      </c>
      <c r="D93" t="s">
        <v>4337</v>
      </c>
      <c r="E93">
        <v>44700</v>
      </c>
      <c r="F93">
        <v>30</v>
      </c>
      <c r="G93" t="s">
        <v>8</v>
      </c>
      <c r="H93">
        <v>2650</v>
      </c>
      <c r="I93">
        <f>(TA_restaurants_curated__2[[#This Row],['# Reviews]]-MIN(TA_restaurants_curated__2['# Reviews]))/(MAX(TA_restaurants_curated__2['# Reviews])-MIN(TA_restaurants_curated__2['# Reviews]))</f>
        <v>6.6380615850580513E-2</v>
      </c>
      <c r="J93">
        <f>QUOTIENT((TA_restaurants_curated__2[[#This Row],[Normalizzazione]]*100),33)+IF(TA_restaurants_curated__2[[#This Row],[Normalizzazione]]=1,0,1)</f>
        <v>1</v>
      </c>
      <c r="K93">
        <f>QUOTIENT((TA_restaurants_curated__2[[#This Row],[Rating]]*2),(100/3))+IF(TA_restaurants_curated__2[[#This Row],[Rating]]=50,0,1)</f>
        <v>2</v>
      </c>
      <c r="L93" s="1" t="str">
        <f>IF(TA_restaurants_curated__2[[#This Row],[C. Rev.]]=3,"A lot of reviews",IF(TA_restaurants_curated__2[[#This Row],[C. Rev.]]=2,"Avarage reviews","Few reviews"))</f>
        <v>Few reviews</v>
      </c>
      <c r="M93" s="1" t="str">
        <f>IF(TA_restaurants_curated__2[[#This Row],[C. Rat.]]=3,"Good rating",IF(TA_restaurants_curated__2[[#This Row],[C. Rat.]]=2,"Avarege rating","Bad rating"))</f>
        <v>Avarege rating</v>
      </c>
      <c r="N93" s="1" t="str">
        <f t="shared" si="1"/>
        <v>Few reviews and Avarege rating</v>
      </c>
    </row>
    <row r="94" spans="1:14" x14ac:dyDescent="0.35">
      <c r="A94">
        <v>5954</v>
      </c>
      <c r="B94" t="s">
        <v>4804</v>
      </c>
      <c r="C94" t="s">
        <v>523</v>
      </c>
      <c r="D94" t="s">
        <v>567</v>
      </c>
      <c r="E94">
        <v>59570</v>
      </c>
      <c r="F94">
        <v>25</v>
      </c>
      <c r="G94" t="s">
        <v>8</v>
      </c>
      <c r="H94">
        <v>2650</v>
      </c>
      <c r="I94">
        <f>(TA_restaurants_curated__2[[#This Row],['# Reviews]]-MIN(TA_restaurants_curated__2['# Reviews]))/(MAX(TA_restaurants_curated__2['# Reviews])-MIN(TA_restaurants_curated__2['# Reviews]))</f>
        <v>6.6380615850580513E-2</v>
      </c>
      <c r="J94">
        <f>QUOTIENT((TA_restaurants_curated__2[[#This Row],[Normalizzazione]]*100),33)+IF(TA_restaurants_curated__2[[#This Row],[Normalizzazione]]=1,0,1)</f>
        <v>1</v>
      </c>
      <c r="K94">
        <f>QUOTIENT((TA_restaurants_curated__2[[#This Row],[Rating]]*2),(100/3))+IF(TA_restaurants_curated__2[[#This Row],[Rating]]=50,0,1)</f>
        <v>2</v>
      </c>
      <c r="L94" s="1" t="str">
        <f>IF(TA_restaurants_curated__2[[#This Row],[C. Rev.]]=3,"A lot of reviews",IF(TA_restaurants_curated__2[[#This Row],[C. Rev.]]=2,"Avarage reviews","Few reviews"))</f>
        <v>Few reviews</v>
      </c>
      <c r="M94" s="1" t="str">
        <f>IF(TA_restaurants_curated__2[[#This Row],[C. Rat.]]=3,"Good rating",IF(TA_restaurants_curated__2[[#This Row],[C. Rat.]]=2,"Avarege rating","Bad rating"))</f>
        <v>Avarege rating</v>
      </c>
      <c r="N94" s="1" t="str">
        <f t="shared" si="1"/>
        <v>Few reviews and Avarege rating</v>
      </c>
    </row>
    <row r="95" spans="1:14" x14ac:dyDescent="0.35">
      <c r="A95">
        <v>3616</v>
      </c>
      <c r="B95" t="s">
        <v>3988</v>
      </c>
      <c r="C95" t="s">
        <v>523</v>
      </c>
      <c r="D95" t="s">
        <v>1705</v>
      </c>
      <c r="E95">
        <v>36180</v>
      </c>
      <c r="F95">
        <v>30</v>
      </c>
      <c r="G95" t="s">
        <v>8</v>
      </c>
      <c r="H95">
        <v>2630</v>
      </c>
      <c r="I95">
        <f>(TA_restaurants_curated__2[[#This Row],['# Reviews]]-MIN(TA_restaurants_curated__2['# Reviews]))/(MAX(TA_restaurants_curated__2['# Reviews])-MIN(TA_restaurants_curated__2['# Reviews]))</f>
        <v>6.5875820292781426E-2</v>
      </c>
      <c r="J95">
        <f>QUOTIENT((TA_restaurants_curated__2[[#This Row],[Normalizzazione]]*100),33)+IF(TA_restaurants_curated__2[[#This Row],[Normalizzazione]]=1,0,1)</f>
        <v>1</v>
      </c>
      <c r="K95">
        <f>QUOTIENT((TA_restaurants_curated__2[[#This Row],[Rating]]*2),(100/3))+IF(TA_restaurants_curated__2[[#This Row],[Rating]]=50,0,1)</f>
        <v>2</v>
      </c>
      <c r="L95" s="1" t="str">
        <f>IF(TA_restaurants_curated__2[[#This Row],[C. Rev.]]=3,"A lot of reviews",IF(TA_restaurants_curated__2[[#This Row],[C. Rev.]]=2,"Avarage reviews","Few reviews"))</f>
        <v>Few reviews</v>
      </c>
      <c r="M95" s="1" t="str">
        <f>IF(TA_restaurants_curated__2[[#This Row],[C. Rat.]]=3,"Good rating",IF(TA_restaurants_curated__2[[#This Row],[C. Rat.]]=2,"Avarege rating","Bad rating"))</f>
        <v>Avarege rating</v>
      </c>
      <c r="N95" s="1" t="str">
        <f t="shared" si="1"/>
        <v>Few reviews and Avarege rating</v>
      </c>
    </row>
    <row r="96" spans="1:14" x14ac:dyDescent="0.35">
      <c r="A96">
        <v>4824</v>
      </c>
      <c r="B96" t="s">
        <v>4404</v>
      </c>
      <c r="C96" t="s">
        <v>523</v>
      </c>
      <c r="D96" t="s">
        <v>157</v>
      </c>
      <c r="E96">
        <v>48270</v>
      </c>
      <c r="F96">
        <v>30</v>
      </c>
      <c r="G96" t="s">
        <v>8</v>
      </c>
      <c r="H96">
        <v>2600</v>
      </c>
      <c r="I96">
        <f>(TA_restaurants_curated__2[[#This Row],['# Reviews]]-MIN(TA_restaurants_curated__2['# Reviews]))/(MAX(TA_restaurants_curated__2['# Reviews])-MIN(TA_restaurants_curated__2['# Reviews]))</f>
        <v>6.5118626956082781E-2</v>
      </c>
      <c r="J96">
        <f>QUOTIENT((TA_restaurants_curated__2[[#This Row],[Normalizzazione]]*100),33)+IF(TA_restaurants_curated__2[[#This Row],[Normalizzazione]]=1,0,1)</f>
        <v>1</v>
      </c>
      <c r="K96">
        <f>QUOTIENT((TA_restaurants_curated__2[[#This Row],[Rating]]*2),(100/3))+IF(TA_restaurants_curated__2[[#This Row],[Rating]]=50,0,1)</f>
        <v>2</v>
      </c>
      <c r="L96" s="1" t="str">
        <f>IF(TA_restaurants_curated__2[[#This Row],[C. Rev.]]=3,"A lot of reviews",IF(TA_restaurants_curated__2[[#This Row],[C. Rev.]]=2,"Avarage reviews","Few reviews"))</f>
        <v>Few reviews</v>
      </c>
      <c r="M96" s="1" t="str">
        <f>IF(TA_restaurants_curated__2[[#This Row],[C. Rat.]]=3,"Good rating",IF(TA_restaurants_curated__2[[#This Row],[C. Rat.]]=2,"Avarege rating","Bad rating"))</f>
        <v>Avarege rating</v>
      </c>
      <c r="N96" s="1" t="str">
        <f t="shared" si="1"/>
        <v>Few reviews and Avarege rating</v>
      </c>
    </row>
    <row r="97" spans="1:14" x14ac:dyDescent="0.35">
      <c r="A97">
        <v>5710</v>
      </c>
      <c r="B97" t="s">
        <v>4715</v>
      </c>
      <c r="C97" t="s">
        <v>523</v>
      </c>
      <c r="D97" t="s">
        <v>4716</v>
      </c>
      <c r="E97">
        <v>57130</v>
      </c>
      <c r="F97">
        <v>30</v>
      </c>
      <c r="G97" t="s">
        <v>8</v>
      </c>
      <c r="H97">
        <v>2590</v>
      </c>
      <c r="I97">
        <f>(TA_restaurants_curated__2[[#This Row],['# Reviews]]-MIN(TA_restaurants_curated__2['# Reviews]))/(MAX(TA_restaurants_curated__2['# Reviews])-MIN(TA_restaurants_curated__2['# Reviews]))</f>
        <v>6.4866229177183238E-2</v>
      </c>
      <c r="J97">
        <f>QUOTIENT((TA_restaurants_curated__2[[#This Row],[Normalizzazione]]*100),33)+IF(TA_restaurants_curated__2[[#This Row],[Normalizzazione]]=1,0,1)</f>
        <v>1</v>
      </c>
      <c r="K97">
        <f>QUOTIENT((TA_restaurants_curated__2[[#This Row],[Rating]]*2),(100/3))+IF(TA_restaurants_curated__2[[#This Row],[Rating]]=50,0,1)</f>
        <v>2</v>
      </c>
      <c r="L97" s="1" t="str">
        <f>IF(TA_restaurants_curated__2[[#This Row],[C. Rev.]]=3,"A lot of reviews",IF(TA_restaurants_curated__2[[#This Row],[C. Rev.]]=2,"Avarage reviews","Few reviews"))</f>
        <v>Few reviews</v>
      </c>
      <c r="M97" s="1" t="str">
        <f>IF(TA_restaurants_curated__2[[#This Row],[C. Rat.]]=3,"Good rating",IF(TA_restaurants_curated__2[[#This Row],[C. Rat.]]=2,"Avarege rating","Bad rating"))</f>
        <v>Avarege rating</v>
      </c>
      <c r="N97" s="1" t="str">
        <f t="shared" si="1"/>
        <v>Few reviews and Avarege rating</v>
      </c>
    </row>
    <row r="98" spans="1:14" x14ac:dyDescent="0.35">
      <c r="A98">
        <v>6030</v>
      </c>
      <c r="B98" t="s">
        <v>4833</v>
      </c>
      <c r="C98" t="s">
        <v>523</v>
      </c>
      <c r="D98" t="s">
        <v>3835</v>
      </c>
      <c r="E98">
        <v>60330</v>
      </c>
      <c r="F98">
        <v>30</v>
      </c>
      <c r="G98" t="s">
        <v>10</v>
      </c>
      <c r="H98">
        <v>2440</v>
      </c>
      <c r="I98">
        <f>(TA_restaurants_curated__2[[#This Row],['# Reviews]]-MIN(TA_restaurants_curated__2['# Reviews]))/(MAX(TA_restaurants_curated__2['# Reviews])-MIN(TA_restaurants_curated__2['# Reviews]))</f>
        <v>6.1080262493690057E-2</v>
      </c>
      <c r="J98">
        <f>QUOTIENT((TA_restaurants_curated__2[[#This Row],[Normalizzazione]]*100),33)+IF(TA_restaurants_curated__2[[#This Row],[Normalizzazione]]=1,0,1)</f>
        <v>1</v>
      </c>
      <c r="K98">
        <f>QUOTIENT((TA_restaurants_curated__2[[#This Row],[Rating]]*2),(100/3))+IF(TA_restaurants_curated__2[[#This Row],[Rating]]=50,0,1)</f>
        <v>2</v>
      </c>
      <c r="L98" s="1" t="str">
        <f>IF(TA_restaurants_curated__2[[#This Row],[C. Rev.]]=3,"A lot of reviews",IF(TA_restaurants_curated__2[[#This Row],[C. Rev.]]=2,"Avarage reviews","Few reviews"))</f>
        <v>Few reviews</v>
      </c>
      <c r="M98" s="1" t="str">
        <f>IF(TA_restaurants_curated__2[[#This Row],[C. Rat.]]=3,"Good rating",IF(TA_restaurants_curated__2[[#This Row],[C. Rat.]]=2,"Avarege rating","Bad rating"))</f>
        <v>Avarege rating</v>
      </c>
      <c r="N98" s="1" t="str">
        <f t="shared" si="1"/>
        <v>Few reviews and Avarege rating</v>
      </c>
    </row>
    <row r="99" spans="1:14" x14ac:dyDescent="0.35">
      <c r="A99">
        <v>5698</v>
      </c>
      <c r="B99" t="s">
        <v>4708</v>
      </c>
      <c r="C99" t="s">
        <v>523</v>
      </c>
      <c r="D99" t="s">
        <v>4709</v>
      </c>
      <c r="E99">
        <v>57010</v>
      </c>
      <c r="F99">
        <v>30</v>
      </c>
      <c r="G99" t="s">
        <v>10</v>
      </c>
      <c r="H99">
        <v>2390</v>
      </c>
      <c r="I99">
        <f>(TA_restaurants_curated__2[[#This Row],['# Reviews]]-MIN(TA_restaurants_curated__2['# Reviews]))/(MAX(TA_restaurants_curated__2['# Reviews])-MIN(TA_restaurants_curated__2['# Reviews]))</f>
        <v>5.9818273599192326E-2</v>
      </c>
      <c r="J99">
        <f>QUOTIENT((TA_restaurants_curated__2[[#This Row],[Normalizzazione]]*100),33)+IF(TA_restaurants_curated__2[[#This Row],[Normalizzazione]]=1,0,1)</f>
        <v>1</v>
      </c>
      <c r="K99">
        <f>QUOTIENT((TA_restaurants_curated__2[[#This Row],[Rating]]*2),(100/3))+IF(TA_restaurants_curated__2[[#This Row],[Rating]]=50,0,1)</f>
        <v>2</v>
      </c>
      <c r="L99" s="1" t="str">
        <f>IF(TA_restaurants_curated__2[[#This Row],[C. Rev.]]=3,"A lot of reviews",IF(TA_restaurants_curated__2[[#This Row],[C. Rev.]]=2,"Avarage reviews","Few reviews"))</f>
        <v>Few reviews</v>
      </c>
      <c r="M99" s="1" t="str">
        <f>IF(TA_restaurants_curated__2[[#This Row],[C. Rat.]]=3,"Good rating",IF(TA_restaurants_curated__2[[#This Row],[C. Rat.]]=2,"Avarege rating","Bad rating"))</f>
        <v>Avarege rating</v>
      </c>
      <c r="N99" s="1" t="str">
        <f t="shared" si="1"/>
        <v>Few reviews and Avarege rating</v>
      </c>
    </row>
    <row r="100" spans="1:14" x14ac:dyDescent="0.35">
      <c r="A100">
        <v>4205</v>
      </c>
      <c r="B100" t="s">
        <v>4227</v>
      </c>
      <c r="C100" t="s">
        <v>523</v>
      </c>
      <c r="D100" t="s">
        <v>4228</v>
      </c>
      <c r="E100">
        <v>42080</v>
      </c>
      <c r="F100">
        <v>30</v>
      </c>
      <c r="G100" t="s">
        <v>8</v>
      </c>
      <c r="H100">
        <v>2360</v>
      </c>
      <c r="I100">
        <f>(TA_restaurants_curated__2[[#This Row],['# Reviews]]-MIN(TA_restaurants_curated__2['# Reviews]))/(MAX(TA_restaurants_curated__2['# Reviews])-MIN(TA_restaurants_curated__2['# Reviews]))</f>
        <v>5.9061080262493688E-2</v>
      </c>
      <c r="J100">
        <f>QUOTIENT((TA_restaurants_curated__2[[#This Row],[Normalizzazione]]*100),33)+IF(TA_restaurants_curated__2[[#This Row],[Normalizzazione]]=1,0,1)</f>
        <v>1</v>
      </c>
      <c r="K100">
        <f>QUOTIENT((TA_restaurants_curated__2[[#This Row],[Rating]]*2),(100/3))+IF(TA_restaurants_curated__2[[#This Row],[Rating]]=50,0,1)</f>
        <v>2</v>
      </c>
      <c r="L100" s="1" t="str">
        <f>IF(TA_restaurants_curated__2[[#This Row],[C. Rev.]]=3,"A lot of reviews",IF(TA_restaurants_curated__2[[#This Row],[C. Rev.]]=2,"Avarage reviews","Few reviews"))</f>
        <v>Few reviews</v>
      </c>
      <c r="M100" s="1" t="str">
        <f>IF(TA_restaurants_curated__2[[#This Row],[C. Rat.]]=3,"Good rating",IF(TA_restaurants_curated__2[[#This Row],[C. Rat.]]=2,"Avarege rating","Bad rating"))</f>
        <v>Avarege rating</v>
      </c>
      <c r="N100" s="1" t="str">
        <f t="shared" si="1"/>
        <v>Few reviews and Avarege rating</v>
      </c>
    </row>
    <row r="101" spans="1:14" x14ac:dyDescent="0.35">
      <c r="A101">
        <v>2383</v>
      </c>
      <c r="B101" t="s">
        <v>398</v>
      </c>
      <c r="C101" t="s">
        <v>523</v>
      </c>
      <c r="D101" t="s">
        <v>126</v>
      </c>
      <c r="E101">
        <v>23850</v>
      </c>
      <c r="F101">
        <v>30</v>
      </c>
      <c r="G101" t="s">
        <v>8</v>
      </c>
      <c r="H101">
        <v>2340</v>
      </c>
      <c r="I101">
        <f>(TA_restaurants_curated__2[[#This Row],['# Reviews]]-MIN(TA_restaurants_curated__2['# Reviews]))/(MAX(TA_restaurants_curated__2['# Reviews])-MIN(TA_restaurants_curated__2['# Reviews]))</f>
        <v>5.8556284704694601E-2</v>
      </c>
      <c r="J101">
        <f>QUOTIENT((TA_restaurants_curated__2[[#This Row],[Normalizzazione]]*100),33)+IF(TA_restaurants_curated__2[[#This Row],[Normalizzazione]]=1,0,1)</f>
        <v>1</v>
      </c>
      <c r="K101">
        <f>QUOTIENT((TA_restaurants_curated__2[[#This Row],[Rating]]*2),(100/3))+IF(TA_restaurants_curated__2[[#This Row],[Rating]]=50,0,1)</f>
        <v>2</v>
      </c>
      <c r="L101" s="1" t="str">
        <f>IF(TA_restaurants_curated__2[[#This Row],[C. Rev.]]=3,"A lot of reviews",IF(TA_restaurants_curated__2[[#This Row],[C. Rev.]]=2,"Avarage reviews","Few reviews"))</f>
        <v>Few reviews</v>
      </c>
      <c r="M101" s="1" t="str">
        <f>IF(TA_restaurants_curated__2[[#This Row],[C. Rat.]]=3,"Good rating",IF(TA_restaurants_curated__2[[#This Row],[C. Rat.]]=2,"Avarege rating","Bad rating"))</f>
        <v>Avarege rating</v>
      </c>
      <c r="N101" s="1" t="str">
        <f t="shared" si="1"/>
        <v>Few reviews and Avarege rating</v>
      </c>
    </row>
    <row r="102" spans="1:14" x14ac:dyDescent="0.35">
      <c r="A102">
        <v>5259</v>
      </c>
      <c r="B102" t="s">
        <v>4547</v>
      </c>
      <c r="C102" t="s">
        <v>523</v>
      </c>
      <c r="D102" t="s">
        <v>4548</v>
      </c>
      <c r="E102">
        <v>52620</v>
      </c>
      <c r="F102">
        <v>30</v>
      </c>
      <c r="G102" t="s">
        <v>8</v>
      </c>
      <c r="H102">
        <v>2320</v>
      </c>
      <c r="I102">
        <f>(TA_restaurants_curated__2[[#This Row],['# Reviews]]-MIN(TA_restaurants_curated__2['# Reviews]))/(MAX(TA_restaurants_curated__2['# Reviews])-MIN(TA_restaurants_curated__2['# Reviews]))</f>
        <v>5.8051489146895507E-2</v>
      </c>
      <c r="J102">
        <f>QUOTIENT((TA_restaurants_curated__2[[#This Row],[Normalizzazione]]*100),33)+IF(TA_restaurants_curated__2[[#This Row],[Normalizzazione]]=1,0,1)</f>
        <v>1</v>
      </c>
      <c r="K102">
        <f>QUOTIENT((TA_restaurants_curated__2[[#This Row],[Rating]]*2),(100/3))+IF(TA_restaurants_curated__2[[#This Row],[Rating]]=50,0,1)</f>
        <v>2</v>
      </c>
      <c r="L102" s="1" t="str">
        <f>IF(TA_restaurants_curated__2[[#This Row],[C. Rev.]]=3,"A lot of reviews",IF(TA_restaurants_curated__2[[#This Row],[C. Rev.]]=2,"Avarage reviews","Few reviews"))</f>
        <v>Few reviews</v>
      </c>
      <c r="M102" s="1" t="str">
        <f>IF(TA_restaurants_curated__2[[#This Row],[C. Rat.]]=3,"Good rating",IF(TA_restaurants_curated__2[[#This Row],[C. Rat.]]=2,"Avarege rating","Bad rating"))</f>
        <v>Avarege rating</v>
      </c>
      <c r="N102" s="1" t="str">
        <f t="shared" si="1"/>
        <v>Few reviews and Avarege rating</v>
      </c>
    </row>
    <row r="103" spans="1:14" x14ac:dyDescent="0.35">
      <c r="A103">
        <v>5592</v>
      </c>
      <c r="B103" t="s">
        <v>4647</v>
      </c>
      <c r="C103" t="s">
        <v>523</v>
      </c>
      <c r="D103" t="s">
        <v>304</v>
      </c>
      <c r="E103">
        <v>55950</v>
      </c>
      <c r="F103">
        <v>30</v>
      </c>
      <c r="G103" t="s">
        <v>8</v>
      </c>
      <c r="H103">
        <v>2270</v>
      </c>
      <c r="I103">
        <f>(TA_restaurants_curated__2[[#This Row],['# Reviews]]-MIN(TA_restaurants_curated__2['# Reviews]))/(MAX(TA_restaurants_curated__2['# Reviews])-MIN(TA_restaurants_curated__2['# Reviews]))</f>
        <v>5.6789500252397776E-2</v>
      </c>
      <c r="J103">
        <f>QUOTIENT((TA_restaurants_curated__2[[#This Row],[Normalizzazione]]*100),33)+IF(TA_restaurants_curated__2[[#This Row],[Normalizzazione]]=1,0,1)</f>
        <v>1</v>
      </c>
      <c r="K103">
        <f>QUOTIENT((TA_restaurants_curated__2[[#This Row],[Rating]]*2),(100/3))+IF(TA_restaurants_curated__2[[#This Row],[Rating]]=50,0,1)</f>
        <v>2</v>
      </c>
      <c r="L103" s="1" t="str">
        <f>IF(TA_restaurants_curated__2[[#This Row],[C. Rev.]]=3,"A lot of reviews",IF(TA_restaurants_curated__2[[#This Row],[C. Rev.]]=2,"Avarage reviews","Few reviews"))</f>
        <v>Few reviews</v>
      </c>
      <c r="M103" s="1" t="str">
        <f>IF(TA_restaurants_curated__2[[#This Row],[C. Rat.]]=3,"Good rating",IF(TA_restaurants_curated__2[[#This Row],[C. Rat.]]=2,"Avarege rating","Bad rating"))</f>
        <v>Avarege rating</v>
      </c>
      <c r="N103" s="1" t="str">
        <f t="shared" si="1"/>
        <v>Few reviews and Avarege rating</v>
      </c>
    </row>
    <row r="104" spans="1:14" x14ac:dyDescent="0.35">
      <c r="A104">
        <v>5761</v>
      </c>
      <c r="B104" t="s">
        <v>4739</v>
      </c>
      <c r="C104" t="s">
        <v>523</v>
      </c>
      <c r="D104" t="s">
        <v>136</v>
      </c>
      <c r="E104">
        <v>57640</v>
      </c>
      <c r="F104">
        <v>30</v>
      </c>
      <c r="G104" t="s">
        <v>8</v>
      </c>
      <c r="H104">
        <v>2240</v>
      </c>
      <c r="I104">
        <f>(TA_restaurants_curated__2[[#This Row],['# Reviews]]-MIN(TA_restaurants_curated__2['# Reviews]))/(MAX(TA_restaurants_curated__2['# Reviews])-MIN(TA_restaurants_curated__2['# Reviews]))</f>
        <v>5.6032306915699139E-2</v>
      </c>
      <c r="J104">
        <f>QUOTIENT((TA_restaurants_curated__2[[#This Row],[Normalizzazione]]*100),33)+IF(TA_restaurants_curated__2[[#This Row],[Normalizzazione]]=1,0,1)</f>
        <v>1</v>
      </c>
      <c r="K104">
        <f>QUOTIENT((TA_restaurants_curated__2[[#This Row],[Rating]]*2),(100/3))+IF(TA_restaurants_curated__2[[#This Row],[Rating]]=50,0,1)</f>
        <v>2</v>
      </c>
      <c r="L104" s="1" t="str">
        <f>IF(TA_restaurants_curated__2[[#This Row],[C. Rev.]]=3,"A lot of reviews",IF(TA_restaurants_curated__2[[#This Row],[C. Rev.]]=2,"Avarage reviews","Few reviews"))</f>
        <v>Few reviews</v>
      </c>
      <c r="M104" s="1" t="str">
        <f>IF(TA_restaurants_curated__2[[#This Row],[C. Rat.]]=3,"Good rating",IF(TA_restaurants_curated__2[[#This Row],[C. Rat.]]=2,"Avarege rating","Bad rating"))</f>
        <v>Avarege rating</v>
      </c>
      <c r="N104" s="1" t="str">
        <f t="shared" si="1"/>
        <v>Few reviews and Avarege rating</v>
      </c>
    </row>
    <row r="105" spans="1:14" x14ac:dyDescent="0.35">
      <c r="A105">
        <v>5414</v>
      </c>
      <c r="B105" t="s">
        <v>347</v>
      </c>
      <c r="C105" t="s">
        <v>523</v>
      </c>
      <c r="D105" t="s">
        <v>128</v>
      </c>
      <c r="E105">
        <v>54170</v>
      </c>
      <c r="F105">
        <v>30</v>
      </c>
      <c r="G105" t="s">
        <v>8</v>
      </c>
      <c r="H105">
        <v>2220</v>
      </c>
      <c r="I105">
        <f>(TA_restaurants_curated__2[[#This Row],['# Reviews]]-MIN(TA_restaurants_curated__2['# Reviews]))/(MAX(TA_restaurants_curated__2['# Reviews])-MIN(TA_restaurants_curated__2['# Reviews]))</f>
        <v>5.5527511357900051E-2</v>
      </c>
      <c r="J105">
        <f>QUOTIENT((TA_restaurants_curated__2[[#This Row],[Normalizzazione]]*100),33)+IF(TA_restaurants_curated__2[[#This Row],[Normalizzazione]]=1,0,1)</f>
        <v>1</v>
      </c>
      <c r="K105">
        <f>QUOTIENT((TA_restaurants_curated__2[[#This Row],[Rating]]*2),(100/3))+IF(TA_restaurants_curated__2[[#This Row],[Rating]]=50,0,1)</f>
        <v>2</v>
      </c>
      <c r="L105" s="1" t="str">
        <f>IF(TA_restaurants_curated__2[[#This Row],[C. Rev.]]=3,"A lot of reviews",IF(TA_restaurants_curated__2[[#This Row],[C. Rev.]]=2,"Avarage reviews","Few reviews"))</f>
        <v>Few reviews</v>
      </c>
      <c r="M105" s="1" t="str">
        <f>IF(TA_restaurants_curated__2[[#This Row],[C. Rat.]]=3,"Good rating",IF(TA_restaurants_curated__2[[#This Row],[C. Rat.]]=2,"Avarege rating","Bad rating"))</f>
        <v>Avarege rating</v>
      </c>
      <c r="N105" s="1" t="str">
        <f t="shared" si="1"/>
        <v>Few reviews and Avarege rating</v>
      </c>
    </row>
    <row r="106" spans="1:14" x14ac:dyDescent="0.35">
      <c r="A106">
        <v>5111</v>
      </c>
      <c r="B106" t="s">
        <v>3896</v>
      </c>
      <c r="C106" t="s">
        <v>523</v>
      </c>
      <c r="D106" t="s">
        <v>4503</v>
      </c>
      <c r="E106">
        <v>51140</v>
      </c>
      <c r="F106">
        <v>30</v>
      </c>
      <c r="G106" t="s">
        <v>8</v>
      </c>
      <c r="H106">
        <v>2210</v>
      </c>
      <c r="I106">
        <f>(TA_restaurants_curated__2[[#This Row],['# Reviews]]-MIN(TA_restaurants_curated__2['# Reviews]))/(MAX(TA_restaurants_curated__2['# Reviews])-MIN(TA_restaurants_curated__2['# Reviews]))</f>
        <v>5.5275113579000508E-2</v>
      </c>
      <c r="J106">
        <f>QUOTIENT((TA_restaurants_curated__2[[#This Row],[Normalizzazione]]*100),33)+IF(TA_restaurants_curated__2[[#This Row],[Normalizzazione]]=1,0,1)</f>
        <v>1</v>
      </c>
      <c r="K106">
        <f>QUOTIENT((TA_restaurants_curated__2[[#This Row],[Rating]]*2),(100/3))+IF(TA_restaurants_curated__2[[#This Row],[Rating]]=50,0,1)</f>
        <v>2</v>
      </c>
      <c r="L106" s="1" t="str">
        <f>IF(TA_restaurants_curated__2[[#This Row],[C. Rev.]]=3,"A lot of reviews",IF(TA_restaurants_curated__2[[#This Row],[C. Rev.]]=2,"Avarage reviews","Few reviews"))</f>
        <v>Few reviews</v>
      </c>
      <c r="M106" s="1" t="str">
        <f>IF(TA_restaurants_curated__2[[#This Row],[C. Rat.]]=3,"Good rating",IF(TA_restaurants_curated__2[[#This Row],[C. Rat.]]=2,"Avarege rating","Bad rating"))</f>
        <v>Avarege rating</v>
      </c>
      <c r="N106" s="1" t="str">
        <f t="shared" si="1"/>
        <v>Few reviews and Avarege rating</v>
      </c>
    </row>
    <row r="107" spans="1:14" x14ac:dyDescent="0.35">
      <c r="A107">
        <v>4949</v>
      </c>
      <c r="B107" t="s">
        <v>4444</v>
      </c>
      <c r="C107" t="s">
        <v>523</v>
      </c>
      <c r="D107" t="s">
        <v>4445</v>
      </c>
      <c r="E107">
        <v>49520</v>
      </c>
      <c r="F107">
        <v>30</v>
      </c>
      <c r="G107" t="s">
        <v>8</v>
      </c>
      <c r="H107">
        <v>2170</v>
      </c>
      <c r="I107">
        <f>(TA_restaurants_curated__2[[#This Row],['# Reviews]]-MIN(TA_restaurants_curated__2['# Reviews]))/(MAX(TA_restaurants_curated__2['# Reviews])-MIN(TA_restaurants_curated__2['# Reviews]))</f>
        <v>5.426552246340232E-2</v>
      </c>
      <c r="J107">
        <f>QUOTIENT((TA_restaurants_curated__2[[#This Row],[Normalizzazione]]*100),33)+IF(TA_restaurants_curated__2[[#This Row],[Normalizzazione]]=1,0,1)</f>
        <v>1</v>
      </c>
      <c r="K107">
        <f>QUOTIENT((TA_restaurants_curated__2[[#This Row],[Rating]]*2),(100/3))+IF(TA_restaurants_curated__2[[#This Row],[Rating]]=50,0,1)</f>
        <v>2</v>
      </c>
      <c r="L107" s="1" t="str">
        <f>IF(TA_restaurants_curated__2[[#This Row],[C. Rev.]]=3,"A lot of reviews",IF(TA_restaurants_curated__2[[#This Row],[C. Rev.]]=2,"Avarage reviews","Few reviews"))</f>
        <v>Few reviews</v>
      </c>
      <c r="M107" s="1" t="str">
        <f>IF(TA_restaurants_curated__2[[#This Row],[C. Rat.]]=3,"Good rating",IF(TA_restaurants_curated__2[[#This Row],[C. Rat.]]=2,"Avarege rating","Bad rating"))</f>
        <v>Avarege rating</v>
      </c>
      <c r="N107" s="1" t="str">
        <f t="shared" si="1"/>
        <v>Few reviews and Avarege rating</v>
      </c>
    </row>
    <row r="108" spans="1:14" x14ac:dyDescent="0.35">
      <c r="A108">
        <v>4376</v>
      </c>
      <c r="B108" t="s">
        <v>4298</v>
      </c>
      <c r="C108" t="s">
        <v>523</v>
      </c>
      <c r="D108" t="s">
        <v>381</v>
      </c>
      <c r="E108">
        <v>43790</v>
      </c>
      <c r="F108">
        <v>30</v>
      </c>
      <c r="G108" t="s">
        <v>10</v>
      </c>
      <c r="H108">
        <v>2160</v>
      </c>
      <c r="I108">
        <f>(TA_restaurants_curated__2[[#This Row],['# Reviews]]-MIN(TA_restaurants_curated__2['# Reviews]))/(MAX(TA_restaurants_curated__2['# Reviews])-MIN(TA_restaurants_curated__2['# Reviews]))</f>
        <v>5.4013124684502777E-2</v>
      </c>
      <c r="J108">
        <f>QUOTIENT((TA_restaurants_curated__2[[#This Row],[Normalizzazione]]*100),33)+IF(TA_restaurants_curated__2[[#This Row],[Normalizzazione]]=1,0,1)</f>
        <v>1</v>
      </c>
      <c r="K108">
        <f>QUOTIENT((TA_restaurants_curated__2[[#This Row],[Rating]]*2),(100/3))+IF(TA_restaurants_curated__2[[#This Row],[Rating]]=50,0,1)</f>
        <v>2</v>
      </c>
      <c r="L108" s="1" t="str">
        <f>IF(TA_restaurants_curated__2[[#This Row],[C. Rev.]]=3,"A lot of reviews",IF(TA_restaurants_curated__2[[#This Row],[C. Rev.]]=2,"Avarage reviews","Few reviews"))</f>
        <v>Few reviews</v>
      </c>
      <c r="M108" s="1" t="str">
        <f>IF(TA_restaurants_curated__2[[#This Row],[C. Rat.]]=3,"Good rating",IF(TA_restaurants_curated__2[[#This Row],[C. Rat.]]=2,"Avarege rating","Bad rating"))</f>
        <v>Avarege rating</v>
      </c>
      <c r="N108" s="1" t="str">
        <f t="shared" si="1"/>
        <v>Few reviews and Avarege rating</v>
      </c>
    </row>
    <row r="109" spans="1:14" x14ac:dyDescent="0.35">
      <c r="A109">
        <v>5437</v>
      </c>
      <c r="B109" t="s">
        <v>323</v>
      </c>
      <c r="C109" t="s">
        <v>523</v>
      </c>
      <c r="D109" t="s">
        <v>162</v>
      </c>
      <c r="E109">
        <v>54400</v>
      </c>
      <c r="F109">
        <v>30</v>
      </c>
      <c r="G109" t="s">
        <v>10</v>
      </c>
      <c r="H109">
        <v>2160</v>
      </c>
      <c r="I109">
        <f>(TA_restaurants_curated__2[[#This Row],['# Reviews]]-MIN(TA_restaurants_curated__2['# Reviews]))/(MAX(TA_restaurants_curated__2['# Reviews])-MIN(TA_restaurants_curated__2['# Reviews]))</f>
        <v>5.4013124684502777E-2</v>
      </c>
      <c r="J109">
        <f>QUOTIENT((TA_restaurants_curated__2[[#This Row],[Normalizzazione]]*100),33)+IF(TA_restaurants_curated__2[[#This Row],[Normalizzazione]]=1,0,1)</f>
        <v>1</v>
      </c>
      <c r="K109">
        <f>QUOTIENT((TA_restaurants_curated__2[[#This Row],[Rating]]*2),(100/3))+IF(TA_restaurants_curated__2[[#This Row],[Rating]]=50,0,1)</f>
        <v>2</v>
      </c>
      <c r="L109" s="1" t="str">
        <f>IF(TA_restaurants_curated__2[[#This Row],[C. Rev.]]=3,"A lot of reviews",IF(TA_restaurants_curated__2[[#This Row],[C. Rev.]]=2,"Avarage reviews","Few reviews"))</f>
        <v>Few reviews</v>
      </c>
      <c r="M109" s="1" t="str">
        <f>IF(TA_restaurants_curated__2[[#This Row],[C. Rat.]]=3,"Good rating",IF(TA_restaurants_curated__2[[#This Row],[C. Rat.]]=2,"Avarege rating","Bad rating"))</f>
        <v>Avarege rating</v>
      </c>
      <c r="N109" s="1" t="str">
        <f t="shared" si="1"/>
        <v>Few reviews and Avarege rating</v>
      </c>
    </row>
    <row r="110" spans="1:14" x14ac:dyDescent="0.35">
      <c r="A110">
        <v>5732</v>
      </c>
      <c r="B110" t="s">
        <v>4726</v>
      </c>
      <c r="C110" t="s">
        <v>523</v>
      </c>
      <c r="D110" t="s">
        <v>146</v>
      </c>
      <c r="E110">
        <v>57350</v>
      </c>
      <c r="F110">
        <v>30</v>
      </c>
      <c r="G110" t="s">
        <v>10</v>
      </c>
      <c r="H110">
        <v>2150</v>
      </c>
      <c r="I110">
        <f>(TA_restaurants_curated__2[[#This Row],['# Reviews]]-MIN(TA_restaurants_curated__2['# Reviews]))/(MAX(TA_restaurants_curated__2['# Reviews])-MIN(TA_restaurants_curated__2['# Reviews]))</f>
        <v>5.3760726905603233E-2</v>
      </c>
      <c r="J110">
        <f>QUOTIENT((TA_restaurants_curated__2[[#This Row],[Normalizzazione]]*100),33)+IF(TA_restaurants_curated__2[[#This Row],[Normalizzazione]]=1,0,1)</f>
        <v>1</v>
      </c>
      <c r="K110">
        <f>QUOTIENT((TA_restaurants_curated__2[[#This Row],[Rating]]*2),(100/3))+IF(TA_restaurants_curated__2[[#This Row],[Rating]]=50,0,1)</f>
        <v>2</v>
      </c>
      <c r="L110" s="1" t="str">
        <f>IF(TA_restaurants_curated__2[[#This Row],[C. Rev.]]=3,"A lot of reviews",IF(TA_restaurants_curated__2[[#This Row],[C. Rev.]]=2,"Avarage reviews","Few reviews"))</f>
        <v>Few reviews</v>
      </c>
      <c r="M110" s="1" t="str">
        <f>IF(TA_restaurants_curated__2[[#This Row],[C. Rat.]]=3,"Good rating",IF(TA_restaurants_curated__2[[#This Row],[C. Rat.]]=2,"Avarege rating","Bad rating"))</f>
        <v>Avarege rating</v>
      </c>
      <c r="N110" s="1" t="str">
        <f t="shared" si="1"/>
        <v>Few reviews and Avarege rating</v>
      </c>
    </row>
    <row r="111" spans="1:14" x14ac:dyDescent="0.35">
      <c r="A111">
        <v>6083</v>
      </c>
      <c r="B111" t="s">
        <v>4843</v>
      </c>
      <c r="C111" t="s">
        <v>523</v>
      </c>
      <c r="D111" t="s">
        <v>99</v>
      </c>
      <c r="E111">
        <v>60870</v>
      </c>
      <c r="F111">
        <v>20</v>
      </c>
      <c r="G111" t="s">
        <v>10</v>
      </c>
      <c r="H111">
        <v>2110</v>
      </c>
      <c r="I111">
        <f>(TA_restaurants_curated__2[[#This Row],['# Reviews]]-MIN(TA_restaurants_curated__2['# Reviews]))/(MAX(TA_restaurants_curated__2['# Reviews])-MIN(TA_restaurants_curated__2['# Reviews]))</f>
        <v>5.2751135790005045E-2</v>
      </c>
      <c r="J111">
        <f>QUOTIENT((TA_restaurants_curated__2[[#This Row],[Normalizzazione]]*100),33)+IF(TA_restaurants_curated__2[[#This Row],[Normalizzazione]]=1,0,1)</f>
        <v>1</v>
      </c>
      <c r="K111">
        <f>QUOTIENT((TA_restaurants_curated__2[[#This Row],[Rating]]*2),(100/3))+IF(TA_restaurants_curated__2[[#This Row],[Rating]]=50,0,1)</f>
        <v>2</v>
      </c>
      <c r="L111" s="1" t="str">
        <f>IF(TA_restaurants_curated__2[[#This Row],[C. Rev.]]=3,"A lot of reviews",IF(TA_restaurants_curated__2[[#This Row],[C. Rev.]]=2,"Avarage reviews","Few reviews"))</f>
        <v>Few reviews</v>
      </c>
      <c r="M111" s="1" t="str">
        <f>IF(TA_restaurants_curated__2[[#This Row],[C. Rat.]]=3,"Good rating",IF(TA_restaurants_curated__2[[#This Row],[C. Rat.]]=2,"Avarege rating","Bad rating"))</f>
        <v>Avarege rating</v>
      </c>
      <c r="N111" s="1" t="str">
        <f t="shared" si="1"/>
        <v>Few reviews and Avarege rating</v>
      </c>
    </row>
    <row r="112" spans="1:14" x14ac:dyDescent="0.35">
      <c r="A112">
        <v>3901</v>
      </c>
      <c r="B112" t="s">
        <v>4114</v>
      </c>
      <c r="C112" t="s">
        <v>523</v>
      </c>
      <c r="D112" t="s">
        <v>39</v>
      </c>
      <c r="E112">
        <v>39030</v>
      </c>
      <c r="F112">
        <v>30</v>
      </c>
      <c r="G112" t="s">
        <v>8</v>
      </c>
      <c r="H112">
        <v>2100</v>
      </c>
      <c r="I112">
        <f>(TA_restaurants_curated__2[[#This Row],['# Reviews]]-MIN(TA_restaurants_curated__2['# Reviews]))/(MAX(TA_restaurants_curated__2['# Reviews])-MIN(TA_restaurants_curated__2['# Reviews]))</f>
        <v>5.2498738011105502E-2</v>
      </c>
      <c r="J112">
        <f>QUOTIENT((TA_restaurants_curated__2[[#This Row],[Normalizzazione]]*100),33)+IF(TA_restaurants_curated__2[[#This Row],[Normalizzazione]]=1,0,1)</f>
        <v>1</v>
      </c>
      <c r="K112">
        <f>QUOTIENT((TA_restaurants_curated__2[[#This Row],[Rating]]*2),(100/3))+IF(TA_restaurants_curated__2[[#This Row],[Rating]]=50,0,1)</f>
        <v>2</v>
      </c>
      <c r="L112" s="1" t="str">
        <f>IF(TA_restaurants_curated__2[[#This Row],[C. Rev.]]=3,"A lot of reviews",IF(TA_restaurants_curated__2[[#This Row],[C. Rev.]]=2,"Avarage reviews","Few reviews"))</f>
        <v>Few reviews</v>
      </c>
      <c r="M112" s="1" t="str">
        <f>IF(TA_restaurants_curated__2[[#This Row],[C. Rat.]]=3,"Good rating",IF(TA_restaurants_curated__2[[#This Row],[C. Rat.]]=2,"Avarege rating","Bad rating"))</f>
        <v>Avarege rating</v>
      </c>
      <c r="N112" s="1" t="str">
        <f t="shared" si="1"/>
        <v>Few reviews and Avarege rating</v>
      </c>
    </row>
    <row r="113" spans="1:14" x14ac:dyDescent="0.35">
      <c r="A113">
        <v>4766</v>
      </c>
      <c r="B113" t="s">
        <v>4380</v>
      </c>
      <c r="C113" t="s">
        <v>523</v>
      </c>
      <c r="D113" t="s">
        <v>90</v>
      </c>
      <c r="E113">
        <v>47690</v>
      </c>
      <c r="F113">
        <v>30</v>
      </c>
      <c r="G113" t="s">
        <v>8</v>
      </c>
      <c r="H113">
        <v>2090</v>
      </c>
      <c r="I113">
        <f>(TA_restaurants_curated__2[[#This Row],['# Reviews]]-MIN(TA_restaurants_curated__2['# Reviews]))/(MAX(TA_restaurants_curated__2['# Reviews])-MIN(TA_restaurants_curated__2['# Reviews]))</f>
        <v>5.2246340232205958E-2</v>
      </c>
      <c r="J113">
        <f>QUOTIENT((TA_restaurants_curated__2[[#This Row],[Normalizzazione]]*100),33)+IF(TA_restaurants_curated__2[[#This Row],[Normalizzazione]]=1,0,1)</f>
        <v>1</v>
      </c>
      <c r="K113">
        <f>QUOTIENT((TA_restaurants_curated__2[[#This Row],[Rating]]*2),(100/3))+IF(TA_restaurants_curated__2[[#This Row],[Rating]]=50,0,1)</f>
        <v>2</v>
      </c>
      <c r="L113" s="1" t="str">
        <f>IF(TA_restaurants_curated__2[[#This Row],[C. Rev.]]=3,"A lot of reviews",IF(TA_restaurants_curated__2[[#This Row],[C. Rev.]]=2,"Avarage reviews","Few reviews"))</f>
        <v>Few reviews</v>
      </c>
      <c r="M113" s="1" t="str">
        <f>IF(TA_restaurants_curated__2[[#This Row],[C. Rat.]]=3,"Good rating",IF(TA_restaurants_curated__2[[#This Row],[C. Rat.]]=2,"Avarege rating","Bad rating"))</f>
        <v>Avarege rating</v>
      </c>
      <c r="N113" s="1" t="str">
        <f t="shared" si="1"/>
        <v>Few reviews and Avarege rating</v>
      </c>
    </row>
    <row r="114" spans="1:14" x14ac:dyDescent="0.35">
      <c r="A114">
        <v>4110</v>
      </c>
      <c r="B114" t="s">
        <v>4195</v>
      </c>
      <c r="C114" t="s">
        <v>523</v>
      </c>
      <c r="D114" t="s">
        <v>227</v>
      </c>
      <c r="E114">
        <v>41130</v>
      </c>
      <c r="F114">
        <v>30</v>
      </c>
      <c r="G114" t="s">
        <v>10</v>
      </c>
      <c r="H114">
        <v>2080</v>
      </c>
      <c r="I114">
        <f>(TA_restaurants_curated__2[[#This Row],['# Reviews]]-MIN(TA_restaurants_curated__2['# Reviews]))/(MAX(TA_restaurants_curated__2['# Reviews])-MIN(TA_restaurants_curated__2['# Reviews]))</f>
        <v>5.1993942453306408E-2</v>
      </c>
      <c r="J114">
        <f>QUOTIENT((TA_restaurants_curated__2[[#This Row],[Normalizzazione]]*100),33)+IF(TA_restaurants_curated__2[[#This Row],[Normalizzazione]]=1,0,1)</f>
        <v>1</v>
      </c>
      <c r="K114">
        <f>QUOTIENT((TA_restaurants_curated__2[[#This Row],[Rating]]*2),(100/3))+IF(TA_restaurants_curated__2[[#This Row],[Rating]]=50,0,1)</f>
        <v>2</v>
      </c>
      <c r="L114" s="1" t="str">
        <f>IF(TA_restaurants_curated__2[[#This Row],[C. Rev.]]=3,"A lot of reviews",IF(TA_restaurants_curated__2[[#This Row],[C. Rev.]]=2,"Avarage reviews","Few reviews"))</f>
        <v>Few reviews</v>
      </c>
      <c r="M114" s="1" t="str">
        <f>IF(TA_restaurants_curated__2[[#This Row],[C. Rat.]]=3,"Good rating",IF(TA_restaurants_curated__2[[#This Row],[C. Rat.]]=2,"Avarege rating","Bad rating"))</f>
        <v>Avarege rating</v>
      </c>
      <c r="N114" s="1" t="str">
        <f t="shared" si="1"/>
        <v>Few reviews and Avarege rating</v>
      </c>
    </row>
    <row r="115" spans="1:14" x14ac:dyDescent="0.35">
      <c r="A115">
        <v>4932</v>
      </c>
      <c r="B115" t="s">
        <v>4441</v>
      </c>
      <c r="C115" t="s">
        <v>523</v>
      </c>
      <c r="D115" t="s">
        <v>1562</v>
      </c>
      <c r="E115">
        <v>49350</v>
      </c>
      <c r="F115">
        <v>30</v>
      </c>
      <c r="G115" t="s">
        <v>8</v>
      </c>
      <c r="H115">
        <v>2060</v>
      </c>
      <c r="I115">
        <f>(TA_restaurants_curated__2[[#This Row],['# Reviews]]-MIN(TA_restaurants_curated__2['# Reviews]))/(MAX(TA_restaurants_curated__2['# Reviews])-MIN(TA_restaurants_curated__2['# Reviews]))</f>
        <v>5.1489146895507321E-2</v>
      </c>
      <c r="J115">
        <f>QUOTIENT((TA_restaurants_curated__2[[#This Row],[Normalizzazione]]*100),33)+IF(TA_restaurants_curated__2[[#This Row],[Normalizzazione]]=1,0,1)</f>
        <v>1</v>
      </c>
      <c r="K115">
        <f>QUOTIENT((TA_restaurants_curated__2[[#This Row],[Rating]]*2),(100/3))+IF(TA_restaurants_curated__2[[#This Row],[Rating]]=50,0,1)</f>
        <v>2</v>
      </c>
      <c r="L115" s="1" t="str">
        <f>IF(TA_restaurants_curated__2[[#This Row],[C. Rev.]]=3,"A lot of reviews",IF(TA_restaurants_curated__2[[#This Row],[C. Rev.]]=2,"Avarage reviews","Few reviews"))</f>
        <v>Few reviews</v>
      </c>
      <c r="M115" s="1" t="str">
        <f>IF(TA_restaurants_curated__2[[#This Row],[C. Rat.]]=3,"Good rating",IF(TA_restaurants_curated__2[[#This Row],[C. Rat.]]=2,"Avarege rating","Bad rating"))</f>
        <v>Avarege rating</v>
      </c>
      <c r="N115" s="1" t="str">
        <f t="shared" si="1"/>
        <v>Few reviews and Avarege rating</v>
      </c>
    </row>
    <row r="116" spans="1:14" x14ac:dyDescent="0.35">
      <c r="A116">
        <v>5633</v>
      </c>
      <c r="B116" t="s">
        <v>4671</v>
      </c>
      <c r="C116" t="s">
        <v>523</v>
      </c>
      <c r="D116" t="s">
        <v>99</v>
      </c>
      <c r="E116">
        <v>56360</v>
      </c>
      <c r="F116">
        <v>30</v>
      </c>
      <c r="G116" t="s">
        <v>8</v>
      </c>
      <c r="H116">
        <v>2010</v>
      </c>
      <c r="I116">
        <f>(TA_restaurants_curated__2[[#This Row],['# Reviews]]-MIN(TA_restaurants_curated__2['# Reviews]))/(MAX(TA_restaurants_curated__2['# Reviews])-MIN(TA_restaurants_curated__2['# Reviews]))</f>
        <v>5.0227158001009589E-2</v>
      </c>
      <c r="J116">
        <f>QUOTIENT((TA_restaurants_curated__2[[#This Row],[Normalizzazione]]*100),33)+IF(TA_restaurants_curated__2[[#This Row],[Normalizzazione]]=1,0,1)</f>
        <v>1</v>
      </c>
      <c r="K116">
        <f>QUOTIENT((TA_restaurants_curated__2[[#This Row],[Rating]]*2),(100/3))+IF(TA_restaurants_curated__2[[#This Row],[Rating]]=50,0,1)</f>
        <v>2</v>
      </c>
      <c r="L116" s="1" t="str">
        <f>IF(TA_restaurants_curated__2[[#This Row],[C. Rev.]]=3,"A lot of reviews",IF(TA_restaurants_curated__2[[#This Row],[C. Rev.]]=2,"Avarage reviews","Few reviews"))</f>
        <v>Few reviews</v>
      </c>
      <c r="M116" s="1" t="str">
        <f>IF(TA_restaurants_curated__2[[#This Row],[C. Rat.]]=3,"Good rating",IF(TA_restaurants_curated__2[[#This Row],[C. Rat.]]=2,"Avarege rating","Bad rating"))</f>
        <v>Avarege rating</v>
      </c>
      <c r="N116" s="1" t="str">
        <f t="shared" si="1"/>
        <v>Few reviews and Avarege rating</v>
      </c>
    </row>
    <row r="117" spans="1:14" x14ac:dyDescent="0.35">
      <c r="A117">
        <v>5715</v>
      </c>
      <c r="B117" t="s">
        <v>4722</v>
      </c>
      <c r="C117" t="s">
        <v>523</v>
      </c>
      <c r="D117" t="s">
        <v>99</v>
      </c>
      <c r="E117">
        <v>57180</v>
      </c>
      <c r="F117">
        <v>30</v>
      </c>
      <c r="G117" t="s">
        <v>8</v>
      </c>
      <c r="H117">
        <v>1990</v>
      </c>
      <c r="I117">
        <f>(TA_restaurants_curated__2[[#This Row],['# Reviews]]-MIN(TA_restaurants_curated__2['# Reviews]))/(MAX(TA_restaurants_curated__2['# Reviews])-MIN(TA_restaurants_curated__2['# Reviews]))</f>
        <v>4.9722362443210502E-2</v>
      </c>
      <c r="J117">
        <f>QUOTIENT((TA_restaurants_curated__2[[#This Row],[Normalizzazione]]*100),33)+IF(TA_restaurants_curated__2[[#This Row],[Normalizzazione]]=1,0,1)</f>
        <v>1</v>
      </c>
      <c r="K117">
        <f>QUOTIENT((TA_restaurants_curated__2[[#This Row],[Rating]]*2),(100/3))+IF(TA_restaurants_curated__2[[#This Row],[Rating]]=50,0,1)</f>
        <v>2</v>
      </c>
      <c r="L117" s="1" t="str">
        <f>IF(TA_restaurants_curated__2[[#This Row],[C. Rev.]]=3,"A lot of reviews",IF(TA_restaurants_curated__2[[#This Row],[C. Rev.]]=2,"Avarage reviews","Few reviews"))</f>
        <v>Few reviews</v>
      </c>
      <c r="M117" s="1" t="str">
        <f>IF(TA_restaurants_curated__2[[#This Row],[C. Rat.]]=3,"Good rating",IF(TA_restaurants_curated__2[[#This Row],[C. Rat.]]=2,"Avarege rating","Bad rating"))</f>
        <v>Avarege rating</v>
      </c>
      <c r="N117" s="1" t="str">
        <f t="shared" si="1"/>
        <v>Few reviews and Avarege rating</v>
      </c>
    </row>
    <row r="118" spans="1:14" x14ac:dyDescent="0.35">
      <c r="A118">
        <v>5910</v>
      </c>
      <c r="B118" t="s">
        <v>3387</v>
      </c>
      <c r="C118" t="s">
        <v>523</v>
      </c>
      <c r="D118" t="s">
        <v>411</v>
      </c>
      <c r="E118">
        <v>59130</v>
      </c>
      <c r="F118">
        <v>30</v>
      </c>
      <c r="G118" t="s">
        <v>8</v>
      </c>
      <c r="H118">
        <v>1980</v>
      </c>
      <c r="I118">
        <f>(TA_restaurants_curated__2[[#This Row],['# Reviews]]-MIN(TA_restaurants_curated__2['# Reviews]))/(MAX(TA_restaurants_curated__2['# Reviews])-MIN(TA_restaurants_curated__2['# Reviews]))</f>
        <v>4.9469964664310952E-2</v>
      </c>
      <c r="J118">
        <f>QUOTIENT((TA_restaurants_curated__2[[#This Row],[Normalizzazione]]*100),33)+IF(TA_restaurants_curated__2[[#This Row],[Normalizzazione]]=1,0,1)</f>
        <v>1</v>
      </c>
      <c r="K118">
        <f>QUOTIENT((TA_restaurants_curated__2[[#This Row],[Rating]]*2),(100/3))+IF(TA_restaurants_curated__2[[#This Row],[Rating]]=50,0,1)</f>
        <v>2</v>
      </c>
      <c r="L118" s="1" t="str">
        <f>IF(TA_restaurants_curated__2[[#This Row],[C. Rev.]]=3,"A lot of reviews",IF(TA_restaurants_curated__2[[#This Row],[C. Rev.]]=2,"Avarage reviews","Few reviews"))</f>
        <v>Few reviews</v>
      </c>
      <c r="M118" s="1" t="str">
        <f>IF(TA_restaurants_curated__2[[#This Row],[C. Rat.]]=3,"Good rating",IF(TA_restaurants_curated__2[[#This Row],[C. Rat.]]=2,"Avarege rating","Bad rating"))</f>
        <v>Avarege rating</v>
      </c>
      <c r="N118" s="1" t="str">
        <f t="shared" si="1"/>
        <v>Few reviews and Avarege rating</v>
      </c>
    </row>
    <row r="119" spans="1:14" x14ac:dyDescent="0.35">
      <c r="A119">
        <v>4299</v>
      </c>
      <c r="B119" t="s">
        <v>248</v>
      </c>
      <c r="C119" t="s">
        <v>523</v>
      </c>
      <c r="D119" t="s">
        <v>111</v>
      </c>
      <c r="E119">
        <v>43020</v>
      </c>
      <c r="F119">
        <v>30</v>
      </c>
      <c r="G119" t="s">
        <v>8</v>
      </c>
      <c r="H119">
        <v>1950</v>
      </c>
      <c r="I119">
        <f>(TA_restaurants_curated__2[[#This Row],['# Reviews]]-MIN(TA_restaurants_curated__2['# Reviews]))/(MAX(TA_restaurants_curated__2['# Reviews])-MIN(TA_restaurants_curated__2['# Reviews]))</f>
        <v>4.8712771327612314E-2</v>
      </c>
      <c r="J119">
        <f>QUOTIENT((TA_restaurants_curated__2[[#This Row],[Normalizzazione]]*100),33)+IF(TA_restaurants_curated__2[[#This Row],[Normalizzazione]]=1,0,1)</f>
        <v>1</v>
      </c>
      <c r="K119">
        <f>QUOTIENT((TA_restaurants_curated__2[[#This Row],[Rating]]*2),(100/3))+IF(TA_restaurants_curated__2[[#This Row],[Rating]]=50,0,1)</f>
        <v>2</v>
      </c>
      <c r="L119" s="1" t="str">
        <f>IF(TA_restaurants_curated__2[[#This Row],[C. Rev.]]=3,"A lot of reviews",IF(TA_restaurants_curated__2[[#This Row],[C. Rev.]]=2,"Avarage reviews","Few reviews"))</f>
        <v>Few reviews</v>
      </c>
      <c r="M119" s="1" t="str">
        <f>IF(TA_restaurants_curated__2[[#This Row],[C. Rat.]]=3,"Good rating",IF(TA_restaurants_curated__2[[#This Row],[C. Rat.]]=2,"Avarege rating","Bad rating"))</f>
        <v>Avarege rating</v>
      </c>
      <c r="N119" s="1" t="str">
        <f t="shared" si="1"/>
        <v>Few reviews and Avarege rating</v>
      </c>
    </row>
    <row r="120" spans="1:14" x14ac:dyDescent="0.35">
      <c r="A120">
        <v>5969</v>
      </c>
      <c r="B120" t="s">
        <v>4809</v>
      </c>
      <c r="C120" t="s">
        <v>523</v>
      </c>
      <c r="D120" t="s">
        <v>4810</v>
      </c>
      <c r="E120">
        <v>59720</v>
      </c>
      <c r="F120">
        <v>30</v>
      </c>
      <c r="G120" t="s">
        <v>10</v>
      </c>
      <c r="H120">
        <v>1920</v>
      </c>
      <c r="I120">
        <f>(TA_restaurants_curated__2[[#This Row],['# Reviews]]-MIN(TA_restaurants_curated__2['# Reviews]))/(MAX(TA_restaurants_curated__2['# Reviews])-MIN(TA_restaurants_curated__2['# Reviews]))</f>
        <v>4.7955577990913677E-2</v>
      </c>
      <c r="J120">
        <f>QUOTIENT((TA_restaurants_curated__2[[#This Row],[Normalizzazione]]*100),33)+IF(TA_restaurants_curated__2[[#This Row],[Normalizzazione]]=1,0,1)</f>
        <v>1</v>
      </c>
      <c r="K120">
        <f>QUOTIENT((TA_restaurants_curated__2[[#This Row],[Rating]]*2),(100/3))+IF(TA_restaurants_curated__2[[#This Row],[Rating]]=50,0,1)</f>
        <v>2</v>
      </c>
      <c r="L120" s="1" t="str">
        <f>IF(TA_restaurants_curated__2[[#This Row],[C. Rev.]]=3,"A lot of reviews",IF(TA_restaurants_curated__2[[#This Row],[C. Rev.]]=2,"Avarage reviews","Few reviews"))</f>
        <v>Few reviews</v>
      </c>
      <c r="M120" s="1" t="str">
        <f>IF(TA_restaurants_curated__2[[#This Row],[C. Rat.]]=3,"Good rating",IF(TA_restaurants_curated__2[[#This Row],[C. Rat.]]=2,"Avarege rating","Bad rating"))</f>
        <v>Avarege rating</v>
      </c>
      <c r="N120" s="1" t="str">
        <f t="shared" si="1"/>
        <v>Few reviews and Avarege rating</v>
      </c>
    </row>
    <row r="121" spans="1:14" x14ac:dyDescent="0.35">
      <c r="A121">
        <v>5285</v>
      </c>
      <c r="B121" t="s">
        <v>4558</v>
      </c>
      <c r="C121" t="s">
        <v>523</v>
      </c>
      <c r="D121" t="s">
        <v>1278</v>
      </c>
      <c r="E121">
        <v>52880</v>
      </c>
      <c r="F121">
        <v>30</v>
      </c>
      <c r="G121" t="s">
        <v>8</v>
      </c>
      <c r="H121">
        <v>1910</v>
      </c>
      <c r="I121">
        <f>(TA_restaurants_curated__2[[#This Row],['# Reviews]]-MIN(TA_restaurants_curated__2['# Reviews]))/(MAX(TA_restaurants_curated__2['# Reviews])-MIN(TA_restaurants_curated__2['# Reviews]))</f>
        <v>4.7703180212014133E-2</v>
      </c>
      <c r="J121">
        <f>QUOTIENT((TA_restaurants_curated__2[[#This Row],[Normalizzazione]]*100),33)+IF(TA_restaurants_curated__2[[#This Row],[Normalizzazione]]=1,0,1)</f>
        <v>1</v>
      </c>
      <c r="K121">
        <f>QUOTIENT((TA_restaurants_curated__2[[#This Row],[Rating]]*2),(100/3))+IF(TA_restaurants_curated__2[[#This Row],[Rating]]=50,0,1)</f>
        <v>2</v>
      </c>
      <c r="L121" s="1" t="str">
        <f>IF(TA_restaurants_curated__2[[#This Row],[C. Rev.]]=3,"A lot of reviews",IF(TA_restaurants_curated__2[[#This Row],[C. Rev.]]=2,"Avarage reviews","Few reviews"))</f>
        <v>Few reviews</v>
      </c>
      <c r="M121" s="1" t="str">
        <f>IF(TA_restaurants_curated__2[[#This Row],[C. Rat.]]=3,"Good rating",IF(TA_restaurants_curated__2[[#This Row],[C. Rat.]]=2,"Avarege rating","Bad rating"))</f>
        <v>Avarege rating</v>
      </c>
      <c r="N121" s="1" t="str">
        <f t="shared" si="1"/>
        <v>Few reviews and Avarege rating</v>
      </c>
    </row>
    <row r="122" spans="1:14" x14ac:dyDescent="0.35">
      <c r="A122">
        <v>4742</v>
      </c>
      <c r="B122" t="s">
        <v>4371</v>
      </c>
      <c r="C122" t="s">
        <v>523</v>
      </c>
      <c r="D122" t="s">
        <v>148</v>
      </c>
      <c r="E122">
        <v>47450</v>
      </c>
      <c r="F122">
        <v>30</v>
      </c>
      <c r="G122" t="s">
        <v>10</v>
      </c>
      <c r="H122">
        <v>1880</v>
      </c>
      <c r="I122">
        <f>(TA_restaurants_curated__2[[#This Row],['# Reviews]]-MIN(TA_restaurants_curated__2['# Reviews]))/(MAX(TA_restaurants_curated__2['# Reviews])-MIN(TA_restaurants_curated__2['# Reviews]))</f>
        <v>4.6945986875315496E-2</v>
      </c>
      <c r="J122">
        <f>QUOTIENT((TA_restaurants_curated__2[[#This Row],[Normalizzazione]]*100),33)+IF(TA_restaurants_curated__2[[#This Row],[Normalizzazione]]=1,0,1)</f>
        <v>1</v>
      </c>
      <c r="K122">
        <f>QUOTIENT((TA_restaurants_curated__2[[#This Row],[Rating]]*2),(100/3))+IF(TA_restaurants_curated__2[[#This Row],[Rating]]=50,0,1)</f>
        <v>2</v>
      </c>
      <c r="L122" s="1" t="str">
        <f>IF(TA_restaurants_curated__2[[#This Row],[C. Rev.]]=3,"A lot of reviews",IF(TA_restaurants_curated__2[[#This Row],[C. Rev.]]=2,"Avarage reviews","Few reviews"))</f>
        <v>Few reviews</v>
      </c>
      <c r="M122" s="1" t="str">
        <f>IF(TA_restaurants_curated__2[[#This Row],[C. Rat.]]=3,"Good rating",IF(TA_restaurants_curated__2[[#This Row],[C. Rat.]]=2,"Avarege rating","Bad rating"))</f>
        <v>Avarege rating</v>
      </c>
      <c r="N122" s="1" t="str">
        <f t="shared" si="1"/>
        <v>Few reviews and Avarege rating</v>
      </c>
    </row>
    <row r="123" spans="1:14" x14ac:dyDescent="0.35">
      <c r="A123">
        <v>5393</v>
      </c>
      <c r="B123" t="s">
        <v>4599</v>
      </c>
      <c r="C123" t="s">
        <v>523</v>
      </c>
      <c r="D123" t="s">
        <v>111</v>
      </c>
      <c r="E123">
        <v>53960</v>
      </c>
      <c r="F123">
        <v>30</v>
      </c>
      <c r="G123" t="s">
        <v>8</v>
      </c>
      <c r="H123">
        <v>1860</v>
      </c>
      <c r="I123">
        <f>(TA_restaurants_curated__2[[#This Row],['# Reviews]]-MIN(TA_restaurants_curated__2['# Reviews]))/(MAX(TA_restaurants_curated__2['# Reviews])-MIN(TA_restaurants_curated__2['# Reviews]))</f>
        <v>4.6441191317516409E-2</v>
      </c>
      <c r="J123">
        <f>QUOTIENT((TA_restaurants_curated__2[[#This Row],[Normalizzazione]]*100),33)+IF(TA_restaurants_curated__2[[#This Row],[Normalizzazione]]=1,0,1)</f>
        <v>1</v>
      </c>
      <c r="K123">
        <f>QUOTIENT((TA_restaurants_curated__2[[#This Row],[Rating]]*2),(100/3))+IF(TA_restaurants_curated__2[[#This Row],[Rating]]=50,0,1)</f>
        <v>2</v>
      </c>
      <c r="L123" s="1" t="str">
        <f>IF(TA_restaurants_curated__2[[#This Row],[C. Rev.]]=3,"A lot of reviews",IF(TA_restaurants_curated__2[[#This Row],[C. Rev.]]=2,"Avarage reviews","Few reviews"))</f>
        <v>Few reviews</v>
      </c>
      <c r="M123" s="1" t="str">
        <f>IF(TA_restaurants_curated__2[[#This Row],[C. Rat.]]=3,"Good rating",IF(TA_restaurants_curated__2[[#This Row],[C. Rat.]]=2,"Avarege rating","Bad rating"))</f>
        <v>Avarege rating</v>
      </c>
      <c r="N123" s="1" t="str">
        <f t="shared" si="1"/>
        <v>Few reviews and Avarege rating</v>
      </c>
    </row>
    <row r="124" spans="1:14" x14ac:dyDescent="0.35">
      <c r="A124">
        <v>4364</v>
      </c>
      <c r="B124" t="s">
        <v>476</v>
      </c>
      <c r="C124" t="s">
        <v>523</v>
      </c>
      <c r="D124" t="s">
        <v>108</v>
      </c>
      <c r="E124">
        <v>43670</v>
      </c>
      <c r="F124">
        <v>30</v>
      </c>
      <c r="G124" t="s">
        <v>10</v>
      </c>
      <c r="H124">
        <v>1840</v>
      </c>
      <c r="I124">
        <f>(TA_restaurants_curated__2[[#This Row],['# Reviews]]-MIN(TA_restaurants_curated__2['# Reviews]))/(MAX(TA_restaurants_curated__2['# Reviews])-MIN(TA_restaurants_curated__2['# Reviews]))</f>
        <v>4.5936395759717315E-2</v>
      </c>
      <c r="J124">
        <f>QUOTIENT((TA_restaurants_curated__2[[#This Row],[Normalizzazione]]*100),33)+IF(TA_restaurants_curated__2[[#This Row],[Normalizzazione]]=1,0,1)</f>
        <v>1</v>
      </c>
      <c r="K124">
        <f>QUOTIENT((TA_restaurants_curated__2[[#This Row],[Rating]]*2),(100/3))+IF(TA_restaurants_curated__2[[#This Row],[Rating]]=50,0,1)</f>
        <v>2</v>
      </c>
      <c r="L124" s="1" t="str">
        <f>IF(TA_restaurants_curated__2[[#This Row],[C. Rev.]]=3,"A lot of reviews",IF(TA_restaurants_curated__2[[#This Row],[C. Rev.]]=2,"Avarage reviews","Few reviews"))</f>
        <v>Few reviews</v>
      </c>
      <c r="M124" s="1" t="str">
        <f>IF(TA_restaurants_curated__2[[#This Row],[C. Rat.]]=3,"Good rating",IF(TA_restaurants_curated__2[[#This Row],[C. Rat.]]=2,"Avarege rating","Bad rating"))</f>
        <v>Avarege rating</v>
      </c>
      <c r="N124" s="1" t="str">
        <f t="shared" si="1"/>
        <v>Few reviews and Avarege rating</v>
      </c>
    </row>
    <row r="125" spans="1:14" x14ac:dyDescent="0.35">
      <c r="A125">
        <v>5728</v>
      </c>
      <c r="B125" t="s">
        <v>4725</v>
      </c>
      <c r="C125" t="s">
        <v>523</v>
      </c>
      <c r="D125" t="s">
        <v>162</v>
      </c>
      <c r="E125">
        <v>57310</v>
      </c>
      <c r="F125">
        <v>30</v>
      </c>
      <c r="G125" t="s">
        <v>8</v>
      </c>
      <c r="H125">
        <v>1830</v>
      </c>
      <c r="I125">
        <f>(TA_restaurants_curated__2[[#This Row],['# Reviews]]-MIN(TA_restaurants_curated__2['# Reviews]))/(MAX(TA_restaurants_curated__2['# Reviews])-MIN(TA_restaurants_curated__2['# Reviews]))</f>
        <v>4.5683997980817771E-2</v>
      </c>
      <c r="J125">
        <f>QUOTIENT((TA_restaurants_curated__2[[#This Row],[Normalizzazione]]*100),33)+IF(TA_restaurants_curated__2[[#This Row],[Normalizzazione]]=1,0,1)</f>
        <v>1</v>
      </c>
      <c r="K125">
        <f>QUOTIENT((TA_restaurants_curated__2[[#This Row],[Rating]]*2),(100/3))+IF(TA_restaurants_curated__2[[#This Row],[Rating]]=50,0,1)</f>
        <v>2</v>
      </c>
      <c r="L125" s="1" t="str">
        <f>IF(TA_restaurants_curated__2[[#This Row],[C. Rev.]]=3,"A lot of reviews",IF(TA_restaurants_curated__2[[#This Row],[C. Rev.]]=2,"Avarage reviews","Few reviews"))</f>
        <v>Few reviews</v>
      </c>
      <c r="M125" s="1" t="str">
        <f>IF(TA_restaurants_curated__2[[#This Row],[C. Rat.]]=3,"Good rating",IF(TA_restaurants_curated__2[[#This Row],[C. Rat.]]=2,"Avarege rating","Bad rating"))</f>
        <v>Avarege rating</v>
      </c>
      <c r="N125" s="1" t="str">
        <f t="shared" si="1"/>
        <v>Few reviews and Avarege rating</v>
      </c>
    </row>
    <row r="126" spans="1:14" x14ac:dyDescent="0.35">
      <c r="A126">
        <v>4391</v>
      </c>
      <c r="B126" t="s">
        <v>651</v>
      </c>
      <c r="C126" t="s">
        <v>523</v>
      </c>
      <c r="D126" t="s">
        <v>597</v>
      </c>
      <c r="E126">
        <v>43940</v>
      </c>
      <c r="F126">
        <v>30</v>
      </c>
      <c r="G126" t="s">
        <v>8</v>
      </c>
      <c r="H126">
        <v>1820</v>
      </c>
      <c r="I126">
        <f>(TA_restaurants_curated__2[[#This Row],['# Reviews]]-MIN(TA_restaurants_curated__2['# Reviews]))/(MAX(TA_restaurants_curated__2['# Reviews])-MIN(TA_restaurants_curated__2['# Reviews]))</f>
        <v>4.5431600201918221E-2</v>
      </c>
      <c r="J126">
        <f>QUOTIENT((TA_restaurants_curated__2[[#This Row],[Normalizzazione]]*100),33)+IF(TA_restaurants_curated__2[[#This Row],[Normalizzazione]]=1,0,1)</f>
        <v>1</v>
      </c>
      <c r="K126">
        <f>QUOTIENT((TA_restaurants_curated__2[[#This Row],[Rating]]*2),(100/3))+IF(TA_restaurants_curated__2[[#This Row],[Rating]]=50,0,1)</f>
        <v>2</v>
      </c>
      <c r="L126" s="1" t="str">
        <f>IF(TA_restaurants_curated__2[[#This Row],[C. Rev.]]=3,"A lot of reviews",IF(TA_restaurants_curated__2[[#This Row],[C. Rev.]]=2,"Avarage reviews","Few reviews"))</f>
        <v>Few reviews</v>
      </c>
      <c r="M126" s="1" t="str">
        <f>IF(TA_restaurants_curated__2[[#This Row],[C. Rat.]]=3,"Good rating",IF(TA_restaurants_curated__2[[#This Row],[C. Rat.]]=2,"Avarege rating","Bad rating"))</f>
        <v>Avarege rating</v>
      </c>
      <c r="N126" s="1" t="str">
        <f t="shared" si="1"/>
        <v>Few reviews and Avarege rating</v>
      </c>
    </row>
    <row r="127" spans="1:14" x14ac:dyDescent="0.35">
      <c r="A127">
        <v>5814</v>
      </c>
      <c r="B127" t="s">
        <v>4759</v>
      </c>
      <c r="C127" t="s">
        <v>523</v>
      </c>
      <c r="D127" t="s">
        <v>3403</v>
      </c>
      <c r="E127">
        <v>58170</v>
      </c>
      <c r="F127">
        <v>25</v>
      </c>
      <c r="G127" t="s">
        <v>8</v>
      </c>
      <c r="H127">
        <v>1810</v>
      </c>
      <c r="I127">
        <f>(TA_restaurants_curated__2[[#This Row],['# Reviews]]-MIN(TA_restaurants_curated__2['# Reviews]))/(MAX(TA_restaurants_curated__2['# Reviews])-MIN(TA_restaurants_curated__2['# Reviews]))</f>
        <v>4.5179202423018677E-2</v>
      </c>
      <c r="J127">
        <f>QUOTIENT((TA_restaurants_curated__2[[#This Row],[Normalizzazione]]*100),33)+IF(TA_restaurants_curated__2[[#This Row],[Normalizzazione]]=1,0,1)</f>
        <v>1</v>
      </c>
      <c r="K127">
        <f>QUOTIENT((TA_restaurants_curated__2[[#This Row],[Rating]]*2),(100/3))+IF(TA_restaurants_curated__2[[#This Row],[Rating]]=50,0,1)</f>
        <v>2</v>
      </c>
      <c r="L127" s="1" t="str">
        <f>IF(TA_restaurants_curated__2[[#This Row],[C. Rev.]]=3,"A lot of reviews",IF(TA_restaurants_curated__2[[#This Row],[C. Rev.]]=2,"Avarage reviews","Few reviews"))</f>
        <v>Few reviews</v>
      </c>
      <c r="M127" s="1" t="str">
        <f>IF(TA_restaurants_curated__2[[#This Row],[C. Rat.]]=3,"Good rating",IF(TA_restaurants_curated__2[[#This Row],[C. Rat.]]=2,"Avarege rating","Bad rating"))</f>
        <v>Avarege rating</v>
      </c>
      <c r="N127" s="1" t="str">
        <f t="shared" si="1"/>
        <v>Few reviews and Avarege rating</v>
      </c>
    </row>
    <row r="128" spans="1:14" x14ac:dyDescent="0.35">
      <c r="A128">
        <v>5652</v>
      </c>
      <c r="B128" t="s">
        <v>4690</v>
      </c>
      <c r="C128" t="s">
        <v>523</v>
      </c>
      <c r="D128" t="s">
        <v>189</v>
      </c>
      <c r="E128">
        <v>56550</v>
      </c>
      <c r="F128">
        <v>30</v>
      </c>
      <c r="G128" t="s">
        <v>10</v>
      </c>
      <c r="H128">
        <v>1800</v>
      </c>
      <c r="I128">
        <f>(TA_restaurants_curated__2[[#This Row],['# Reviews]]-MIN(TA_restaurants_curated__2['# Reviews]))/(MAX(TA_restaurants_curated__2['# Reviews])-MIN(TA_restaurants_curated__2['# Reviews]))</f>
        <v>4.4926804644119134E-2</v>
      </c>
      <c r="J128">
        <f>QUOTIENT((TA_restaurants_curated__2[[#This Row],[Normalizzazione]]*100),33)+IF(TA_restaurants_curated__2[[#This Row],[Normalizzazione]]=1,0,1)</f>
        <v>1</v>
      </c>
      <c r="K128">
        <f>QUOTIENT((TA_restaurants_curated__2[[#This Row],[Rating]]*2),(100/3))+IF(TA_restaurants_curated__2[[#This Row],[Rating]]=50,0,1)</f>
        <v>2</v>
      </c>
      <c r="L128" s="1" t="str">
        <f>IF(TA_restaurants_curated__2[[#This Row],[C. Rev.]]=3,"A lot of reviews",IF(TA_restaurants_curated__2[[#This Row],[C. Rev.]]=2,"Avarage reviews","Few reviews"))</f>
        <v>Few reviews</v>
      </c>
      <c r="M128" s="1" t="str">
        <f>IF(TA_restaurants_curated__2[[#This Row],[C. Rat.]]=3,"Good rating",IF(TA_restaurants_curated__2[[#This Row],[C. Rat.]]=2,"Avarege rating","Bad rating"))</f>
        <v>Avarege rating</v>
      </c>
      <c r="N128" s="1" t="str">
        <f t="shared" si="1"/>
        <v>Few reviews and Avarege rating</v>
      </c>
    </row>
    <row r="129" spans="1:14" x14ac:dyDescent="0.35">
      <c r="A129">
        <v>5354</v>
      </c>
      <c r="B129" t="s">
        <v>181</v>
      </c>
      <c r="C129" t="s">
        <v>523</v>
      </c>
      <c r="D129" t="s">
        <v>430</v>
      </c>
      <c r="E129">
        <v>53570</v>
      </c>
      <c r="F129">
        <v>30</v>
      </c>
      <c r="G129" t="s">
        <v>10</v>
      </c>
      <c r="H129">
        <v>1790</v>
      </c>
      <c r="I129">
        <f>(TA_restaurants_curated__2[[#This Row],['# Reviews]]-MIN(TA_restaurants_curated__2['# Reviews]))/(MAX(TA_restaurants_curated__2['# Reviews])-MIN(TA_restaurants_curated__2['# Reviews]))</f>
        <v>4.4674406865219583E-2</v>
      </c>
      <c r="J129">
        <f>QUOTIENT((TA_restaurants_curated__2[[#This Row],[Normalizzazione]]*100),33)+IF(TA_restaurants_curated__2[[#This Row],[Normalizzazione]]=1,0,1)</f>
        <v>1</v>
      </c>
      <c r="K129">
        <f>QUOTIENT((TA_restaurants_curated__2[[#This Row],[Rating]]*2),(100/3))+IF(TA_restaurants_curated__2[[#This Row],[Rating]]=50,0,1)</f>
        <v>2</v>
      </c>
      <c r="L129" s="1" t="str">
        <f>IF(TA_restaurants_curated__2[[#This Row],[C. Rev.]]=3,"A lot of reviews",IF(TA_restaurants_curated__2[[#This Row],[C. Rev.]]=2,"Avarage reviews","Few reviews"))</f>
        <v>Few reviews</v>
      </c>
      <c r="M129" s="1" t="str">
        <f>IF(TA_restaurants_curated__2[[#This Row],[C. Rat.]]=3,"Good rating",IF(TA_restaurants_curated__2[[#This Row],[C. Rat.]]=2,"Avarege rating","Bad rating"))</f>
        <v>Avarege rating</v>
      </c>
      <c r="N129" s="1" t="str">
        <f t="shared" si="1"/>
        <v>Few reviews and Avarege rating</v>
      </c>
    </row>
    <row r="130" spans="1:14" x14ac:dyDescent="0.35">
      <c r="A130">
        <v>5602</v>
      </c>
      <c r="B130" t="s">
        <v>4633</v>
      </c>
      <c r="C130" t="s">
        <v>523</v>
      </c>
      <c r="D130" t="s">
        <v>102</v>
      </c>
      <c r="E130">
        <v>56050</v>
      </c>
      <c r="F130">
        <v>30</v>
      </c>
      <c r="G130" t="s">
        <v>10</v>
      </c>
      <c r="H130">
        <v>1770</v>
      </c>
      <c r="I130">
        <f>(TA_restaurants_curated__2[[#This Row],['# Reviews]]-MIN(TA_restaurants_curated__2['# Reviews]))/(MAX(TA_restaurants_curated__2['# Reviews])-MIN(TA_restaurants_curated__2['# Reviews]))</f>
        <v>4.4169611307420496E-2</v>
      </c>
      <c r="J130">
        <f>QUOTIENT((TA_restaurants_curated__2[[#This Row],[Normalizzazione]]*100),33)+IF(TA_restaurants_curated__2[[#This Row],[Normalizzazione]]=1,0,1)</f>
        <v>1</v>
      </c>
      <c r="K130">
        <f>QUOTIENT((TA_restaurants_curated__2[[#This Row],[Rating]]*2),(100/3))+IF(TA_restaurants_curated__2[[#This Row],[Rating]]=50,0,1)</f>
        <v>2</v>
      </c>
      <c r="L130" s="1" t="str">
        <f>IF(TA_restaurants_curated__2[[#This Row],[C. Rev.]]=3,"A lot of reviews",IF(TA_restaurants_curated__2[[#This Row],[C. Rev.]]=2,"Avarage reviews","Few reviews"))</f>
        <v>Few reviews</v>
      </c>
      <c r="M130" s="1" t="str">
        <f>IF(TA_restaurants_curated__2[[#This Row],[C. Rat.]]=3,"Good rating",IF(TA_restaurants_curated__2[[#This Row],[C. Rat.]]=2,"Avarege rating","Bad rating"))</f>
        <v>Avarege rating</v>
      </c>
      <c r="N130" s="1" t="str">
        <f t="shared" ref="N130:N193" si="2">_xlfn.CONCAT(L130," and ",M130)</f>
        <v>Few reviews and Avarege rating</v>
      </c>
    </row>
    <row r="131" spans="1:14" x14ac:dyDescent="0.35">
      <c r="A131">
        <v>5416</v>
      </c>
      <c r="B131" t="s">
        <v>4610</v>
      </c>
      <c r="C131" t="s">
        <v>523</v>
      </c>
      <c r="D131" t="s">
        <v>111</v>
      </c>
      <c r="E131">
        <v>54190</v>
      </c>
      <c r="F131">
        <v>30</v>
      </c>
      <c r="G131" t="s">
        <v>10</v>
      </c>
      <c r="H131">
        <v>1700</v>
      </c>
      <c r="I131">
        <f>(TA_restaurants_curated__2[[#This Row],['# Reviews]]-MIN(TA_restaurants_curated__2['# Reviews]))/(MAX(TA_restaurants_curated__2['# Reviews])-MIN(TA_restaurants_curated__2['# Reviews]))</f>
        <v>4.2402826855123678E-2</v>
      </c>
      <c r="J131">
        <f>QUOTIENT((TA_restaurants_curated__2[[#This Row],[Normalizzazione]]*100),33)+IF(TA_restaurants_curated__2[[#This Row],[Normalizzazione]]=1,0,1)</f>
        <v>1</v>
      </c>
      <c r="K131">
        <f>QUOTIENT((TA_restaurants_curated__2[[#This Row],[Rating]]*2),(100/3))+IF(TA_restaurants_curated__2[[#This Row],[Rating]]=50,0,1)</f>
        <v>2</v>
      </c>
      <c r="L131" s="1" t="str">
        <f>IF(TA_restaurants_curated__2[[#This Row],[C. Rev.]]=3,"A lot of reviews",IF(TA_restaurants_curated__2[[#This Row],[C. Rev.]]=2,"Avarage reviews","Few reviews"))</f>
        <v>Few reviews</v>
      </c>
      <c r="M131" s="1" t="str">
        <f>IF(TA_restaurants_curated__2[[#This Row],[C. Rat.]]=3,"Good rating",IF(TA_restaurants_curated__2[[#This Row],[C. Rat.]]=2,"Avarege rating","Bad rating"))</f>
        <v>Avarege rating</v>
      </c>
      <c r="N131" s="1" t="str">
        <f t="shared" si="2"/>
        <v>Few reviews and Avarege rating</v>
      </c>
    </row>
    <row r="132" spans="1:14" x14ac:dyDescent="0.35">
      <c r="A132">
        <v>5986</v>
      </c>
      <c r="B132" t="s">
        <v>4816</v>
      </c>
      <c r="C132" t="s">
        <v>523</v>
      </c>
      <c r="D132" t="s">
        <v>567</v>
      </c>
      <c r="E132">
        <v>59890</v>
      </c>
      <c r="F132">
        <v>25</v>
      </c>
      <c r="G132" t="s">
        <v>8</v>
      </c>
      <c r="H132">
        <v>1680</v>
      </c>
      <c r="I132">
        <f>(TA_restaurants_curated__2[[#This Row],['# Reviews]]-MIN(TA_restaurants_curated__2['# Reviews]))/(MAX(TA_restaurants_curated__2['# Reviews])-MIN(TA_restaurants_curated__2['# Reviews]))</f>
        <v>4.1898031297324584E-2</v>
      </c>
      <c r="J132">
        <f>QUOTIENT((TA_restaurants_curated__2[[#This Row],[Normalizzazione]]*100),33)+IF(TA_restaurants_curated__2[[#This Row],[Normalizzazione]]=1,0,1)</f>
        <v>1</v>
      </c>
      <c r="K132">
        <f>QUOTIENT((TA_restaurants_curated__2[[#This Row],[Rating]]*2),(100/3))+IF(TA_restaurants_curated__2[[#This Row],[Rating]]=50,0,1)</f>
        <v>2</v>
      </c>
      <c r="L132" s="1" t="str">
        <f>IF(TA_restaurants_curated__2[[#This Row],[C. Rev.]]=3,"A lot of reviews",IF(TA_restaurants_curated__2[[#This Row],[C. Rev.]]=2,"Avarage reviews","Few reviews"))</f>
        <v>Few reviews</v>
      </c>
      <c r="M132" s="1" t="str">
        <f>IF(TA_restaurants_curated__2[[#This Row],[C. Rat.]]=3,"Good rating",IF(TA_restaurants_curated__2[[#This Row],[C. Rat.]]=2,"Avarege rating","Bad rating"))</f>
        <v>Avarege rating</v>
      </c>
      <c r="N132" s="1" t="str">
        <f t="shared" si="2"/>
        <v>Few reviews and Avarege rating</v>
      </c>
    </row>
    <row r="133" spans="1:14" x14ac:dyDescent="0.35">
      <c r="A133">
        <v>6015</v>
      </c>
      <c r="B133" t="s">
        <v>4829</v>
      </c>
      <c r="C133" t="s">
        <v>523</v>
      </c>
      <c r="D133" t="s">
        <v>558</v>
      </c>
      <c r="E133">
        <v>60180</v>
      </c>
      <c r="F133">
        <v>25</v>
      </c>
      <c r="G133" t="s">
        <v>10</v>
      </c>
      <c r="H133">
        <v>1660</v>
      </c>
      <c r="I133">
        <f>(TA_restaurants_curated__2[[#This Row],['# Reviews]]-MIN(TA_restaurants_curated__2['# Reviews]))/(MAX(TA_restaurants_curated__2['# Reviews])-MIN(TA_restaurants_curated__2['# Reviews]))</f>
        <v>4.139323573952549E-2</v>
      </c>
      <c r="J133">
        <f>QUOTIENT((TA_restaurants_curated__2[[#This Row],[Normalizzazione]]*100),33)+IF(TA_restaurants_curated__2[[#This Row],[Normalizzazione]]=1,0,1)</f>
        <v>1</v>
      </c>
      <c r="K133">
        <f>QUOTIENT((TA_restaurants_curated__2[[#This Row],[Rating]]*2),(100/3))+IF(TA_restaurants_curated__2[[#This Row],[Rating]]=50,0,1)</f>
        <v>2</v>
      </c>
      <c r="L133" s="1" t="str">
        <f>IF(TA_restaurants_curated__2[[#This Row],[C. Rev.]]=3,"A lot of reviews",IF(TA_restaurants_curated__2[[#This Row],[C. Rev.]]=2,"Avarage reviews","Few reviews"))</f>
        <v>Few reviews</v>
      </c>
      <c r="M133" s="1" t="str">
        <f>IF(TA_restaurants_curated__2[[#This Row],[C. Rat.]]=3,"Good rating",IF(TA_restaurants_curated__2[[#This Row],[C. Rat.]]=2,"Avarege rating","Bad rating"))</f>
        <v>Avarege rating</v>
      </c>
      <c r="N133" s="1" t="str">
        <f t="shared" si="2"/>
        <v>Few reviews and Avarege rating</v>
      </c>
    </row>
    <row r="134" spans="1:14" x14ac:dyDescent="0.35">
      <c r="A134">
        <v>5274</v>
      </c>
      <c r="B134" t="s">
        <v>4552</v>
      </c>
      <c r="C134" t="s">
        <v>523</v>
      </c>
      <c r="D134" t="s">
        <v>136</v>
      </c>
      <c r="E134">
        <v>52770</v>
      </c>
      <c r="F134">
        <v>30</v>
      </c>
      <c r="G134" t="s">
        <v>8</v>
      </c>
      <c r="H134">
        <v>1650</v>
      </c>
      <c r="I134">
        <f>(TA_restaurants_curated__2[[#This Row],['# Reviews]]-MIN(TA_restaurants_curated__2['# Reviews]))/(MAX(TA_restaurants_curated__2['# Reviews])-MIN(TA_restaurants_curated__2['# Reviews]))</f>
        <v>4.1140837960625946E-2</v>
      </c>
      <c r="J134">
        <f>QUOTIENT((TA_restaurants_curated__2[[#This Row],[Normalizzazione]]*100),33)+IF(TA_restaurants_curated__2[[#This Row],[Normalizzazione]]=1,0,1)</f>
        <v>1</v>
      </c>
      <c r="K134">
        <f>QUOTIENT((TA_restaurants_curated__2[[#This Row],[Rating]]*2),(100/3))+IF(TA_restaurants_curated__2[[#This Row],[Rating]]=50,0,1)</f>
        <v>2</v>
      </c>
      <c r="L134" s="1" t="str">
        <f>IF(TA_restaurants_curated__2[[#This Row],[C. Rev.]]=3,"A lot of reviews",IF(TA_restaurants_curated__2[[#This Row],[C. Rev.]]=2,"Avarage reviews","Few reviews"))</f>
        <v>Few reviews</v>
      </c>
      <c r="M134" s="1" t="str">
        <f>IF(TA_restaurants_curated__2[[#This Row],[C. Rat.]]=3,"Good rating",IF(TA_restaurants_curated__2[[#This Row],[C. Rat.]]=2,"Avarege rating","Bad rating"))</f>
        <v>Avarege rating</v>
      </c>
      <c r="N134" s="1" t="str">
        <f t="shared" si="2"/>
        <v>Few reviews and Avarege rating</v>
      </c>
    </row>
    <row r="135" spans="1:14" x14ac:dyDescent="0.35">
      <c r="A135">
        <v>5589</v>
      </c>
      <c r="B135" t="s">
        <v>4644</v>
      </c>
      <c r="C135" t="s">
        <v>523</v>
      </c>
      <c r="D135" t="s">
        <v>89</v>
      </c>
      <c r="E135">
        <v>55920</v>
      </c>
      <c r="F135">
        <v>30</v>
      </c>
      <c r="G135" t="s">
        <v>8</v>
      </c>
      <c r="H135">
        <v>1650</v>
      </c>
      <c r="I135">
        <f>(TA_restaurants_curated__2[[#This Row],['# Reviews]]-MIN(TA_restaurants_curated__2['# Reviews]))/(MAX(TA_restaurants_curated__2['# Reviews])-MIN(TA_restaurants_curated__2['# Reviews]))</f>
        <v>4.1140837960625946E-2</v>
      </c>
      <c r="J135">
        <f>QUOTIENT((TA_restaurants_curated__2[[#This Row],[Normalizzazione]]*100),33)+IF(TA_restaurants_curated__2[[#This Row],[Normalizzazione]]=1,0,1)</f>
        <v>1</v>
      </c>
      <c r="K135">
        <f>QUOTIENT((TA_restaurants_curated__2[[#This Row],[Rating]]*2),(100/3))+IF(TA_restaurants_curated__2[[#This Row],[Rating]]=50,0,1)</f>
        <v>2</v>
      </c>
      <c r="L135" s="1" t="str">
        <f>IF(TA_restaurants_curated__2[[#This Row],[C. Rev.]]=3,"A lot of reviews",IF(TA_restaurants_curated__2[[#This Row],[C. Rev.]]=2,"Avarage reviews","Few reviews"))</f>
        <v>Few reviews</v>
      </c>
      <c r="M135" s="1" t="str">
        <f>IF(TA_restaurants_curated__2[[#This Row],[C. Rat.]]=3,"Good rating",IF(TA_restaurants_curated__2[[#This Row],[C. Rat.]]=2,"Avarege rating","Bad rating"))</f>
        <v>Avarege rating</v>
      </c>
      <c r="N135" s="1" t="str">
        <f t="shared" si="2"/>
        <v>Few reviews and Avarege rating</v>
      </c>
    </row>
    <row r="136" spans="1:14" x14ac:dyDescent="0.35">
      <c r="A136">
        <v>4112</v>
      </c>
      <c r="B136" t="s">
        <v>4196</v>
      </c>
      <c r="C136" t="s">
        <v>523</v>
      </c>
      <c r="D136" t="s">
        <v>89</v>
      </c>
      <c r="E136">
        <v>41150</v>
      </c>
      <c r="F136">
        <v>30</v>
      </c>
      <c r="G136" t="s">
        <v>8</v>
      </c>
      <c r="H136">
        <v>1640</v>
      </c>
      <c r="I136">
        <f>(TA_restaurants_curated__2[[#This Row],['# Reviews]]-MIN(TA_restaurants_curated__2['# Reviews]))/(MAX(TA_restaurants_curated__2['# Reviews])-MIN(TA_restaurants_curated__2['# Reviews]))</f>
        <v>4.0888440181726403E-2</v>
      </c>
      <c r="J136">
        <f>QUOTIENT((TA_restaurants_curated__2[[#This Row],[Normalizzazione]]*100),33)+IF(TA_restaurants_curated__2[[#This Row],[Normalizzazione]]=1,0,1)</f>
        <v>1</v>
      </c>
      <c r="K136">
        <f>QUOTIENT((TA_restaurants_curated__2[[#This Row],[Rating]]*2),(100/3))+IF(TA_restaurants_curated__2[[#This Row],[Rating]]=50,0,1)</f>
        <v>2</v>
      </c>
      <c r="L136" s="1" t="str">
        <f>IF(TA_restaurants_curated__2[[#This Row],[C. Rev.]]=3,"A lot of reviews",IF(TA_restaurants_curated__2[[#This Row],[C. Rev.]]=2,"Avarage reviews","Few reviews"))</f>
        <v>Few reviews</v>
      </c>
      <c r="M136" s="1" t="str">
        <f>IF(TA_restaurants_curated__2[[#This Row],[C. Rat.]]=3,"Good rating",IF(TA_restaurants_curated__2[[#This Row],[C. Rat.]]=2,"Avarege rating","Bad rating"))</f>
        <v>Avarege rating</v>
      </c>
      <c r="N136" s="1" t="str">
        <f t="shared" si="2"/>
        <v>Few reviews and Avarege rating</v>
      </c>
    </row>
    <row r="137" spans="1:14" x14ac:dyDescent="0.35">
      <c r="A137">
        <v>6135</v>
      </c>
      <c r="B137" t="s">
        <v>4860</v>
      </c>
      <c r="C137" t="s">
        <v>523</v>
      </c>
      <c r="D137" t="s">
        <v>11</v>
      </c>
      <c r="E137">
        <v>61390</v>
      </c>
      <c r="F137">
        <v>20</v>
      </c>
      <c r="G137" t="s">
        <v>10</v>
      </c>
      <c r="H137">
        <v>1640</v>
      </c>
      <c r="I137">
        <f>(TA_restaurants_curated__2[[#This Row],['# Reviews]]-MIN(TA_restaurants_curated__2['# Reviews]))/(MAX(TA_restaurants_curated__2['# Reviews])-MIN(TA_restaurants_curated__2['# Reviews]))</f>
        <v>4.0888440181726403E-2</v>
      </c>
      <c r="J137">
        <f>QUOTIENT((TA_restaurants_curated__2[[#This Row],[Normalizzazione]]*100),33)+IF(TA_restaurants_curated__2[[#This Row],[Normalizzazione]]=1,0,1)</f>
        <v>1</v>
      </c>
      <c r="K137">
        <f>QUOTIENT((TA_restaurants_curated__2[[#This Row],[Rating]]*2),(100/3))+IF(TA_restaurants_curated__2[[#This Row],[Rating]]=50,0,1)</f>
        <v>2</v>
      </c>
      <c r="L137" s="1" t="str">
        <f>IF(TA_restaurants_curated__2[[#This Row],[C. Rev.]]=3,"A lot of reviews",IF(TA_restaurants_curated__2[[#This Row],[C. Rev.]]=2,"Avarage reviews","Few reviews"))</f>
        <v>Few reviews</v>
      </c>
      <c r="M137" s="1" t="str">
        <f>IF(TA_restaurants_curated__2[[#This Row],[C. Rat.]]=3,"Good rating",IF(TA_restaurants_curated__2[[#This Row],[C. Rat.]]=2,"Avarege rating","Bad rating"))</f>
        <v>Avarege rating</v>
      </c>
      <c r="N137" s="1" t="str">
        <f t="shared" si="2"/>
        <v>Few reviews and Avarege rating</v>
      </c>
    </row>
    <row r="138" spans="1:14" x14ac:dyDescent="0.35">
      <c r="A138">
        <v>4997</v>
      </c>
      <c r="B138" t="s">
        <v>4463</v>
      </c>
      <c r="C138" t="s">
        <v>523</v>
      </c>
      <c r="D138" t="s">
        <v>941</v>
      </c>
      <c r="E138">
        <v>50000</v>
      </c>
      <c r="F138">
        <v>30</v>
      </c>
      <c r="G138" t="s">
        <v>8</v>
      </c>
      <c r="H138">
        <v>1630</v>
      </c>
      <c r="I138">
        <f>(TA_restaurants_curated__2[[#This Row],['# Reviews]]-MIN(TA_restaurants_curated__2['# Reviews]))/(MAX(TA_restaurants_curated__2['# Reviews])-MIN(TA_restaurants_curated__2['# Reviews]))</f>
        <v>4.0636042402826852E-2</v>
      </c>
      <c r="J138">
        <f>QUOTIENT((TA_restaurants_curated__2[[#This Row],[Normalizzazione]]*100),33)+IF(TA_restaurants_curated__2[[#This Row],[Normalizzazione]]=1,0,1)</f>
        <v>1</v>
      </c>
      <c r="K138">
        <f>QUOTIENT((TA_restaurants_curated__2[[#This Row],[Rating]]*2),(100/3))+IF(TA_restaurants_curated__2[[#This Row],[Rating]]=50,0,1)</f>
        <v>2</v>
      </c>
      <c r="L138" s="1" t="str">
        <f>IF(TA_restaurants_curated__2[[#This Row],[C. Rev.]]=3,"A lot of reviews",IF(TA_restaurants_curated__2[[#This Row],[C. Rev.]]=2,"Avarage reviews","Few reviews"))</f>
        <v>Few reviews</v>
      </c>
      <c r="M138" s="1" t="str">
        <f>IF(TA_restaurants_curated__2[[#This Row],[C. Rat.]]=3,"Good rating",IF(TA_restaurants_curated__2[[#This Row],[C. Rat.]]=2,"Avarege rating","Bad rating"))</f>
        <v>Avarege rating</v>
      </c>
      <c r="N138" s="1" t="str">
        <f t="shared" si="2"/>
        <v>Few reviews and Avarege rating</v>
      </c>
    </row>
    <row r="139" spans="1:14" x14ac:dyDescent="0.35">
      <c r="A139">
        <v>5608</v>
      </c>
      <c r="B139" t="s">
        <v>4655</v>
      </c>
      <c r="C139" t="s">
        <v>523</v>
      </c>
      <c r="D139" t="s">
        <v>99</v>
      </c>
      <c r="E139">
        <v>56110</v>
      </c>
      <c r="F139">
        <v>25</v>
      </c>
      <c r="G139" t="s">
        <v>8</v>
      </c>
      <c r="H139">
        <v>1630</v>
      </c>
      <c r="I139">
        <f>(TA_restaurants_curated__2[[#This Row],['# Reviews]]-MIN(TA_restaurants_curated__2['# Reviews]))/(MAX(TA_restaurants_curated__2['# Reviews])-MIN(TA_restaurants_curated__2['# Reviews]))</f>
        <v>4.0636042402826852E-2</v>
      </c>
      <c r="J139">
        <f>QUOTIENT((TA_restaurants_curated__2[[#This Row],[Normalizzazione]]*100),33)+IF(TA_restaurants_curated__2[[#This Row],[Normalizzazione]]=1,0,1)</f>
        <v>1</v>
      </c>
      <c r="K139">
        <f>QUOTIENT((TA_restaurants_curated__2[[#This Row],[Rating]]*2),(100/3))+IF(TA_restaurants_curated__2[[#This Row],[Rating]]=50,0,1)</f>
        <v>2</v>
      </c>
      <c r="L139" s="1" t="str">
        <f>IF(TA_restaurants_curated__2[[#This Row],[C. Rev.]]=3,"A lot of reviews",IF(TA_restaurants_curated__2[[#This Row],[C. Rev.]]=2,"Avarage reviews","Few reviews"))</f>
        <v>Few reviews</v>
      </c>
      <c r="M139" s="1" t="str">
        <f>IF(TA_restaurants_curated__2[[#This Row],[C. Rat.]]=3,"Good rating",IF(TA_restaurants_curated__2[[#This Row],[C. Rat.]]=2,"Avarege rating","Bad rating"))</f>
        <v>Avarege rating</v>
      </c>
      <c r="N139" s="1" t="str">
        <f t="shared" si="2"/>
        <v>Few reviews and Avarege rating</v>
      </c>
    </row>
    <row r="140" spans="1:14" x14ac:dyDescent="0.35">
      <c r="A140">
        <v>4338</v>
      </c>
      <c r="B140" t="s">
        <v>4281</v>
      </c>
      <c r="C140" t="s">
        <v>523</v>
      </c>
      <c r="D140" t="s">
        <v>157</v>
      </c>
      <c r="E140">
        <v>43410</v>
      </c>
      <c r="F140">
        <v>30</v>
      </c>
      <c r="G140" t="s">
        <v>8</v>
      </c>
      <c r="H140">
        <v>1610</v>
      </c>
      <c r="I140">
        <f>(TA_restaurants_curated__2[[#This Row],['# Reviews]]-MIN(TA_restaurants_curated__2['# Reviews]))/(MAX(TA_restaurants_curated__2['# Reviews])-MIN(TA_restaurants_curated__2['# Reviews]))</f>
        <v>4.0131246845027765E-2</v>
      </c>
      <c r="J140">
        <f>QUOTIENT((TA_restaurants_curated__2[[#This Row],[Normalizzazione]]*100),33)+IF(TA_restaurants_curated__2[[#This Row],[Normalizzazione]]=1,0,1)</f>
        <v>1</v>
      </c>
      <c r="K140">
        <f>QUOTIENT((TA_restaurants_curated__2[[#This Row],[Rating]]*2),(100/3))+IF(TA_restaurants_curated__2[[#This Row],[Rating]]=50,0,1)</f>
        <v>2</v>
      </c>
      <c r="L140" s="1" t="str">
        <f>IF(TA_restaurants_curated__2[[#This Row],[C. Rev.]]=3,"A lot of reviews",IF(TA_restaurants_curated__2[[#This Row],[C. Rev.]]=2,"Avarage reviews","Few reviews"))</f>
        <v>Few reviews</v>
      </c>
      <c r="M140" s="1" t="str">
        <f>IF(TA_restaurants_curated__2[[#This Row],[C. Rat.]]=3,"Good rating",IF(TA_restaurants_curated__2[[#This Row],[C. Rat.]]=2,"Avarege rating","Bad rating"))</f>
        <v>Avarege rating</v>
      </c>
      <c r="N140" s="1" t="str">
        <f t="shared" si="2"/>
        <v>Few reviews and Avarege rating</v>
      </c>
    </row>
    <row r="141" spans="1:14" x14ac:dyDescent="0.35">
      <c r="A141">
        <v>5981</v>
      </c>
      <c r="B141" t="s">
        <v>4813</v>
      </c>
      <c r="C141" t="s">
        <v>523</v>
      </c>
      <c r="D141" t="s">
        <v>99</v>
      </c>
      <c r="E141">
        <v>59840</v>
      </c>
      <c r="F141">
        <v>30</v>
      </c>
      <c r="G141" t="s">
        <v>8</v>
      </c>
      <c r="H141">
        <v>1570</v>
      </c>
      <c r="I141">
        <f>(TA_restaurants_curated__2[[#This Row],['# Reviews]]-MIN(TA_restaurants_curated__2['# Reviews]))/(MAX(TA_restaurants_curated__2['# Reviews])-MIN(TA_restaurants_curated__2['# Reviews]))</f>
        <v>3.9121655729429584E-2</v>
      </c>
      <c r="J141">
        <f>QUOTIENT((TA_restaurants_curated__2[[#This Row],[Normalizzazione]]*100),33)+IF(TA_restaurants_curated__2[[#This Row],[Normalizzazione]]=1,0,1)</f>
        <v>1</v>
      </c>
      <c r="K141">
        <f>QUOTIENT((TA_restaurants_curated__2[[#This Row],[Rating]]*2),(100/3))+IF(TA_restaurants_curated__2[[#This Row],[Rating]]=50,0,1)</f>
        <v>2</v>
      </c>
      <c r="L141" s="1" t="str">
        <f>IF(TA_restaurants_curated__2[[#This Row],[C. Rev.]]=3,"A lot of reviews",IF(TA_restaurants_curated__2[[#This Row],[C. Rev.]]=2,"Avarage reviews","Few reviews"))</f>
        <v>Few reviews</v>
      </c>
      <c r="M141" s="1" t="str">
        <f>IF(TA_restaurants_curated__2[[#This Row],[C. Rat.]]=3,"Good rating",IF(TA_restaurants_curated__2[[#This Row],[C. Rat.]]=2,"Avarege rating","Bad rating"))</f>
        <v>Avarege rating</v>
      </c>
      <c r="N141" s="1" t="str">
        <f t="shared" si="2"/>
        <v>Few reviews and Avarege rating</v>
      </c>
    </row>
    <row r="142" spans="1:14" x14ac:dyDescent="0.35">
      <c r="A142">
        <v>5556</v>
      </c>
      <c r="B142" t="s">
        <v>4626</v>
      </c>
      <c r="C142" t="s">
        <v>523</v>
      </c>
      <c r="D142" t="s">
        <v>4627</v>
      </c>
      <c r="E142">
        <v>55590</v>
      </c>
      <c r="F142">
        <v>30</v>
      </c>
      <c r="G142" t="s">
        <v>10</v>
      </c>
      <c r="H142">
        <v>1540</v>
      </c>
      <c r="I142">
        <f>(TA_restaurants_curated__2[[#This Row],['# Reviews]]-MIN(TA_restaurants_curated__2['# Reviews]))/(MAX(TA_restaurants_curated__2['# Reviews])-MIN(TA_restaurants_curated__2['# Reviews]))</f>
        <v>3.8364462392730947E-2</v>
      </c>
      <c r="J142">
        <f>QUOTIENT((TA_restaurants_curated__2[[#This Row],[Normalizzazione]]*100),33)+IF(TA_restaurants_curated__2[[#This Row],[Normalizzazione]]=1,0,1)</f>
        <v>1</v>
      </c>
      <c r="K142">
        <f>QUOTIENT((TA_restaurants_curated__2[[#This Row],[Rating]]*2),(100/3))+IF(TA_restaurants_curated__2[[#This Row],[Rating]]=50,0,1)</f>
        <v>2</v>
      </c>
      <c r="L142" s="1" t="str">
        <f>IF(TA_restaurants_curated__2[[#This Row],[C. Rev.]]=3,"A lot of reviews",IF(TA_restaurants_curated__2[[#This Row],[C. Rev.]]=2,"Avarage reviews","Few reviews"))</f>
        <v>Few reviews</v>
      </c>
      <c r="M142" s="1" t="str">
        <f>IF(TA_restaurants_curated__2[[#This Row],[C. Rat.]]=3,"Good rating",IF(TA_restaurants_curated__2[[#This Row],[C. Rat.]]=2,"Avarege rating","Bad rating"))</f>
        <v>Avarege rating</v>
      </c>
      <c r="N142" s="1" t="str">
        <f t="shared" si="2"/>
        <v>Few reviews and Avarege rating</v>
      </c>
    </row>
    <row r="143" spans="1:14" x14ac:dyDescent="0.35">
      <c r="A143">
        <v>5657</v>
      </c>
      <c r="B143" t="s">
        <v>4691</v>
      </c>
      <c r="C143" t="s">
        <v>523</v>
      </c>
      <c r="D143" t="s">
        <v>158</v>
      </c>
      <c r="E143">
        <v>56600</v>
      </c>
      <c r="F143">
        <v>30</v>
      </c>
      <c r="G143" t="s">
        <v>8</v>
      </c>
      <c r="H143">
        <v>1540</v>
      </c>
      <c r="I143">
        <f>(TA_restaurants_curated__2[[#This Row],['# Reviews]]-MIN(TA_restaurants_curated__2['# Reviews]))/(MAX(TA_restaurants_curated__2['# Reviews])-MIN(TA_restaurants_curated__2['# Reviews]))</f>
        <v>3.8364462392730947E-2</v>
      </c>
      <c r="J143">
        <f>QUOTIENT((TA_restaurants_curated__2[[#This Row],[Normalizzazione]]*100),33)+IF(TA_restaurants_curated__2[[#This Row],[Normalizzazione]]=1,0,1)</f>
        <v>1</v>
      </c>
      <c r="K143">
        <f>QUOTIENT((TA_restaurants_curated__2[[#This Row],[Rating]]*2),(100/3))+IF(TA_restaurants_curated__2[[#This Row],[Rating]]=50,0,1)</f>
        <v>2</v>
      </c>
      <c r="L143" s="1" t="str">
        <f>IF(TA_restaurants_curated__2[[#This Row],[C. Rev.]]=3,"A lot of reviews",IF(TA_restaurants_curated__2[[#This Row],[C. Rev.]]=2,"Avarage reviews","Few reviews"))</f>
        <v>Few reviews</v>
      </c>
      <c r="M143" s="1" t="str">
        <f>IF(TA_restaurants_curated__2[[#This Row],[C. Rat.]]=3,"Good rating",IF(TA_restaurants_curated__2[[#This Row],[C. Rat.]]=2,"Avarege rating","Bad rating"))</f>
        <v>Avarege rating</v>
      </c>
      <c r="N143" s="1" t="str">
        <f t="shared" si="2"/>
        <v>Few reviews and Avarege rating</v>
      </c>
    </row>
    <row r="144" spans="1:14" x14ac:dyDescent="0.35">
      <c r="A144">
        <v>4831</v>
      </c>
      <c r="B144" t="s">
        <v>4406</v>
      </c>
      <c r="C144" t="s">
        <v>523</v>
      </c>
      <c r="D144" t="s">
        <v>633</v>
      </c>
      <c r="E144">
        <v>48340</v>
      </c>
      <c r="F144">
        <v>30</v>
      </c>
      <c r="G144" t="s">
        <v>8</v>
      </c>
      <c r="H144">
        <v>1530</v>
      </c>
      <c r="I144">
        <f>(TA_restaurants_curated__2[[#This Row],['# Reviews]]-MIN(TA_restaurants_curated__2['# Reviews]))/(MAX(TA_restaurants_curated__2['# Reviews])-MIN(TA_restaurants_curated__2['# Reviews]))</f>
        <v>3.8112064613831396E-2</v>
      </c>
      <c r="J144">
        <f>QUOTIENT((TA_restaurants_curated__2[[#This Row],[Normalizzazione]]*100),33)+IF(TA_restaurants_curated__2[[#This Row],[Normalizzazione]]=1,0,1)</f>
        <v>1</v>
      </c>
      <c r="K144">
        <f>QUOTIENT((TA_restaurants_curated__2[[#This Row],[Rating]]*2),(100/3))+IF(TA_restaurants_curated__2[[#This Row],[Rating]]=50,0,1)</f>
        <v>2</v>
      </c>
      <c r="L144" s="1" t="str">
        <f>IF(TA_restaurants_curated__2[[#This Row],[C. Rev.]]=3,"A lot of reviews",IF(TA_restaurants_curated__2[[#This Row],[C. Rev.]]=2,"Avarage reviews","Few reviews"))</f>
        <v>Few reviews</v>
      </c>
      <c r="M144" s="1" t="str">
        <f>IF(TA_restaurants_curated__2[[#This Row],[C. Rat.]]=3,"Good rating",IF(TA_restaurants_curated__2[[#This Row],[C. Rat.]]=2,"Avarege rating","Bad rating"))</f>
        <v>Avarege rating</v>
      </c>
      <c r="N144" s="1" t="str">
        <f t="shared" si="2"/>
        <v>Few reviews and Avarege rating</v>
      </c>
    </row>
    <row r="145" spans="1:14" x14ac:dyDescent="0.35">
      <c r="A145">
        <v>5613</v>
      </c>
      <c r="B145" t="s">
        <v>4661</v>
      </c>
      <c r="C145" t="s">
        <v>523</v>
      </c>
      <c r="D145" t="s">
        <v>389</v>
      </c>
      <c r="E145">
        <v>56160</v>
      </c>
      <c r="F145">
        <v>30</v>
      </c>
      <c r="G145" t="s">
        <v>10</v>
      </c>
      <c r="H145">
        <v>1510</v>
      </c>
      <c r="I145">
        <f>(TA_restaurants_curated__2[[#This Row],['# Reviews]]-MIN(TA_restaurants_curated__2['# Reviews]))/(MAX(TA_restaurants_curated__2['# Reviews])-MIN(TA_restaurants_curated__2['# Reviews]))</f>
        <v>3.7607269056032309E-2</v>
      </c>
      <c r="J145">
        <f>QUOTIENT((TA_restaurants_curated__2[[#This Row],[Normalizzazione]]*100),33)+IF(TA_restaurants_curated__2[[#This Row],[Normalizzazione]]=1,0,1)</f>
        <v>1</v>
      </c>
      <c r="K145">
        <f>QUOTIENT((TA_restaurants_curated__2[[#This Row],[Rating]]*2),(100/3))+IF(TA_restaurants_curated__2[[#This Row],[Rating]]=50,0,1)</f>
        <v>2</v>
      </c>
      <c r="L145" s="1" t="str">
        <f>IF(TA_restaurants_curated__2[[#This Row],[C. Rev.]]=3,"A lot of reviews",IF(TA_restaurants_curated__2[[#This Row],[C. Rev.]]=2,"Avarage reviews","Few reviews"))</f>
        <v>Few reviews</v>
      </c>
      <c r="M145" s="1" t="str">
        <f>IF(TA_restaurants_curated__2[[#This Row],[C. Rat.]]=3,"Good rating",IF(TA_restaurants_curated__2[[#This Row],[C. Rat.]]=2,"Avarege rating","Bad rating"))</f>
        <v>Avarege rating</v>
      </c>
      <c r="N145" s="1" t="str">
        <f t="shared" si="2"/>
        <v>Few reviews and Avarege rating</v>
      </c>
    </row>
    <row r="146" spans="1:14" x14ac:dyDescent="0.35">
      <c r="A146">
        <v>6189</v>
      </c>
      <c r="B146" t="s">
        <v>4871</v>
      </c>
      <c r="C146" t="s">
        <v>523</v>
      </c>
      <c r="D146" t="s">
        <v>11</v>
      </c>
      <c r="E146">
        <v>61930</v>
      </c>
      <c r="F146">
        <v>20</v>
      </c>
      <c r="G146" t="s">
        <v>8</v>
      </c>
      <c r="H146">
        <v>1510</v>
      </c>
      <c r="I146">
        <f>(TA_restaurants_curated__2[[#This Row],['# Reviews]]-MIN(TA_restaurants_curated__2['# Reviews]))/(MAX(TA_restaurants_curated__2['# Reviews])-MIN(TA_restaurants_curated__2['# Reviews]))</f>
        <v>3.7607269056032309E-2</v>
      </c>
      <c r="J146">
        <f>QUOTIENT((TA_restaurants_curated__2[[#This Row],[Normalizzazione]]*100),33)+IF(TA_restaurants_curated__2[[#This Row],[Normalizzazione]]=1,0,1)</f>
        <v>1</v>
      </c>
      <c r="K146">
        <f>QUOTIENT((TA_restaurants_curated__2[[#This Row],[Rating]]*2),(100/3))+IF(TA_restaurants_curated__2[[#This Row],[Rating]]=50,0,1)</f>
        <v>2</v>
      </c>
      <c r="L146" s="1" t="str">
        <f>IF(TA_restaurants_curated__2[[#This Row],[C. Rev.]]=3,"A lot of reviews",IF(TA_restaurants_curated__2[[#This Row],[C. Rev.]]=2,"Avarage reviews","Few reviews"))</f>
        <v>Few reviews</v>
      </c>
      <c r="M146" s="1" t="str">
        <f>IF(TA_restaurants_curated__2[[#This Row],[C. Rat.]]=3,"Good rating",IF(TA_restaurants_curated__2[[#This Row],[C. Rat.]]=2,"Avarege rating","Bad rating"))</f>
        <v>Avarege rating</v>
      </c>
      <c r="N146" s="1" t="str">
        <f t="shared" si="2"/>
        <v>Few reviews and Avarege rating</v>
      </c>
    </row>
    <row r="147" spans="1:14" x14ac:dyDescent="0.35">
      <c r="A147">
        <v>5237</v>
      </c>
      <c r="B147" t="s">
        <v>4541</v>
      </c>
      <c r="C147" t="s">
        <v>523</v>
      </c>
      <c r="D147" t="s">
        <v>96</v>
      </c>
      <c r="E147">
        <v>52400</v>
      </c>
      <c r="F147">
        <v>30</v>
      </c>
      <c r="G147" t="s">
        <v>8</v>
      </c>
      <c r="H147">
        <v>1490</v>
      </c>
      <c r="I147">
        <f>(TA_restaurants_curated__2[[#This Row],['# Reviews]]-MIN(TA_restaurants_curated__2['# Reviews]))/(MAX(TA_restaurants_curated__2['# Reviews])-MIN(TA_restaurants_curated__2['# Reviews]))</f>
        <v>3.7102473498233215E-2</v>
      </c>
      <c r="J147">
        <f>QUOTIENT((TA_restaurants_curated__2[[#This Row],[Normalizzazione]]*100),33)+IF(TA_restaurants_curated__2[[#This Row],[Normalizzazione]]=1,0,1)</f>
        <v>1</v>
      </c>
      <c r="K147">
        <f>QUOTIENT((TA_restaurants_curated__2[[#This Row],[Rating]]*2),(100/3))+IF(TA_restaurants_curated__2[[#This Row],[Rating]]=50,0,1)</f>
        <v>2</v>
      </c>
      <c r="L147" s="1" t="str">
        <f>IF(TA_restaurants_curated__2[[#This Row],[C. Rev.]]=3,"A lot of reviews",IF(TA_restaurants_curated__2[[#This Row],[C. Rev.]]=2,"Avarage reviews","Few reviews"))</f>
        <v>Few reviews</v>
      </c>
      <c r="M147" s="1" t="str">
        <f>IF(TA_restaurants_curated__2[[#This Row],[C. Rat.]]=3,"Good rating",IF(TA_restaurants_curated__2[[#This Row],[C. Rat.]]=2,"Avarege rating","Bad rating"))</f>
        <v>Avarege rating</v>
      </c>
      <c r="N147" s="1" t="str">
        <f t="shared" si="2"/>
        <v>Few reviews and Avarege rating</v>
      </c>
    </row>
    <row r="148" spans="1:14" x14ac:dyDescent="0.35">
      <c r="A148">
        <v>5609</v>
      </c>
      <c r="B148" t="s">
        <v>4656</v>
      </c>
      <c r="C148" t="s">
        <v>523</v>
      </c>
      <c r="D148" t="s">
        <v>111</v>
      </c>
      <c r="E148">
        <v>56120</v>
      </c>
      <c r="F148">
        <v>30</v>
      </c>
      <c r="G148" t="s">
        <v>10</v>
      </c>
      <c r="H148">
        <v>1490</v>
      </c>
      <c r="I148">
        <f>(TA_restaurants_curated__2[[#This Row],['# Reviews]]-MIN(TA_restaurants_curated__2['# Reviews]))/(MAX(TA_restaurants_curated__2['# Reviews])-MIN(TA_restaurants_curated__2['# Reviews]))</f>
        <v>3.7102473498233215E-2</v>
      </c>
      <c r="J148">
        <f>QUOTIENT((TA_restaurants_curated__2[[#This Row],[Normalizzazione]]*100),33)+IF(TA_restaurants_curated__2[[#This Row],[Normalizzazione]]=1,0,1)</f>
        <v>1</v>
      </c>
      <c r="K148">
        <f>QUOTIENT((TA_restaurants_curated__2[[#This Row],[Rating]]*2),(100/3))+IF(TA_restaurants_curated__2[[#This Row],[Rating]]=50,0,1)</f>
        <v>2</v>
      </c>
      <c r="L148" s="1" t="str">
        <f>IF(TA_restaurants_curated__2[[#This Row],[C. Rev.]]=3,"A lot of reviews",IF(TA_restaurants_curated__2[[#This Row],[C. Rev.]]=2,"Avarage reviews","Few reviews"))</f>
        <v>Few reviews</v>
      </c>
      <c r="M148" s="1" t="str">
        <f>IF(TA_restaurants_curated__2[[#This Row],[C. Rat.]]=3,"Good rating",IF(TA_restaurants_curated__2[[#This Row],[C. Rat.]]=2,"Avarege rating","Bad rating"))</f>
        <v>Avarege rating</v>
      </c>
      <c r="N148" s="1" t="str">
        <f t="shared" si="2"/>
        <v>Few reviews and Avarege rating</v>
      </c>
    </row>
    <row r="149" spans="1:14" x14ac:dyDescent="0.35">
      <c r="A149">
        <v>5769</v>
      </c>
      <c r="B149" t="s">
        <v>4744</v>
      </c>
      <c r="C149" t="s">
        <v>523</v>
      </c>
      <c r="D149" t="s">
        <v>1333</v>
      </c>
      <c r="E149">
        <v>57720</v>
      </c>
      <c r="F149">
        <v>25</v>
      </c>
      <c r="G149" t="s">
        <v>10</v>
      </c>
      <c r="H149">
        <v>1490</v>
      </c>
      <c r="I149">
        <f>(TA_restaurants_curated__2[[#This Row],['# Reviews]]-MIN(TA_restaurants_curated__2['# Reviews]))/(MAX(TA_restaurants_curated__2['# Reviews])-MIN(TA_restaurants_curated__2['# Reviews]))</f>
        <v>3.7102473498233215E-2</v>
      </c>
      <c r="J149">
        <f>QUOTIENT((TA_restaurants_curated__2[[#This Row],[Normalizzazione]]*100),33)+IF(TA_restaurants_curated__2[[#This Row],[Normalizzazione]]=1,0,1)</f>
        <v>1</v>
      </c>
      <c r="K149">
        <f>QUOTIENT((TA_restaurants_curated__2[[#This Row],[Rating]]*2),(100/3))+IF(TA_restaurants_curated__2[[#This Row],[Rating]]=50,0,1)</f>
        <v>2</v>
      </c>
      <c r="L149" s="1" t="str">
        <f>IF(TA_restaurants_curated__2[[#This Row],[C. Rev.]]=3,"A lot of reviews",IF(TA_restaurants_curated__2[[#This Row],[C. Rev.]]=2,"Avarage reviews","Few reviews"))</f>
        <v>Few reviews</v>
      </c>
      <c r="M149" s="1" t="str">
        <f>IF(TA_restaurants_curated__2[[#This Row],[C. Rat.]]=3,"Good rating",IF(TA_restaurants_curated__2[[#This Row],[C. Rat.]]=2,"Avarege rating","Bad rating"))</f>
        <v>Avarege rating</v>
      </c>
      <c r="N149" s="1" t="str">
        <f t="shared" si="2"/>
        <v>Few reviews and Avarege rating</v>
      </c>
    </row>
    <row r="150" spans="1:14" x14ac:dyDescent="0.35">
      <c r="A150">
        <v>4103</v>
      </c>
      <c r="B150" t="s">
        <v>4192</v>
      </c>
      <c r="C150" t="s">
        <v>523</v>
      </c>
      <c r="D150" t="s">
        <v>4193</v>
      </c>
      <c r="E150">
        <v>41060</v>
      </c>
      <c r="F150">
        <v>30</v>
      </c>
      <c r="G150" t="s">
        <v>9</v>
      </c>
      <c r="H150">
        <v>1480</v>
      </c>
      <c r="I150">
        <f>(TA_restaurants_curated__2[[#This Row],['# Reviews]]-MIN(TA_restaurants_curated__2['# Reviews]))/(MAX(TA_restaurants_curated__2['# Reviews])-MIN(TA_restaurants_curated__2['# Reviews]))</f>
        <v>3.6850075719333672E-2</v>
      </c>
      <c r="J150">
        <f>QUOTIENT((TA_restaurants_curated__2[[#This Row],[Normalizzazione]]*100),33)+IF(TA_restaurants_curated__2[[#This Row],[Normalizzazione]]=1,0,1)</f>
        <v>1</v>
      </c>
      <c r="K150">
        <f>QUOTIENT((TA_restaurants_curated__2[[#This Row],[Rating]]*2),(100/3))+IF(TA_restaurants_curated__2[[#This Row],[Rating]]=50,0,1)</f>
        <v>2</v>
      </c>
      <c r="L150" s="1" t="str">
        <f>IF(TA_restaurants_curated__2[[#This Row],[C. Rev.]]=3,"A lot of reviews",IF(TA_restaurants_curated__2[[#This Row],[C. Rev.]]=2,"Avarage reviews","Few reviews"))</f>
        <v>Few reviews</v>
      </c>
      <c r="M150" s="1" t="str">
        <f>IF(TA_restaurants_curated__2[[#This Row],[C. Rat.]]=3,"Good rating",IF(TA_restaurants_curated__2[[#This Row],[C. Rat.]]=2,"Avarege rating","Bad rating"))</f>
        <v>Avarege rating</v>
      </c>
      <c r="N150" s="1" t="str">
        <f t="shared" si="2"/>
        <v>Few reviews and Avarege rating</v>
      </c>
    </row>
    <row r="151" spans="1:14" x14ac:dyDescent="0.35">
      <c r="A151">
        <v>5711</v>
      </c>
      <c r="B151" t="s">
        <v>4717</v>
      </c>
      <c r="C151" t="s">
        <v>523</v>
      </c>
      <c r="D151" t="s">
        <v>89</v>
      </c>
      <c r="E151">
        <v>57140</v>
      </c>
      <c r="F151">
        <v>30</v>
      </c>
      <c r="G151" t="s">
        <v>8</v>
      </c>
      <c r="H151">
        <v>1470</v>
      </c>
      <c r="I151">
        <f>(TA_restaurants_curated__2[[#This Row],['# Reviews]]-MIN(TA_restaurants_curated__2['# Reviews]))/(MAX(TA_restaurants_curated__2['# Reviews])-MIN(TA_restaurants_curated__2['# Reviews]))</f>
        <v>3.6597677940434122E-2</v>
      </c>
      <c r="J151">
        <f>QUOTIENT((TA_restaurants_curated__2[[#This Row],[Normalizzazione]]*100),33)+IF(TA_restaurants_curated__2[[#This Row],[Normalizzazione]]=1,0,1)</f>
        <v>1</v>
      </c>
      <c r="K151">
        <f>QUOTIENT((TA_restaurants_curated__2[[#This Row],[Rating]]*2),(100/3))+IF(TA_restaurants_curated__2[[#This Row],[Rating]]=50,0,1)</f>
        <v>2</v>
      </c>
      <c r="L151" s="1" t="str">
        <f>IF(TA_restaurants_curated__2[[#This Row],[C. Rev.]]=3,"A lot of reviews",IF(TA_restaurants_curated__2[[#This Row],[C. Rev.]]=2,"Avarage reviews","Few reviews"))</f>
        <v>Few reviews</v>
      </c>
      <c r="M151" s="1" t="str">
        <f>IF(TA_restaurants_curated__2[[#This Row],[C. Rat.]]=3,"Good rating",IF(TA_restaurants_curated__2[[#This Row],[C. Rat.]]=2,"Avarege rating","Bad rating"))</f>
        <v>Avarege rating</v>
      </c>
      <c r="N151" s="1" t="str">
        <f t="shared" si="2"/>
        <v>Few reviews and Avarege rating</v>
      </c>
    </row>
    <row r="152" spans="1:14" x14ac:dyDescent="0.35">
      <c r="A152">
        <v>5610</v>
      </c>
      <c r="B152" t="s">
        <v>697</v>
      </c>
      <c r="C152" t="s">
        <v>523</v>
      </c>
      <c r="D152" t="s">
        <v>4657</v>
      </c>
      <c r="E152">
        <v>56130</v>
      </c>
      <c r="F152">
        <v>30</v>
      </c>
      <c r="G152" t="s">
        <v>10</v>
      </c>
      <c r="H152">
        <v>1450</v>
      </c>
      <c r="I152">
        <f>(TA_restaurants_curated__2[[#This Row],['# Reviews]]-MIN(TA_restaurants_curated__2['# Reviews]))/(MAX(TA_restaurants_curated__2['# Reviews])-MIN(TA_restaurants_curated__2['# Reviews]))</f>
        <v>3.6092882382635035E-2</v>
      </c>
      <c r="J152">
        <f>QUOTIENT((TA_restaurants_curated__2[[#This Row],[Normalizzazione]]*100),33)+IF(TA_restaurants_curated__2[[#This Row],[Normalizzazione]]=1,0,1)</f>
        <v>1</v>
      </c>
      <c r="K152">
        <f>QUOTIENT((TA_restaurants_curated__2[[#This Row],[Rating]]*2),(100/3))+IF(TA_restaurants_curated__2[[#This Row],[Rating]]=50,0,1)</f>
        <v>2</v>
      </c>
      <c r="L152" s="1" t="str">
        <f>IF(TA_restaurants_curated__2[[#This Row],[C. Rev.]]=3,"A lot of reviews",IF(TA_restaurants_curated__2[[#This Row],[C. Rev.]]=2,"Avarage reviews","Few reviews"))</f>
        <v>Few reviews</v>
      </c>
      <c r="M152" s="1" t="str">
        <f>IF(TA_restaurants_curated__2[[#This Row],[C. Rat.]]=3,"Good rating",IF(TA_restaurants_curated__2[[#This Row],[C. Rat.]]=2,"Avarege rating","Bad rating"))</f>
        <v>Avarege rating</v>
      </c>
      <c r="N152" s="1" t="str">
        <f t="shared" si="2"/>
        <v>Few reviews and Avarege rating</v>
      </c>
    </row>
    <row r="153" spans="1:14" x14ac:dyDescent="0.35">
      <c r="A153">
        <v>5904</v>
      </c>
      <c r="B153" t="s">
        <v>4788</v>
      </c>
      <c r="C153" t="s">
        <v>523</v>
      </c>
      <c r="D153" t="s">
        <v>111</v>
      </c>
      <c r="E153">
        <v>59070</v>
      </c>
      <c r="F153">
        <v>25</v>
      </c>
      <c r="G153" t="s">
        <v>8</v>
      </c>
      <c r="H153">
        <v>1450</v>
      </c>
      <c r="I153">
        <f>(TA_restaurants_curated__2[[#This Row],['# Reviews]]-MIN(TA_restaurants_curated__2['# Reviews]))/(MAX(TA_restaurants_curated__2['# Reviews])-MIN(TA_restaurants_curated__2['# Reviews]))</f>
        <v>3.6092882382635035E-2</v>
      </c>
      <c r="J153">
        <f>QUOTIENT((TA_restaurants_curated__2[[#This Row],[Normalizzazione]]*100),33)+IF(TA_restaurants_curated__2[[#This Row],[Normalizzazione]]=1,0,1)</f>
        <v>1</v>
      </c>
      <c r="K153">
        <f>QUOTIENT((TA_restaurants_curated__2[[#This Row],[Rating]]*2),(100/3))+IF(TA_restaurants_curated__2[[#This Row],[Rating]]=50,0,1)</f>
        <v>2</v>
      </c>
      <c r="L153" s="1" t="str">
        <f>IF(TA_restaurants_curated__2[[#This Row],[C. Rev.]]=3,"A lot of reviews",IF(TA_restaurants_curated__2[[#This Row],[C. Rev.]]=2,"Avarage reviews","Few reviews"))</f>
        <v>Few reviews</v>
      </c>
      <c r="M153" s="1" t="str">
        <f>IF(TA_restaurants_curated__2[[#This Row],[C. Rat.]]=3,"Good rating",IF(TA_restaurants_curated__2[[#This Row],[C. Rat.]]=2,"Avarege rating","Bad rating"))</f>
        <v>Avarege rating</v>
      </c>
      <c r="N153" s="1" t="str">
        <f t="shared" si="2"/>
        <v>Few reviews and Avarege rating</v>
      </c>
    </row>
    <row r="154" spans="1:14" x14ac:dyDescent="0.35">
      <c r="A154">
        <v>6070</v>
      </c>
      <c r="B154" t="s">
        <v>4842</v>
      </c>
      <c r="C154" t="s">
        <v>523</v>
      </c>
      <c r="D154" t="s">
        <v>99</v>
      </c>
      <c r="E154">
        <v>60730</v>
      </c>
      <c r="F154">
        <v>20</v>
      </c>
      <c r="G154" t="s">
        <v>8</v>
      </c>
      <c r="H154">
        <v>1440</v>
      </c>
      <c r="I154">
        <f>(TA_restaurants_curated__2[[#This Row],['# Reviews]]-MIN(TA_restaurants_curated__2['# Reviews]))/(MAX(TA_restaurants_curated__2['# Reviews])-MIN(TA_restaurants_curated__2['# Reviews]))</f>
        <v>3.5840484603735484E-2</v>
      </c>
      <c r="J154">
        <f>QUOTIENT((TA_restaurants_curated__2[[#This Row],[Normalizzazione]]*100),33)+IF(TA_restaurants_curated__2[[#This Row],[Normalizzazione]]=1,0,1)</f>
        <v>1</v>
      </c>
      <c r="K154">
        <f>QUOTIENT((TA_restaurants_curated__2[[#This Row],[Rating]]*2),(100/3))+IF(TA_restaurants_curated__2[[#This Row],[Rating]]=50,0,1)</f>
        <v>2</v>
      </c>
      <c r="L154" s="1" t="str">
        <f>IF(TA_restaurants_curated__2[[#This Row],[C. Rev.]]=3,"A lot of reviews",IF(TA_restaurants_curated__2[[#This Row],[C. Rev.]]=2,"Avarage reviews","Few reviews"))</f>
        <v>Few reviews</v>
      </c>
      <c r="M154" s="1" t="str">
        <f>IF(TA_restaurants_curated__2[[#This Row],[C. Rat.]]=3,"Good rating",IF(TA_restaurants_curated__2[[#This Row],[C. Rat.]]=2,"Avarege rating","Bad rating"))</f>
        <v>Avarege rating</v>
      </c>
      <c r="N154" s="1" t="str">
        <f t="shared" si="2"/>
        <v>Few reviews and Avarege rating</v>
      </c>
    </row>
    <row r="155" spans="1:14" x14ac:dyDescent="0.35">
      <c r="A155">
        <v>5615</v>
      </c>
      <c r="B155" t="s">
        <v>4662</v>
      </c>
      <c r="C155" t="s">
        <v>523</v>
      </c>
      <c r="D155" t="s">
        <v>302</v>
      </c>
      <c r="E155">
        <v>56180</v>
      </c>
      <c r="F155">
        <v>30</v>
      </c>
      <c r="G155" t="s">
        <v>10</v>
      </c>
      <c r="H155">
        <v>1420</v>
      </c>
      <c r="I155">
        <f>(TA_restaurants_curated__2[[#This Row],['# Reviews]]-MIN(TA_restaurants_curated__2['# Reviews]))/(MAX(TA_restaurants_curated__2['# Reviews])-MIN(TA_restaurants_curated__2['# Reviews]))</f>
        <v>3.5335689045936397E-2</v>
      </c>
      <c r="J155">
        <f>QUOTIENT((TA_restaurants_curated__2[[#This Row],[Normalizzazione]]*100),33)+IF(TA_restaurants_curated__2[[#This Row],[Normalizzazione]]=1,0,1)</f>
        <v>1</v>
      </c>
      <c r="K155">
        <f>QUOTIENT((TA_restaurants_curated__2[[#This Row],[Rating]]*2),(100/3))+IF(TA_restaurants_curated__2[[#This Row],[Rating]]=50,0,1)</f>
        <v>2</v>
      </c>
      <c r="L155" s="1" t="str">
        <f>IF(TA_restaurants_curated__2[[#This Row],[C. Rev.]]=3,"A lot of reviews",IF(TA_restaurants_curated__2[[#This Row],[C. Rev.]]=2,"Avarage reviews","Few reviews"))</f>
        <v>Few reviews</v>
      </c>
      <c r="M155" s="1" t="str">
        <f>IF(TA_restaurants_curated__2[[#This Row],[C. Rat.]]=3,"Good rating",IF(TA_restaurants_curated__2[[#This Row],[C. Rat.]]=2,"Avarege rating","Bad rating"))</f>
        <v>Avarege rating</v>
      </c>
      <c r="N155" s="1" t="str">
        <f t="shared" si="2"/>
        <v>Few reviews and Avarege rating</v>
      </c>
    </row>
    <row r="156" spans="1:14" x14ac:dyDescent="0.35">
      <c r="A156">
        <v>5916</v>
      </c>
      <c r="B156" t="s">
        <v>4792</v>
      </c>
      <c r="C156" t="s">
        <v>523</v>
      </c>
      <c r="D156" t="s">
        <v>4793</v>
      </c>
      <c r="E156">
        <v>59190</v>
      </c>
      <c r="F156">
        <v>30</v>
      </c>
      <c r="G156" t="s">
        <v>8</v>
      </c>
      <c r="H156">
        <v>1410</v>
      </c>
      <c r="I156">
        <f>(TA_restaurants_curated__2[[#This Row],['# Reviews]]-MIN(TA_restaurants_curated__2['# Reviews]))/(MAX(TA_restaurants_curated__2['# Reviews])-MIN(TA_restaurants_curated__2['# Reviews]))</f>
        <v>3.5083291267036854E-2</v>
      </c>
      <c r="J156">
        <f>QUOTIENT((TA_restaurants_curated__2[[#This Row],[Normalizzazione]]*100),33)+IF(TA_restaurants_curated__2[[#This Row],[Normalizzazione]]=1,0,1)</f>
        <v>1</v>
      </c>
      <c r="K156">
        <f>QUOTIENT((TA_restaurants_curated__2[[#This Row],[Rating]]*2),(100/3))+IF(TA_restaurants_curated__2[[#This Row],[Rating]]=50,0,1)</f>
        <v>2</v>
      </c>
      <c r="L156" s="1" t="str">
        <f>IF(TA_restaurants_curated__2[[#This Row],[C. Rev.]]=3,"A lot of reviews",IF(TA_restaurants_curated__2[[#This Row],[C. Rev.]]=2,"Avarage reviews","Few reviews"))</f>
        <v>Few reviews</v>
      </c>
      <c r="M156" s="1" t="str">
        <f>IF(TA_restaurants_curated__2[[#This Row],[C. Rat.]]=3,"Good rating",IF(TA_restaurants_curated__2[[#This Row],[C. Rat.]]=2,"Avarege rating","Bad rating"))</f>
        <v>Avarege rating</v>
      </c>
      <c r="N156" s="1" t="str">
        <f t="shared" si="2"/>
        <v>Few reviews and Avarege rating</v>
      </c>
    </row>
    <row r="157" spans="1:14" x14ac:dyDescent="0.35">
      <c r="A157">
        <v>5650</v>
      </c>
      <c r="B157" t="s">
        <v>4688</v>
      </c>
      <c r="C157" t="s">
        <v>523</v>
      </c>
      <c r="D157" t="s">
        <v>99</v>
      </c>
      <c r="E157">
        <v>56530</v>
      </c>
      <c r="F157">
        <v>30</v>
      </c>
      <c r="G157" t="s">
        <v>8</v>
      </c>
      <c r="H157">
        <v>1390</v>
      </c>
      <c r="I157">
        <f>(TA_restaurants_curated__2[[#This Row],['# Reviews]]-MIN(TA_restaurants_curated__2['# Reviews]))/(MAX(TA_restaurants_curated__2['# Reviews])-MIN(TA_restaurants_curated__2['# Reviews]))</f>
        <v>3.457849570923776E-2</v>
      </c>
      <c r="J157">
        <f>QUOTIENT((TA_restaurants_curated__2[[#This Row],[Normalizzazione]]*100),33)+IF(TA_restaurants_curated__2[[#This Row],[Normalizzazione]]=1,0,1)</f>
        <v>1</v>
      </c>
      <c r="K157">
        <f>QUOTIENT((TA_restaurants_curated__2[[#This Row],[Rating]]*2),(100/3))+IF(TA_restaurants_curated__2[[#This Row],[Rating]]=50,0,1)</f>
        <v>2</v>
      </c>
      <c r="L157" s="1" t="str">
        <f>IF(TA_restaurants_curated__2[[#This Row],[C. Rev.]]=3,"A lot of reviews",IF(TA_restaurants_curated__2[[#This Row],[C. Rev.]]=2,"Avarage reviews","Few reviews"))</f>
        <v>Few reviews</v>
      </c>
      <c r="M157" s="1" t="str">
        <f>IF(TA_restaurants_curated__2[[#This Row],[C. Rat.]]=3,"Good rating",IF(TA_restaurants_curated__2[[#This Row],[C. Rat.]]=2,"Avarege rating","Bad rating"))</f>
        <v>Avarege rating</v>
      </c>
      <c r="N157" s="1" t="str">
        <f t="shared" si="2"/>
        <v>Few reviews and Avarege rating</v>
      </c>
    </row>
    <row r="158" spans="1:14" x14ac:dyDescent="0.35">
      <c r="A158">
        <v>6124</v>
      </c>
      <c r="B158" t="s">
        <v>4856</v>
      </c>
      <c r="C158" t="s">
        <v>523</v>
      </c>
      <c r="D158" t="s">
        <v>4857</v>
      </c>
      <c r="E158">
        <v>61280</v>
      </c>
      <c r="F158">
        <v>20</v>
      </c>
      <c r="G158" t="s">
        <v>8</v>
      </c>
      <c r="H158">
        <v>1380</v>
      </c>
      <c r="I158">
        <f>(TA_restaurants_curated__2[[#This Row],['# Reviews]]-MIN(TA_restaurants_curated__2['# Reviews]))/(MAX(TA_restaurants_curated__2['# Reviews])-MIN(TA_restaurants_curated__2['# Reviews]))</f>
        <v>3.4326097930338216E-2</v>
      </c>
      <c r="J158">
        <f>QUOTIENT((TA_restaurants_curated__2[[#This Row],[Normalizzazione]]*100),33)+IF(TA_restaurants_curated__2[[#This Row],[Normalizzazione]]=1,0,1)</f>
        <v>1</v>
      </c>
      <c r="K158">
        <f>QUOTIENT((TA_restaurants_curated__2[[#This Row],[Rating]]*2),(100/3))+IF(TA_restaurants_curated__2[[#This Row],[Rating]]=50,0,1)</f>
        <v>2</v>
      </c>
      <c r="L158" s="1" t="str">
        <f>IF(TA_restaurants_curated__2[[#This Row],[C. Rev.]]=3,"A lot of reviews",IF(TA_restaurants_curated__2[[#This Row],[C. Rev.]]=2,"Avarage reviews","Few reviews"))</f>
        <v>Few reviews</v>
      </c>
      <c r="M158" s="1" t="str">
        <f>IF(TA_restaurants_curated__2[[#This Row],[C. Rat.]]=3,"Good rating",IF(TA_restaurants_curated__2[[#This Row],[C. Rat.]]=2,"Avarege rating","Bad rating"))</f>
        <v>Avarege rating</v>
      </c>
      <c r="N158" s="1" t="str">
        <f t="shared" si="2"/>
        <v>Few reviews and Avarege rating</v>
      </c>
    </row>
    <row r="159" spans="1:14" x14ac:dyDescent="0.35">
      <c r="A159">
        <v>4279</v>
      </c>
      <c r="B159" t="s">
        <v>2305</v>
      </c>
      <c r="C159" t="s">
        <v>523</v>
      </c>
      <c r="D159" t="s">
        <v>96</v>
      </c>
      <c r="E159">
        <v>42820</v>
      </c>
      <c r="F159">
        <v>30</v>
      </c>
      <c r="G159" t="s">
        <v>10</v>
      </c>
      <c r="H159">
        <v>1330</v>
      </c>
      <c r="I159">
        <f>(TA_restaurants_curated__2[[#This Row],['# Reviews]]-MIN(TA_restaurants_curated__2['# Reviews]))/(MAX(TA_restaurants_curated__2['# Reviews])-MIN(TA_restaurants_curated__2['# Reviews]))</f>
        <v>3.3064109035840485E-2</v>
      </c>
      <c r="J159">
        <f>QUOTIENT((TA_restaurants_curated__2[[#This Row],[Normalizzazione]]*100),33)+IF(TA_restaurants_curated__2[[#This Row],[Normalizzazione]]=1,0,1)</f>
        <v>1</v>
      </c>
      <c r="K159">
        <f>QUOTIENT((TA_restaurants_curated__2[[#This Row],[Rating]]*2),(100/3))+IF(TA_restaurants_curated__2[[#This Row],[Rating]]=50,0,1)</f>
        <v>2</v>
      </c>
      <c r="L159" s="1" t="str">
        <f>IF(TA_restaurants_curated__2[[#This Row],[C. Rev.]]=3,"A lot of reviews",IF(TA_restaurants_curated__2[[#This Row],[C. Rev.]]=2,"Avarage reviews","Few reviews"))</f>
        <v>Few reviews</v>
      </c>
      <c r="M159" s="1" t="str">
        <f>IF(TA_restaurants_curated__2[[#This Row],[C. Rat.]]=3,"Good rating",IF(TA_restaurants_curated__2[[#This Row],[C. Rat.]]=2,"Avarege rating","Bad rating"))</f>
        <v>Avarege rating</v>
      </c>
      <c r="N159" s="1" t="str">
        <f t="shared" si="2"/>
        <v>Few reviews and Avarege rating</v>
      </c>
    </row>
    <row r="160" spans="1:14" x14ac:dyDescent="0.35">
      <c r="A160">
        <v>4979</v>
      </c>
      <c r="B160" t="s">
        <v>4455</v>
      </c>
      <c r="C160" t="s">
        <v>523</v>
      </c>
      <c r="D160" t="s">
        <v>4456</v>
      </c>
      <c r="E160">
        <v>49820</v>
      </c>
      <c r="F160">
        <v>30</v>
      </c>
      <c r="G160" t="s">
        <v>8</v>
      </c>
      <c r="H160">
        <v>1330</v>
      </c>
      <c r="I160">
        <f>(TA_restaurants_curated__2[[#This Row],['# Reviews]]-MIN(TA_restaurants_curated__2['# Reviews]))/(MAX(TA_restaurants_curated__2['# Reviews])-MIN(TA_restaurants_curated__2['# Reviews]))</f>
        <v>3.3064109035840485E-2</v>
      </c>
      <c r="J160">
        <f>QUOTIENT((TA_restaurants_curated__2[[#This Row],[Normalizzazione]]*100),33)+IF(TA_restaurants_curated__2[[#This Row],[Normalizzazione]]=1,0,1)</f>
        <v>1</v>
      </c>
      <c r="K160">
        <f>QUOTIENT((TA_restaurants_curated__2[[#This Row],[Rating]]*2),(100/3))+IF(TA_restaurants_curated__2[[#This Row],[Rating]]=50,0,1)</f>
        <v>2</v>
      </c>
      <c r="L160" s="1" t="str">
        <f>IF(TA_restaurants_curated__2[[#This Row],[C. Rev.]]=3,"A lot of reviews",IF(TA_restaurants_curated__2[[#This Row],[C. Rev.]]=2,"Avarage reviews","Few reviews"))</f>
        <v>Few reviews</v>
      </c>
      <c r="M160" s="1" t="str">
        <f>IF(TA_restaurants_curated__2[[#This Row],[C. Rat.]]=3,"Good rating",IF(TA_restaurants_curated__2[[#This Row],[C. Rat.]]=2,"Avarege rating","Bad rating"))</f>
        <v>Avarege rating</v>
      </c>
      <c r="N160" s="1" t="str">
        <f t="shared" si="2"/>
        <v>Few reviews and Avarege rating</v>
      </c>
    </row>
    <row r="161" spans="1:14" x14ac:dyDescent="0.35">
      <c r="A161">
        <v>6046</v>
      </c>
      <c r="B161" t="s">
        <v>4839</v>
      </c>
      <c r="C161" t="s">
        <v>523</v>
      </c>
      <c r="D161" t="s">
        <v>103</v>
      </c>
      <c r="E161">
        <v>60490</v>
      </c>
      <c r="F161">
        <v>25</v>
      </c>
      <c r="G161" t="s">
        <v>10</v>
      </c>
      <c r="H161">
        <v>1330</v>
      </c>
      <c r="I161">
        <f>(TA_restaurants_curated__2[[#This Row],['# Reviews]]-MIN(TA_restaurants_curated__2['# Reviews]))/(MAX(TA_restaurants_curated__2['# Reviews])-MIN(TA_restaurants_curated__2['# Reviews]))</f>
        <v>3.3064109035840485E-2</v>
      </c>
      <c r="J161">
        <f>QUOTIENT((TA_restaurants_curated__2[[#This Row],[Normalizzazione]]*100),33)+IF(TA_restaurants_curated__2[[#This Row],[Normalizzazione]]=1,0,1)</f>
        <v>1</v>
      </c>
      <c r="K161">
        <f>QUOTIENT((TA_restaurants_curated__2[[#This Row],[Rating]]*2),(100/3))+IF(TA_restaurants_curated__2[[#This Row],[Rating]]=50,0,1)</f>
        <v>2</v>
      </c>
      <c r="L161" s="1" t="str">
        <f>IF(TA_restaurants_curated__2[[#This Row],[C. Rev.]]=3,"A lot of reviews",IF(TA_restaurants_curated__2[[#This Row],[C. Rev.]]=2,"Avarage reviews","Few reviews"))</f>
        <v>Few reviews</v>
      </c>
      <c r="M161" s="1" t="str">
        <f>IF(TA_restaurants_curated__2[[#This Row],[C. Rat.]]=3,"Good rating",IF(TA_restaurants_curated__2[[#This Row],[C. Rat.]]=2,"Avarege rating","Bad rating"))</f>
        <v>Avarege rating</v>
      </c>
      <c r="N161" s="1" t="str">
        <f t="shared" si="2"/>
        <v>Few reviews and Avarege rating</v>
      </c>
    </row>
    <row r="162" spans="1:14" x14ac:dyDescent="0.35">
      <c r="A162">
        <v>4194</v>
      </c>
      <c r="B162" t="s">
        <v>4222</v>
      </c>
      <c r="C162" t="s">
        <v>523</v>
      </c>
      <c r="D162" t="s">
        <v>563</v>
      </c>
      <c r="E162">
        <v>41970</v>
      </c>
      <c r="F162">
        <v>30</v>
      </c>
      <c r="G162" t="s">
        <v>8</v>
      </c>
      <c r="H162">
        <v>1320</v>
      </c>
      <c r="I162">
        <f>(TA_restaurants_curated__2[[#This Row],['# Reviews]]-MIN(TA_restaurants_curated__2['# Reviews]))/(MAX(TA_restaurants_curated__2['# Reviews])-MIN(TA_restaurants_curated__2['# Reviews]))</f>
        <v>3.2811711256940941E-2</v>
      </c>
      <c r="J162">
        <f>QUOTIENT((TA_restaurants_curated__2[[#This Row],[Normalizzazione]]*100),33)+IF(TA_restaurants_curated__2[[#This Row],[Normalizzazione]]=1,0,1)</f>
        <v>1</v>
      </c>
      <c r="K162">
        <f>QUOTIENT((TA_restaurants_curated__2[[#This Row],[Rating]]*2),(100/3))+IF(TA_restaurants_curated__2[[#This Row],[Rating]]=50,0,1)</f>
        <v>2</v>
      </c>
      <c r="L162" s="1" t="str">
        <f>IF(TA_restaurants_curated__2[[#This Row],[C. Rev.]]=3,"A lot of reviews",IF(TA_restaurants_curated__2[[#This Row],[C. Rev.]]=2,"Avarage reviews","Few reviews"))</f>
        <v>Few reviews</v>
      </c>
      <c r="M162" s="1" t="str">
        <f>IF(TA_restaurants_curated__2[[#This Row],[C. Rat.]]=3,"Good rating",IF(TA_restaurants_curated__2[[#This Row],[C. Rat.]]=2,"Avarege rating","Bad rating"))</f>
        <v>Avarege rating</v>
      </c>
      <c r="N162" s="1" t="str">
        <f t="shared" si="2"/>
        <v>Few reviews and Avarege rating</v>
      </c>
    </row>
    <row r="163" spans="1:14" x14ac:dyDescent="0.35">
      <c r="A163">
        <v>5411</v>
      </c>
      <c r="B163" t="s">
        <v>4608</v>
      </c>
      <c r="C163" t="s">
        <v>523</v>
      </c>
      <c r="D163" t="s">
        <v>4609</v>
      </c>
      <c r="E163">
        <v>54140</v>
      </c>
      <c r="F163">
        <v>30</v>
      </c>
      <c r="G163" t="s">
        <v>8</v>
      </c>
      <c r="H163">
        <v>1310</v>
      </c>
      <c r="I163">
        <f>(TA_restaurants_curated__2[[#This Row],['# Reviews]]-MIN(TA_restaurants_curated__2['# Reviews]))/(MAX(TA_restaurants_curated__2['# Reviews])-MIN(TA_restaurants_curated__2['# Reviews]))</f>
        <v>3.2559313478041391E-2</v>
      </c>
      <c r="J163">
        <f>QUOTIENT((TA_restaurants_curated__2[[#This Row],[Normalizzazione]]*100),33)+IF(TA_restaurants_curated__2[[#This Row],[Normalizzazione]]=1,0,1)</f>
        <v>1</v>
      </c>
      <c r="K163">
        <f>QUOTIENT((TA_restaurants_curated__2[[#This Row],[Rating]]*2),(100/3))+IF(TA_restaurants_curated__2[[#This Row],[Rating]]=50,0,1)</f>
        <v>2</v>
      </c>
      <c r="L163" s="1" t="str">
        <f>IF(TA_restaurants_curated__2[[#This Row],[C. Rev.]]=3,"A lot of reviews",IF(TA_restaurants_curated__2[[#This Row],[C. Rev.]]=2,"Avarage reviews","Few reviews"))</f>
        <v>Few reviews</v>
      </c>
      <c r="M163" s="1" t="str">
        <f>IF(TA_restaurants_curated__2[[#This Row],[C. Rat.]]=3,"Good rating",IF(TA_restaurants_curated__2[[#This Row],[C. Rat.]]=2,"Avarege rating","Bad rating"))</f>
        <v>Avarege rating</v>
      </c>
      <c r="N163" s="1" t="str">
        <f t="shared" si="2"/>
        <v>Few reviews and Avarege rating</v>
      </c>
    </row>
    <row r="164" spans="1:14" x14ac:dyDescent="0.35">
      <c r="A164">
        <v>5790</v>
      </c>
      <c r="B164" t="s">
        <v>4752</v>
      </c>
      <c r="C164" t="s">
        <v>523</v>
      </c>
      <c r="D164" t="s">
        <v>4753</v>
      </c>
      <c r="E164">
        <v>57930</v>
      </c>
      <c r="F164">
        <v>30</v>
      </c>
      <c r="G164" t="s">
        <v>8</v>
      </c>
      <c r="H164">
        <v>1310</v>
      </c>
      <c r="I164">
        <f>(TA_restaurants_curated__2[[#This Row],['# Reviews]]-MIN(TA_restaurants_curated__2['# Reviews]))/(MAX(TA_restaurants_curated__2['# Reviews])-MIN(TA_restaurants_curated__2['# Reviews]))</f>
        <v>3.2559313478041391E-2</v>
      </c>
      <c r="J164">
        <f>QUOTIENT((TA_restaurants_curated__2[[#This Row],[Normalizzazione]]*100),33)+IF(TA_restaurants_curated__2[[#This Row],[Normalizzazione]]=1,0,1)</f>
        <v>1</v>
      </c>
      <c r="K164">
        <f>QUOTIENT((TA_restaurants_curated__2[[#This Row],[Rating]]*2),(100/3))+IF(TA_restaurants_curated__2[[#This Row],[Rating]]=50,0,1)</f>
        <v>2</v>
      </c>
      <c r="L164" s="1" t="str">
        <f>IF(TA_restaurants_curated__2[[#This Row],[C. Rev.]]=3,"A lot of reviews",IF(TA_restaurants_curated__2[[#This Row],[C. Rev.]]=2,"Avarage reviews","Few reviews"))</f>
        <v>Few reviews</v>
      </c>
      <c r="M164" s="1" t="str">
        <f>IF(TA_restaurants_curated__2[[#This Row],[C. Rat.]]=3,"Good rating",IF(TA_restaurants_curated__2[[#This Row],[C. Rat.]]=2,"Avarege rating","Bad rating"))</f>
        <v>Avarege rating</v>
      </c>
      <c r="N164" s="1" t="str">
        <f t="shared" si="2"/>
        <v>Few reviews and Avarege rating</v>
      </c>
    </row>
    <row r="165" spans="1:14" x14ac:dyDescent="0.35">
      <c r="A165">
        <v>3985</v>
      </c>
      <c r="B165" t="s">
        <v>4152</v>
      </c>
      <c r="C165" t="s">
        <v>523</v>
      </c>
      <c r="D165" t="s">
        <v>664</v>
      </c>
      <c r="E165">
        <v>39880</v>
      </c>
      <c r="F165">
        <v>30</v>
      </c>
      <c r="G165" t="s">
        <v>8</v>
      </c>
      <c r="H165">
        <v>1300</v>
      </c>
      <c r="I165">
        <f>(TA_restaurants_curated__2[[#This Row],['# Reviews]]-MIN(TA_restaurants_curated__2['# Reviews]))/(MAX(TA_restaurants_curated__2['# Reviews])-MIN(TA_restaurants_curated__2['# Reviews]))</f>
        <v>3.2306915699141847E-2</v>
      </c>
      <c r="J165">
        <f>QUOTIENT((TA_restaurants_curated__2[[#This Row],[Normalizzazione]]*100),33)+IF(TA_restaurants_curated__2[[#This Row],[Normalizzazione]]=1,0,1)</f>
        <v>1</v>
      </c>
      <c r="K165">
        <f>QUOTIENT((TA_restaurants_curated__2[[#This Row],[Rating]]*2),(100/3))+IF(TA_restaurants_curated__2[[#This Row],[Rating]]=50,0,1)</f>
        <v>2</v>
      </c>
      <c r="L165" s="1" t="str">
        <f>IF(TA_restaurants_curated__2[[#This Row],[C. Rev.]]=3,"A lot of reviews",IF(TA_restaurants_curated__2[[#This Row],[C. Rev.]]=2,"Avarage reviews","Few reviews"))</f>
        <v>Few reviews</v>
      </c>
      <c r="M165" s="1" t="str">
        <f>IF(TA_restaurants_curated__2[[#This Row],[C. Rat.]]=3,"Good rating",IF(TA_restaurants_curated__2[[#This Row],[C. Rat.]]=2,"Avarege rating","Bad rating"))</f>
        <v>Avarege rating</v>
      </c>
      <c r="N165" s="1" t="str">
        <f t="shared" si="2"/>
        <v>Few reviews and Avarege rating</v>
      </c>
    </row>
    <row r="166" spans="1:14" x14ac:dyDescent="0.35">
      <c r="A166">
        <v>6038</v>
      </c>
      <c r="B166" t="s">
        <v>4835</v>
      </c>
      <c r="C166" t="s">
        <v>523</v>
      </c>
      <c r="D166" t="s">
        <v>99</v>
      </c>
      <c r="E166">
        <v>60410</v>
      </c>
      <c r="F166">
        <v>25</v>
      </c>
      <c r="G166" t="s">
        <v>8</v>
      </c>
      <c r="H166">
        <v>1280</v>
      </c>
      <c r="I166">
        <f>(TA_restaurants_curated__2[[#This Row],['# Reviews]]-MIN(TA_restaurants_curated__2['# Reviews]))/(MAX(TA_restaurants_curated__2['# Reviews])-MIN(TA_restaurants_curated__2['# Reviews]))</f>
        <v>3.1802120141342753E-2</v>
      </c>
      <c r="J166">
        <f>QUOTIENT((TA_restaurants_curated__2[[#This Row],[Normalizzazione]]*100),33)+IF(TA_restaurants_curated__2[[#This Row],[Normalizzazione]]=1,0,1)</f>
        <v>1</v>
      </c>
      <c r="K166">
        <f>QUOTIENT((TA_restaurants_curated__2[[#This Row],[Rating]]*2),(100/3))+IF(TA_restaurants_curated__2[[#This Row],[Rating]]=50,0,1)</f>
        <v>2</v>
      </c>
      <c r="L166" s="1" t="str">
        <f>IF(TA_restaurants_curated__2[[#This Row],[C. Rev.]]=3,"A lot of reviews",IF(TA_restaurants_curated__2[[#This Row],[C. Rev.]]=2,"Avarage reviews","Few reviews"))</f>
        <v>Few reviews</v>
      </c>
      <c r="M166" s="1" t="str">
        <f>IF(TA_restaurants_curated__2[[#This Row],[C. Rat.]]=3,"Good rating",IF(TA_restaurants_curated__2[[#This Row],[C. Rat.]]=2,"Avarege rating","Bad rating"))</f>
        <v>Avarege rating</v>
      </c>
      <c r="N166" s="1" t="str">
        <f t="shared" si="2"/>
        <v>Few reviews and Avarege rating</v>
      </c>
    </row>
    <row r="167" spans="1:14" x14ac:dyDescent="0.35">
      <c r="A167">
        <v>5569</v>
      </c>
      <c r="B167" t="s">
        <v>4635</v>
      </c>
      <c r="C167" t="s">
        <v>523</v>
      </c>
      <c r="D167" t="s">
        <v>26</v>
      </c>
      <c r="E167">
        <v>55720</v>
      </c>
      <c r="F167">
        <v>30</v>
      </c>
      <c r="G167" t="s">
        <v>8</v>
      </c>
      <c r="H167">
        <v>1270</v>
      </c>
      <c r="I167">
        <f>(TA_restaurants_curated__2[[#This Row],['# Reviews]]-MIN(TA_restaurants_curated__2['# Reviews]))/(MAX(TA_restaurants_curated__2['# Reviews])-MIN(TA_restaurants_curated__2['# Reviews]))</f>
        <v>3.154972236244321E-2</v>
      </c>
      <c r="J167">
        <f>QUOTIENT((TA_restaurants_curated__2[[#This Row],[Normalizzazione]]*100),33)+IF(TA_restaurants_curated__2[[#This Row],[Normalizzazione]]=1,0,1)</f>
        <v>1</v>
      </c>
      <c r="K167">
        <f>QUOTIENT((TA_restaurants_curated__2[[#This Row],[Rating]]*2),(100/3))+IF(TA_restaurants_curated__2[[#This Row],[Rating]]=50,0,1)</f>
        <v>2</v>
      </c>
      <c r="L167" s="1" t="str">
        <f>IF(TA_restaurants_curated__2[[#This Row],[C. Rev.]]=3,"A lot of reviews",IF(TA_restaurants_curated__2[[#This Row],[C. Rev.]]=2,"Avarage reviews","Few reviews"))</f>
        <v>Few reviews</v>
      </c>
      <c r="M167" s="1" t="str">
        <f>IF(TA_restaurants_curated__2[[#This Row],[C. Rat.]]=3,"Good rating",IF(TA_restaurants_curated__2[[#This Row],[C. Rat.]]=2,"Avarege rating","Bad rating"))</f>
        <v>Avarege rating</v>
      </c>
      <c r="N167" s="1" t="str">
        <f t="shared" si="2"/>
        <v>Few reviews and Avarege rating</v>
      </c>
    </row>
    <row r="168" spans="1:14" x14ac:dyDescent="0.35">
      <c r="A168">
        <v>5956</v>
      </c>
      <c r="B168" t="s">
        <v>4805</v>
      </c>
      <c r="C168" t="s">
        <v>523</v>
      </c>
      <c r="D168" t="s">
        <v>99</v>
      </c>
      <c r="E168">
        <v>59590</v>
      </c>
      <c r="F168">
        <v>25</v>
      </c>
      <c r="G168" t="s">
        <v>8</v>
      </c>
      <c r="H168">
        <v>1260</v>
      </c>
      <c r="I168">
        <f>(TA_restaurants_curated__2[[#This Row],['# Reviews]]-MIN(TA_restaurants_curated__2['# Reviews]))/(MAX(TA_restaurants_curated__2['# Reviews])-MIN(TA_restaurants_curated__2['# Reviews]))</f>
        <v>3.1297324583543666E-2</v>
      </c>
      <c r="J168">
        <f>QUOTIENT((TA_restaurants_curated__2[[#This Row],[Normalizzazione]]*100),33)+IF(TA_restaurants_curated__2[[#This Row],[Normalizzazione]]=1,0,1)</f>
        <v>1</v>
      </c>
      <c r="K168">
        <f>QUOTIENT((TA_restaurants_curated__2[[#This Row],[Rating]]*2),(100/3))+IF(TA_restaurants_curated__2[[#This Row],[Rating]]=50,0,1)</f>
        <v>2</v>
      </c>
      <c r="L168" s="1" t="str">
        <f>IF(TA_restaurants_curated__2[[#This Row],[C. Rev.]]=3,"A lot of reviews",IF(TA_restaurants_curated__2[[#This Row],[C. Rev.]]=2,"Avarage reviews","Few reviews"))</f>
        <v>Few reviews</v>
      </c>
      <c r="M168" s="1" t="str">
        <f>IF(TA_restaurants_curated__2[[#This Row],[C. Rat.]]=3,"Good rating",IF(TA_restaurants_curated__2[[#This Row],[C. Rat.]]=2,"Avarege rating","Bad rating"))</f>
        <v>Avarege rating</v>
      </c>
      <c r="N168" s="1" t="str">
        <f t="shared" si="2"/>
        <v>Few reviews and Avarege rating</v>
      </c>
    </row>
    <row r="169" spans="1:14" x14ac:dyDescent="0.35">
      <c r="A169">
        <v>5879</v>
      </c>
      <c r="B169" t="s">
        <v>570</v>
      </c>
      <c r="C169" t="s">
        <v>523</v>
      </c>
      <c r="D169" t="s">
        <v>107</v>
      </c>
      <c r="E169">
        <v>58820</v>
      </c>
      <c r="F169">
        <v>25</v>
      </c>
      <c r="G169" t="s">
        <v>10</v>
      </c>
      <c r="H169">
        <v>1220</v>
      </c>
      <c r="I169">
        <f>(TA_restaurants_curated__2[[#This Row],['# Reviews]]-MIN(TA_restaurants_curated__2['# Reviews]))/(MAX(TA_restaurants_curated__2['# Reviews])-MIN(TA_restaurants_curated__2['# Reviews]))</f>
        <v>3.0287733467945482E-2</v>
      </c>
      <c r="J169">
        <f>QUOTIENT((TA_restaurants_curated__2[[#This Row],[Normalizzazione]]*100),33)+IF(TA_restaurants_curated__2[[#This Row],[Normalizzazione]]=1,0,1)</f>
        <v>1</v>
      </c>
      <c r="K169">
        <f>QUOTIENT((TA_restaurants_curated__2[[#This Row],[Rating]]*2),(100/3))+IF(TA_restaurants_curated__2[[#This Row],[Rating]]=50,0,1)</f>
        <v>2</v>
      </c>
      <c r="L169" s="1" t="str">
        <f>IF(TA_restaurants_curated__2[[#This Row],[C. Rev.]]=3,"A lot of reviews",IF(TA_restaurants_curated__2[[#This Row],[C. Rev.]]=2,"Avarage reviews","Few reviews"))</f>
        <v>Few reviews</v>
      </c>
      <c r="M169" s="1" t="str">
        <f>IF(TA_restaurants_curated__2[[#This Row],[C. Rat.]]=3,"Good rating",IF(TA_restaurants_curated__2[[#This Row],[C. Rat.]]=2,"Avarege rating","Bad rating"))</f>
        <v>Avarege rating</v>
      </c>
      <c r="N169" s="1" t="str">
        <f t="shared" si="2"/>
        <v>Few reviews and Avarege rating</v>
      </c>
    </row>
    <row r="170" spans="1:14" x14ac:dyDescent="0.35">
      <c r="A170">
        <v>3950</v>
      </c>
      <c r="B170" t="s">
        <v>4138</v>
      </c>
      <c r="C170" t="s">
        <v>523</v>
      </c>
      <c r="D170" t="s">
        <v>737</v>
      </c>
      <c r="E170">
        <v>39520</v>
      </c>
      <c r="F170">
        <v>30</v>
      </c>
      <c r="G170" t="s">
        <v>8</v>
      </c>
      <c r="H170">
        <v>1210</v>
      </c>
      <c r="I170">
        <f>(TA_restaurants_curated__2[[#This Row],['# Reviews]]-MIN(TA_restaurants_curated__2['# Reviews]))/(MAX(TA_restaurants_curated__2['# Reviews])-MIN(TA_restaurants_curated__2['# Reviews]))</f>
        <v>3.0035335689045935E-2</v>
      </c>
      <c r="J170">
        <f>QUOTIENT((TA_restaurants_curated__2[[#This Row],[Normalizzazione]]*100),33)+IF(TA_restaurants_curated__2[[#This Row],[Normalizzazione]]=1,0,1)</f>
        <v>1</v>
      </c>
      <c r="K170">
        <f>QUOTIENT((TA_restaurants_curated__2[[#This Row],[Rating]]*2),(100/3))+IF(TA_restaurants_curated__2[[#This Row],[Rating]]=50,0,1)</f>
        <v>2</v>
      </c>
      <c r="L170" s="1" t="str">
        <f>IF(TA_restaurants_curated__2[[#This Row],[C. Rev.]]=3,"A lot of reviews",IF(TA_restaurants_curated__2[[#This Row],[C. Rev.]]=2,"Avarage reviews","Few reviews"))</f>
        <v>Few reviews</v>
      </c>
      <c r="M170" s="1" t="str">
        <f>IF(TA_restaurants_curated__2[[#This Row],[C. Rat.]]=3,"Good rating",IF(TA_restaurants_curated__2[[#This Row],[C. Rat.]]=2,"Avarege rating","Bad rating"))</f>
        <v>Avarege rating</v>
      </c>
      <c r="N170" s="1" t="str">
        <f t="shared" si="2"/>
        <v>Few reviews and Avarege rating</v>
      </c>
    </row>
    <row r="171" spans="1:14" x14ac:dyDescent="0.35">
      <c r="A171">
        <v>5562</v>
      </c>
      <c r="B171" t="s">
        <v>4630</v>
      </c>
      <c r="C171" t="s">
        <v>523</v>
      </c>
      <c r="D171" t="s">
        <v>99</v>
      </c>
      <c r="E171">
        <v>55650</v>
      </c>
      <c r="F171">
        <v>30</v>
      </c>
      <c r="G171" t="s">
        <v>8</v>
      </c>
      <c r="H171">
        <v>1200</v>
      </c>
      <c r="I171">
        <f>(TA_restaurants_curated__2[[#This Row],['# Reviews]]-MIN(TA_restaurants_curated__2['# Reviews]))/(MAX(TA_restaurants_curated__2['# Reviews])-MIN(TA_restaurants_curated__2['# Reviews]))</f>
        <v>2.9782937910146391E-2</v>
      </c>
      <c r="J171">
        <f>QUOTIENT((TA_restaurants_curated__2[[#This Row],[Normalizzazione]]*100),33)+IF(TA_restaurants_curated__2[[#This Row],[Normalizzazione]]=1,0,1)</f>
        <v>1</v>
      </c>
      <c r="K171">
        <f>QUOTIENT((TA_restaurants_curated__2[[#This Row],[Rating]]*2),(100/3))+IF(TA_restaurants_curated__2[[#This Row],[Rating]]=50,0,1)</f>
        <v>2</v>
      </c>
      <c r="L171" s="1" t="str">
        <f>IF(TA_restaurants_curated__2[[#This Row],[C. Rev.]]=3,"A lot of reviews",IF(TA_restaurants_curated__2[[#This Row],[C. Rev.]]=2,"Avarage reviews","Few reviews"))</f>
        <v>Few reviews</v>
      </c>
      <c r="M171" s="1" t="str">
        <f>IF(TA_restaurants_curated__2[[#This Row],[C. Rat.]]=3,"Good rating",IF(TA_restaurants_curated__2[[#This Row],[C. Rat.]]=2,"Avarege rating","Bad rating"))</f>
        <v>Avarege rating</v>
      </c>
      <c r="N171" s="1" t="str">
        <f t="shared" si="2"/>
        <v>Few reviews and Avarege rating</v>
      </c>
    </row>
    <row r="172" spans="1:14" x14ac:dyDescent="0.35">
      <c r="A172">
        <v>5746</v>
      </c>
      <c r="B172" t="s">
        <v>4729</v>
      </c>
      <c r="C172" t="s">
        <v>523</v>
      </c>
      <c r="D172" t="s">
        <v>4533</v>
      </c>
      <c r="E172">
        <v>57490</v>
      </c>
      <c r="F172">
        <v>30</v>
      </c>
      <c r="G172" t="s">
        <v>8</v>
      </c>
      <c r="H172">
        <v>1200</v>
      </c>
      <c r="I172">
        <f>(TA_restaurants_curated__2[[#This Row],['# Reviews]]-MIN(TA_restaurants_curated__2['# Reviews]))/(MAX(TA_restaurants_curated__2['# Reviews])-MIN(TA_restaurants_curated__2['# Reviews]))</f>
        <v>2.9782937910146391E-2</v>
      </c>
      <c r="J172">
        <f>QUOTIENT((TA_restaurants_curated__2[[#This Row],[Normalizzazione]]*100),33)+IF(TA_restaurants_curated__2[[#This Row],[Normalizzazione]]=1,0,1)</f>
        <v>1</v>
      </c>
      <c r="K172">
        <f>QUOTIENT((TA_restaurants_curated__2[[#This Row],[Rating]]*2),(100/3))+IF(TA_restaurants_curated__2[[#This Row],[Rating]]=50,0,1)</f>
        <v>2</v>
      </c>
      <c r="L172" s="1" t="str">
        <f>IF(TA_restaurants_curated__2[[#This Row],[C. Rev.]]=3,"A lot of reviews",IF(TA_restaurants_curated__2[[#This Row],[C. Rev.]]=2,"Avarage reviews","Few reviews"))</f>
        <v>Few reviews</v>
      </c>
      <c r="M172" s="1" t="str">
        <f>IF(TA_restaurants_curated__2[[#This Row],[C. Rat.]]=3,"Good rating",IF(TA_restaurants_curated__2[[#This Row],[C. Rat.]]=2,"Avarege rating","Bad rating"))</f>
        <v>Avarege rating</v>
      </c>
      <c r="N172" s="1" t="str">
        <f t="shared" si="2"/>
        <v>Few reviews and Avarege rating</v>
      </c>
    </row>
    <row r="173" spans="1:14" x14ac:dyDescent="0.35">
      <c r="A173">
        <v>5878</v>
      </c>
      <c r="B173" t="s">
        <v>3776</v>
      </c>
      <c r="C173" t="s">
        <v>523</v>
      </c>
      <c r="D173" t="s">
        <v>425</v>
      </c>
      <c r="E173">
        <v>58810</v>
      </c>
      <c r="F173">
        <v>30</v>
      </c>
      <c r="G173" t="s">
        <v>8</v>
      </c>
      <c r="H173">
        <v>1200</v>
      </c>
      <c r="I173">
        <f>(TA_restaurants_curated__2[[#This Row],['# Reviews]]-MIN(TA_restaurants_curated__2['# Reviews]))/(MAX(TA_restaurants_curated__2['# Reviews])-MIN(TA_restaurants_curated__2['# Reviews]))</f>
        <v>2.9782937910146391E-2</v>
      </c>
      <c r="J173">
        <f>QUOTIENT((TA_restaurants_curated__2[[#This Row],[Normalizzazione]]*100),33)+IF(TA_restaurants_curated__2[[#This Row],[Normalizzazione]]=1,0,1)</f>
        <v>1</v>
      </c>
      <c r="K173">
        <f>QUOTIENT((TA_restaurants_curated__2[[#This Row],[Rating]]*2),(100/3))+IF(TA_restaurants_curated__2[[#This Row],[Rating]]=50,0,1)</f>
        <v>2</v>
      </c>
      <c r="L173" s="1" t="str">
        <f>IF(TA_restaurants_curated__2[[#This Row],[C. Rev.]]=3,"A lot of reviews",IF(TA_restaurants_curated__2[[#This Row],[C. Rev.]]=2,"Avarage reviews","Few reviews"))</f>
        <v>Few reviews</v>
      </c>
      <c r="M173" s="1" t="str">
        <f>IF(TA_restaurants_curated__2[[#This Row],[C. Rat.]]=3,"Good rating",IF(TA_restaurants_curated__2[[#This Row],[C. Rat.]]=2,"Avarege rating","Bad rating"))</f>
        <v>Avarege rating</v>
      </c>
      <c r="N173" s="1" t="str">
        <f t="shared" si="2"/>
        <v>Few reviews and Avarege rating</v>
      </c>
    </row>
    <row r="174" spans="1:14" x14ac:dyDescent="0.35">
      <c r="A174">
        <v>5289</v>
      </c>
      <c r="B174" t="s">
        <v>4561</v>
      </c>
      <c r="C174" t="s">
        <v>523</v>
      </c>
      <c r="D174" t="s">
        <v>63</v>
      </c>
      <c r="E174">
        <v>52920</v>
      </c>
      <c r="F174">
        <v>30</v>
      </c>
      <c r="G174" t="s">
        <v>8</v>
      </c>
      <c r="H174">
        <v>1190</v>
      </c>
      <c r="I174">
        <f>(TA_restaurants_curated__2[[#This Row],['# Reviews]]-MIN(TA_restaurants_curated__2['# Reviews]))/(MAX(TA_restaurants_curated__2['# Reviews])-MIN(TA_restaurants_curated__2['# Reviews]))</f>
        <v>2.9530540131246844E-2</v>
      </c>
      <c r="J174">
        <f>QUOTIENT((TA_restaurants_curated__2[[#This Row],[Normalizzazione]]*100),33)+IF(TA_restaurants_curated__2[[#This Row],[Normalizzazione]]=1,0,1)</f>
        <v>1</v>
      </c>
      <c r="K174">
        <f>QUOTIENT((TA_restaurants_curated__2[[#This Row],[Rating]]*2),(100/3))+IF(TA_restaurants_curated__2[[#This Row],[Rating]]=50,0,1)</f>
        <v>2</v>
      </c>
      <c r="L174" s="1" t="str">
        <f>IF(TA_restaurants_curated__2[[#This Row],[C. Rev.]]=3,"A lot of reviews",IF(TA_restaurants_curated__2[[#This Row],[C. Rev.]]=2,"Avarage reviews","Few reviews"))</f>
        <v>Few reviews</v>
      </c>
      <c r="M174" s="1" t="str">
        <f>IF(TA_restaurants_curated__2[[#This Row],[C. Rat.]]=3,"Good rating",IF(TA_restaurants_curated__2[[#This Row],[C. Rat.]]=2,"Avarege rating","Bad rating"))</f>
        <v>Avarege rating</v>
      </c>
      <c r="N174" s="1" t="str">
        <f t="shared" si="2"/>
        <v>Few reviews and Avarege rating</v>
      </c>
    </row>
    <row r="175" spans="1:14" x14ac:dyDescent="0.35">
      <c r="A175">
        <v>6040</v>
      </c>
      <c r="B175" t="s">
        <v>4836</v>
      </c>
      <c r="C175" t="s">
        <v>523</v>
      </c>
      <c r="D175" t="s">
        <v>99</v>
      </c>
      <c r="E175">
        <v>60430</v>
      </c>
      <c r="F175">
        <v>25</v>
      </c>
      <c r="G175" t="s">
        <v>8</v>
      </c>
      <c r="H175">
        <v>1180</v>
      </c>
      <c r="I175">
        <f>(TA_restaurants_curated__2[[#This Row],['# Reviews]]-MIN(TA_restaurants_curated__2['# Reviews]))/(MAX(TA_restaurants_curated__2['# Reviews])-MIN(TA_restaurants_curated__2['# Reviews]))</f>
        <v>2.9278142352347301E-2</v>
      </c>
      <c r="J175">
        <f>QUOTIENT((TA_restaurants_curated__2[[#This Row],[Normalizzazione]]*100),33)+IF(TA_restaurants_curated__2[[#This Row],[Normalizzazione]]=1,0,1)</f>
        <v>1</v>
      </c>
      <c r="K175">
        <f>QUOTIENT((TA_restaurants_curated__2[[#This Row],[Rating]]*2),(100/3))+IF(TA_restaurants_curated__2[[#This Row],[Rating]]=50,0,1)</f>
        <v>2</v>
      </c>
      <c r="L175" s="1" t="str">
        <f>IF(TA_restaurants_curated__2[[#This Row],[C. Rev.]]=3,"A lot of reviews",IF(TA_restaurants_curated__2[[#This Row],[C. Rev.]]=2,"Avarage reviews","Few reviews"))</f>
        <v>Few reviews</v>
      </c>
      <c r="M175" s="1" t="str">
        <f>IF(TA_restaurants_curated__2[[#This Row],[C. Rat.]]=3,"Good rating",IF(TA_restaurants_curated__2[[#This Row],[C. Rat.]]=2,"Avarege rating","Bad rating"))</f>
        <v>Avarege rating</v>
      </c>
      <c r="N175" s="1" t="str">
        <f t="shared" si="2"/>
        <v>Few reviews and Avarege rating</v>
      </c>
    </row>
    <row r="176" spans="1:14" x14ac:dyDescent="0.35">
      <c r="A176">
        <v>6044</v>
      </c>
      <c r="B176" t="s">
        <v>4838</v>
      </c>
      <c r="C176" t="s">
        <v>523</v>
      </c>
      <c r="D176" t="s">
        <v>3433</v>
      </c>
      <c r="E176">
        <v>60470</v>
      </c>
      <c r="F176">
        <v>25</v>
      </c>
      <c r="G176" t="s">
        <v>10</v>
      </c>
      <c r="H176">
        <v>1180</v>
      </c>
      <c r="I176">
        <f>(TA_restaurants_curated__2[[#This Row],['# Reviews]]-MIN(TA_restaurants_curated__2['# Reviews]))/(MAX(TA_restaurants_curated__2['# Reviews])-MIN(TA_restaurants_curated__2['# Reviews]))</f>
        <v>2.9278142352347301E-2</v>
      </c>
      <c r="J176">
        <f>QUOTIENT((TA_restaurants_curated__2[[#This Row],[Normalizzazione]]*100),33)+IF(TA_restaurants_curated__2[[#This Row],[Normalizzazione]]=1,0,1)</f>
        <v>1</v>
      </c>
      <c r="K176">
        <f>QUOTIENT((TA_restaurants_curated__2[[#This Row],[Rating]]*2),(100/3))+IF(TA_restaurants_curated__2[[#This Row],[Rating]]=50,0,1)</f>
        <v>2</v>
      </c>
      <c r="L176" s="1" t="str">
        <f>IF(TA_restaurants_curated__2[[#This Row],[C. Rev.]]=3,"A lot of reviews",IF(TA_restaurants_curated__2[[#This Row],[C. Rev.]]=2,"Avarage reviews","Few reviews"))</f>
        <v>Few reviews</v>
      </c>
      <c r="M176" s="1" t="str">
        <f>IF(TA_restaurants_curated__2[[#This Row],[C. Rat.]]=3,"Good rating",IF(TA_restaurants_curated__2[[#This Row],[C. Rat.]]=2,"Avarege rating","Bad rating"))</f>
        <v>Avarege rating</v>
      </c>
      <c r="N176" s="1" t="str">
        <f t="shared" si="2"/>
        <v>Few reviews and Avarege rating</v>
      </c>
    </row>
    <row r="177" spans="1:14" x14ac:dyDescent="0.35">
      <c r="A177">
        <v>4006</v>
      </c>
      <c r="B177" t="s">
        <v>657</v>
      </c>
      <c r="C177" t="s">
        <v>523</v>
      </c>
      <c r="D177" t="s">
        <v>308</v>
      </c>
      <c r="E177">
        <v>40090</v>
      </c>
      <c r="F177">
        <v>30</v>
      </c>
      <c r="G177" t="s">
        <v>10</v>
      </c>
      <c r="H177">
        <v>1170</v>
      </c>
      <c r="I177">
        <f>(TA_restaurants_curated__2[[#This Row],['# Reviews]]-MIN(TA_restaurants_curated__2['# Reviews]))/(MAX(TA_restaurants_curated__2['# Reviews])-MIN(TA_restaurants_curated__2['# Reviews]))</f>
        <v>2.9025744573447754E-2</v>
      </c>
      <c r="J177">
        <f>QUOTIENT((TA_restaurants_curated__2[[#This Row],[Normalizzazione]]*100),33)+IF(TA_restaurants_curated__2[[#This Row],[Normalizzazione]]=1,0,1)</f>
        <v>1</v>
      </c>
      <c r="K177">
        <f>QUOTIENT((TA_restaurants_curated__2[[#This Row],[Rating]]*2),(100/3))+IF(TA_restaurants_curated__2[[#This Row],[Rating]]=50,0,1)</f>
        <v>2</v>
      </c>
      <c r="L177" s="1" t="str">
        <f>IF(TA_restaurants_curated__2[[#This Row],[C. Rev.]]=3,"A lot of reviews",IF(TA_restaurants_curated__2[[#This Row],[C. Rev.]]=2,"Avarage reviews","Few reviews"))</f>
        <v>Few reviews</v>
      </c>
      <c r="M177" s="1" t="str">
        <f>IF(TA_restaurants_curated__2[[#This Row],[C. Rat.]]=3,"Good rating",IF(TA_restaurants_curated__2[[#This Row],[C. Rat.]]=2,"Avarege rating","Bad rating"))</f>
        <v>Avarege rating</v>
      </c>
      <c r="N177" s="1" t="str">
        <f t="shared" si="2"/>
        <v>Few reviews and Avarege rating</v>
      </c>
    </row>
    <row r="178" spans="1:14" x14ac:dyDescent="0.35">
      <c r="A178">
        <v>4268</v>
      </c>
      <c r="B178" t="s">
        <v>4254</v>
      </c>
      <c r="C178" t="s">
        <v>523</v>
      </c>
      <c r="D178" t="s">
        <v>99</v>
      </c>
      <c r="E178">
        <v>42710</v>
      </c>
      <c r="F178">
        <v>30</v>
      </c>
      <c r="G178" t="s">
        <v>8</v>
      </c>
      <c r="H178">
        <v>1170</v>
      </c>
      <c r="I178">
        <f>(TA_restaurants_curated__2[[#This Row],['# Reviews]]-MIN(TA_restaurants_curated__2['# Reviews]))/(MAX(TA_restaurants_curated__2['# Reviews])-MIN(TA_restaurants_curated__2['# Reviews]))</f>
        <v>2.9025744573447754E-2</v>
      </c>
      <c r="J178">
        <f>QUOTIENT((TA_restaurants_curated__2[[#This Row],[Normalizzazione]]*100),33)+IF(TA_restaurants_curated__2[[#This Row],[Normalizzazione]]=1,0,1)</f>
        <v>1</v>
      </c>
      <c r="K178">
        <f>QUOTIENT((TA_restaurants_curated__2[[#This Row],[Rating]]*2),(100/3))+IF(TA_restaurants_curated__2[[#This Row],[Rating]]=50,0,1)</f>
        <v>2</v>
      </c>
      <c r="L178" s="1" t="str">
        <f>IF(TA_restaurants_curated__2[[#This Row],[C. Rev.]]=3,"A lot of reviews",IF(TA_restaurants_curated__2[[#This Row],[C. Rev.]]=2,"Avarage reviews","Few reviews"))</f>
        <v>Few reviews</v>
      </c>
      <c r="M178" s="1" t="str">
        <f>IF(TA_restaurants_curated__2[[#This Row],[C. Rat.]]=3,"Good rating",IF(TA_restaurants_curated__2[[#This Row],[C. Rat.]]=2,"Avarege rating","Bad rating"))</f>
        <v>Avarege rating</v>
      </c>
      <c r="N178" s="1" t="str">
        <f t="shared" si="2"/>
        <v>Few reviews and Avarege rating</v>
      </c>
    </row>
    <row r="179" spans="1:14" x14ac:dyDescent="0.35">
      <c r="A179">
        <v>5403</v>
      </c>
      <c r="B179" t="s">
        <v>4605</v>
      </c>
      <c r="C179" t="s">
        <v>523</v>
      </c>
      <c r="D179" t="s">
        <v>75</v>
      </c>
      <c r="E179">
        <v>54060</v>
      </c>
      <c r="F179">
        <v>30</v>
      </c>
      <c r="G179" t="s">
        <v>8</v>
      </c>
      <c r="H179">
        <v>1160</v>
      </c>
      <c r="I179">
        <f>(TA_restaurants_curated__2[[#This Row],['# Reviews]]-MIN(TA_restaurants_curated__2['# Reviews]))/(MAX(TA_restaurants_curated__2['# Reviews])-MIN(TA_restaurants_curated__2['# Reviews]))</f>
        <v>2.8773346794548207E-2</v>
      </c>
      <c r="J179">
        <f>QUOTIENT((TA_restaurants_curated__2[[#This Row],[Normalizzazione]]*100),33)+IF(TA_restaurants_curated__2[[#This Row],[Normalizzazione]]=1,0,1)</f>
        <v>1</v>
      </c>
      <c r="K179">
        <f>QUOTIENT((TA_restaurants_curated__2[[#This Row],[Rating]]*2),(100/3))+IF(TA_restaurants_curated__2[[#This Row],[Rating]]=50,0,1)</f>
        <v>2</v>
      </c>
      <c r="L179" s="1" t="str">
        <f>IF(TA_restaurants_curated__2[[#This Row],[C. Rev.]]=3,"A lot of reviews",IF(TA_restaurants_curated__2[[#This Row],[C. Rev.]]=2,"Avarage reviews","Few reviews"))</f>
        <v>Few reviews</v>
      </c>
      <c r="M179" s="1" t="str">
        <f>IF(TA_restaurants_curated__2[[#This Row],[C. Rat.]]=3,"Good rating",IF(TA_restaurants_curated__2[[#This Row],[C. Rat.]]=2,"Avarege rating","Bad rating"))</f>
        <v>Avarege rating</v>
      </c>
      <c r="N179" s="1" t="str">
        <f t="shared" si="2"/>
        <v>Few reviews and Avarege rating</v>
      </c>
    </row>
    <row r="180" spans="1:14" x14ac:dyDescent="0.35">
      <c r="A180">
        <v>5780</v>
      </c>
      <c r="B180" t="s">
        <v>4747</v>
      </c>
      <c r="C180" t="s">
        <v>523</v>
      </c>
      <c r="D180" t="s">
        <v>302</v>
      </c>
      <c r="E180">
        <v>57830</v>
      </c>
      <c r="F180">
        <v>25</v>
      </c>
      <c r="G180" t="s">
        <v>8</v>
      </c>
      <c r="H180">
        <v>1160</v>
      </c>
      <c r="I180">
        <f>(TA_restaurants_curated__2[[#This Row],['# Reviews]]-MIN(TA_restaurants_curated__2['# Reviews]))/(MAX(TA_restaurants_curated__2['# Reviews])-MIN(TA_restaurants_curated__2['# Reviews]))</f>
        <v>2.8773346794548207E-2</v>
      </c>
      <c r="J180">
        <f>QUOTIENT((TA_restaurants_curated__2[[#This Row],[Normalizzazione]]*100),33)+IF(TA_restaurants_curated__2[[#This Row],[Normalizzazione]]=1,0,1)</f>
        <v>1</v>
      </c>
      <c r="K180">
        <f>QUOTIENT((TA_restaurants_curated__2[[#This Row],[Rating]]*2),(100/3))+IF(TA_restaurants_curated__2[[#This Row],[Rating]]=50,0,1)</f>
        <v>2</v>
      </c>
      <c r="L180" s="1" t="str">
        <f>IF(TA_restaurants_curated__2[[#This Row],[C. Rev.]]=3,"A lot of reviews",IF(TA_restaurants_curated__2[[#This Row],[C. Rev.]]=2,"Avarage reviews","Few reviews"))</f>
        <v>Few reviews</v>
      </c>
      <c r="M180" s="1" t="str">
        <f>IF(TA_restaurants_curated__2[[#This Row],[C. Rat.]]=3,"Good rating",IF(TA_restaurants_curated__2[[#This Row],[C. Rat.]]=2,"Avarege rating","Bad rating"))</f>
        <v>Avarege rating</v>
      </c>
      <c r="N180" s="1" t="str">
        <f t="shared" si="2"/>
        <v>Few reviews and Avarege rating</v>
      </c>
    </row>
    <row r="181" spans="1:14" x14ac:dyDescent="0.35">
      <c r="A181">
        <v>5580</v>
      </c>
      <c r="B181" t="s">
        <v>4638</v>
      </c>
      <c r="C181" t="s">
        <v>523</v>
      </c>
      <c r="D181" t="s">
        <v>4639</v>
      </c>
      <c r="E181">
        <v>55830</v>
      </c>
      <c r="F181">
        <v>30</v>
      </c>
      <c r="G181" t="s">
        <v>8</v>
      </c>
      <c r="H181">
        <v>1150</v>
      </c>
      <c r="I181">
        <f>(TA_restaurants_curated__2[[#This Row],['# Reviews]]-MIN(TA_restaurants_curated__2['# Reviews]))/(MAX(TA_restaurants_curated__2['# Reviews])-MIN(TA_restaurants_curated__2['# Reviews]))</f>
        <v>2.8520949015648663E-2</v>
      </c>
      <c r="J181">
        <f>QUOTIENT((TA_restaurants_curated__2[[#This Row],[Normalizzazione]]*100),33)+IF(TA_restaurants_curated__2[[#This Row],[Normalizzazione]]=1,0,1)</f>
        <v>1</v>
      </c>
      <c r="K181">
        <f>QUOTIENT((TA_restaurants_curated__2[[#This Row],[Rating]]*2),(100/3))+IF(TA_restaurants_curated__2[[#This Row],[Rating]]=50,0,1)</f>
        <v>2</v>
      </c>
      <c r="L181" s="1" t="str">
        <f>IF(TA_restaurants_curated__2[[#This Row],[C. Rev.]]=3,"A lot of reviews",IF(TA_restaurants_curated__2[[#This Row],[C. Rev.]]=2,"Avarage reviews","Few reviews"))</f>
        <v>Few reviews</v>
      </c>
      <c r="M181" s="1" t="str">
        <f>IF(TA_restaurants_curated__2[[#This Row],[C. Rat.]]=3,"Good rating",IF(TA_restaurants_curated__2[[#This Row],[C. Rat.]]=2,"Avarege rating","Bad rating"))</f>
        <v>Avarege rating</v>
      </c>
      <c r="N181" s="1" t="str">
        <f t="shared" si="2"/>
        <v>Few reviews and Avarege rating</v>
      </c>
    </row>
    <row r="182" spans="1:14" x14ac:dyDescent="0.35">
      <c r="A182">
        <v>5605</v>
      </c>
      <c r="B182" t="s">
        <v>4653</v>
      </c>
      <c r="C182" t="s">
        <v>523</v>
      </c>
      <c r="D182" t="s">
        <v>99</v>
      </c>
      <c r="E182">
        <v>56080</v>
      </c>
      <c r="F182">
        <v>30</v>
      </c>
      <c r="G182" t="s">
        <v>8</v>
      </c>
      <c r="H182">
        <v>1150</v>
      </c>
      <c r="I182">
        <f>(TA_restaurants_curated__2[[#This Row],['# Reviews]]-MIN(TA_restaurants_curated__2['# Reviews]))/(MAX(TA_restaurants_curated__2['# Reviews])-MIN(TA_restaurants_curated__2['# Reviews]))</f>
        <v>2.8520949015648663E-2</v>
      </c>
      <c r="J182">
        <f>QUOTIENT((TA_restaurants_curated__2[[#This Row],[Normalizzazione]]*100),33)+IF(TA_restaurants_curated__2[[#This Row],[Normalizzazione]]=1,0,1)</f>
        <v>1</v>
      </c>
      <c r="K182">
        <f>QUOTIENT((TA_restaurants_curated__2[[#This Row],[Rating]]*2),(100/3))+IF(TA_restaurants_curated__2[[#This Row],[Rating]]=50,0,1)</f>
        <v>2</v>
      </c>
      <c r="L182" s="1" t="str">
        <f>IF(TA_restaurants_curated__2[[#This Row],[C. Rev.]]=3,"A lot of reviews",IF(TA_restaurants_curated__2[[#This Row],[C. Rev.]]=2,"Avarage reviews","Few reviews"))</f>
        <v>Few reviews</v>
      </c>
      <c r="M182" s="1" t="str">
        <f>IF(TA_restaurants_curated__2[[#This Row],[C. Rat.]]=3,"Good rating",IF(TA_restaurants_curated__2[[#This Row],[C. Rat.]]=2,"Avarege rating","Bad rating"))</f>
        <v>Avarege rating</v>
      </c>
      <c r="N182" s="1" t="str">
        <f t="shared" si="2"/>
        <v>Few reviews and Avarege rating</v>
      </c>
    </row>
    <row r="183" spans="1:14" x14ac:dyDescent="0.35">
      <c r="A183">
        <v>6021</v>
      </c>
      <c r="B183" t="s">
        <v>151</v>
      </c>
      <c r="C183" t="s">
        <v>523</v>
      </c>
      <c r="D183" t="s">
        <v>107</v>
      </c>
      <c r="E183">
        <v>60240</v>
      </c>
      <c r="F183">
        <v>25</v>
      </c>
      <c r="G183" t="s">
        <v>10</v>
      </c>
      <c r="H183">
        <v>1150</v>
      </c>
      <c r="I183">
        <f>(TA_restaurants_curated__2[[#This Row],['# Reviews]]-MIN(TA_restaurants_curated__2['# Reviews]))/(MAX(TA_restaurants_curated__2['# Reviews])-MIN(TA_restaurants_curated__2['# Reviews]))</f>
        <v>2.8520949015648663E-2</v>
      </c>
      <c r="J183">
        <f>QUOTIENT((TA_restaurants_curated__2[[#This Row],[Normalizzazione]]*100),33)+IF(TA_restaurants_curated__2[[#This Row],[Normalizzazione]]=1,0,1)</f>
        <v>1</v>
      </c>
      <c r="K183">
        <f>QUOTIENT((TA_restaurants_curated__2[[#This Row],[Rating]]*2),(100/3))+IF(TA_restaurants_curated__2[[#This Row],[Rating]]=50,0,1)</f>
        <v>2</v>
      </c>
      <c r="L183" s="1" t="str">
        <f>IF(TA_restaurants_curated__2[[#This Row],[C. Rev.]]=3,"A lot of reviews",IF(TA_restaurants_curated__2[[#This Row],[C. Rev.]]=2,"Avarage reviews","Few reviews"))</f>
        <v>Few reviews</v>
      </c>
      <c r="M183" s="1" t="str">
        <f>IF(TA_restaurants_curated__2[[#This Row],[C. Rat.]]=3,"Good rating",IF(TA_restaurants_curated__2[[#This Row],[C. Rat.]]=2,"Avarege rating","Bad rating"))</f>
        <v>Avarege rating</v>
      </c>
      <c r="N183" s="1" t="str">
        <f t="shared" si="2"/>
        <v>Few reviews and Avarege rating</v>
      </c>
    </row>
    <row r="184" spans="1:14" x14ac:dyDescent="0.35">
      <c r="A184">
        <v>4490</v>
      </c>
      <c r="B184" t="s">
        <v>4351</v>
      </c>
      <c r="C184" t="s">
        <v>523</v>
      </c>
      <c r="D184" t="s">
        <v>62</v>
      </c>
      <c r="E184">
        <v>44930</v>
      </c>
      <c r="F184">
        <v>30</v>
      </c>
      <c r="G184" t="s">
        <v>10</v>
      </c>
      <c r="H184">
        <v>1130</v>
      </c>
      <c r="I184">
        <f>(TA_restaurants_curated__2[[#This Row],['# Reviews]]-MIN(TA_restaurants_curated__2['# Reviews]))/(MAX(TA_restaurants_curated__2['# Reviews])-MIN(TA_restaurants_curated__2['# Reviews]))</f>
        <v>2.8016153457849569E-2</v>
      </c>
      <c r="J184">
        <f>QUOTIENT((TA_restaurants_curated__2[[#This Row],[Normalizzazione]]*100),33)+IF(TA_restaurants_curated__2[[#This Row],[Normalizzazione]]=1,0,1)</f>
        <v>1</v>
      </c>
      <c r="K184">
        <f>QUOTIENT((TA_restaurants_curated__2[[#This Row],[Rating]]*2),(100/3))+IF(TA_restaurants_curated__2[[#This Row],[Rating]]=50,0,1)</f>
        <v>2</v>
      </c>
      <c r="L184" s="1" t="str">
        <f>IF(TA_restaurants_curated__2[[#This Row],[C. Rev.]]=3,"A lot of reviews",IF(TA_restaurants_curated__2[[#This Row],[C. Rev.]]=2,"Avarage reviews","Few reviews"))</f>
        <v>Few reviews</v>
      </c>
      <c r="M184" s="1" t="str">
        <f>IF(TA_restaurants_curated__2[[#This Row],[C. Rat.]]=3,"Good rating",IF(TA_restaurants_curated__2[[#This Row],[C. Rat.]]=2,"Avarege rating","Bad rating"))</f>
        <v>Avarege rating</v>
      </c>
      <c r="N184" s="1" t="str">
        <f t="shared" si="2"/>
        <v>Few reviews and Avarege rating</v>
      </c>
    </row>
    <row r="185" spans="1:14" x14ac:dyDescent="0.35">
      <c r="A185">
        <v>4967</v>
      </c>
      <c r="B185" t="s">
        <v>4450</v>
      </c>
      <c r="C185" t="s">
        <v>523</v>
      </c>
      <c r="D185" t="s">
        <v>111</v>
      </c>
      <c r="E185">
        <v>49700</v>
      </c>
      <c r="F185">
        <v>30</v>
      </c>
      <c r="G185" t="s">
        <v>10</v>
      </c>
      <c r="H185">
        <v>1120</v>
      </c>
      <c r="I185">
        <f>(TA_restaurants_curated__2[[#This Row],['# Reviews]]-MIN(TA_restaurants_curated__2['# Reviews]))/(MAX(TA_restaurants_curated__2['# Reviews])-MIN(TA_restaurants_curated__2['# Reviews]))</f>
        <v>2.7763755678950026E-2</v>
      </c>
      <c r="J185">
        <f>QUOTIENT((TA_restaurants_curated__2[[#This Row],[Normalizzazione]]*100),33)+IF(TA_restaurants_curated__2[[#This Row],[Normalizzazione]]=1,0,1)</f>
        <v>1</v>
      </c>
      <c r="K185">
        <f>QUOTIENT((TA_restaurants_curated__2[[#This Row],[Rating]]*2),(100/3))+IF(TA_restaurants_curated__2[[#This Row],[Rating]]=50,0,1)</f>
        <v>2</v>
      </c>
      <c r="L185" s="1" t="str">
        <f>IF(TA_restaurants_curated__2[[#This Row],[C. Rev.]]=3,"A lot of reviews",IF(TA_restaurants_curated__2[[#This Row],[C. Rev.]]=2,"Avarage reviews","Few reviews"))</f>
        <v>Few reviews</v>
      </c>
      <c r="M185" s="1" t="str">
        <f>IF(TA_restaurants_curated__2[[#This Row],[C. Rat.]]=3,"Good rating",IF(TA_restaurants_curated__2[[#This Row],[C. Rat.]]=2,"Avarege rating","Bad rating"))</f>
        <v>Avarege rating</v>
      </c>
      <c r="N185" s="1" t="str">
        <f t="shared" si="2"/>
        <v>Few reviews and Avarege rating</v>
      </c>
    </row>
    <row r="186" spans="1:14" x14ac:dyDescent="0.35">
      <c r="A186">
        <v>4985</v>
      </c>
      <c r="B186" t="s">
        <v>4457</v>
      </c>
      <c r="C186" t="s">
        <v>523</v>
      </c>
      <c r="D186" t="s">
        <v>111</v>
      </c>
      <c r="E186">
        <v>49880</v>
      </c>
      <c r="F186">
        <v>30</v>
      </c>
      <c r="G186" t="s">
        <v>8</v>
      </c>
      <c r="H186">
        <v>1120</v>
      </c>
      <c r="I186">
        <f>(TA_restaurants_curated__2[[#This Row],['# Reviews]]-MIN(TA_restaurants_curated__2['# Reviews]))/(MAX(TA_restaurants_curated__2['# Reviews])-MIN(TA_restaurants_curated__2['# Reviews]))</f>
        <v>2.7763755678950026E-2</v>
      </c>
      <c r="J186">
        <f>QUOTIENT((TA_restaurants_curated__2[[#This Row],[Normalizzazione]]*100),33)+IF(TA_restaurants_curated__2[[#This Row],[Normalizzazione]]=1,0,1)</f>
        <v>1</v>
      </c>
      <c r="K186">
        <f>QUOTIENT((TA_restaurants_curated__2[[#This Row],[Rating]]*2),(100/3))+IF(TA_restaurants_curated__2[[#This Row],[Rating]]=50,0,1)</f>
        <v>2</v>
      </c>
      <c r="L186" s="1" t="str">
        <f>IF(TA_restaurants_curated__2[[#This Row],[C. Rev.]]=3,"A lot of reviews",IF(TA_restaurants_curated__2[[#This Row],[C. Rev.]]=2,"Avarage reviews","Few reviews"))</f>
        <v>Few reviews</v>
      </c>
      <c r="M186" s="1" t="str">
        <f>IF(TA_restaurants_curated__2[[#This Row],[C. Rat.]]=3,"Good rating",IF(TA_restaurants_curated__2[[#This Row],[C. Rat.]]=2,"Avarege rating","Bad rating"))</f>
        <v>Avarege rating</v>
      </c>
      <c r="N186" s="1" t="str">
        <f t="shared" si="2"/>
        <v>Few reviews and Avarege rating</v>
      </c>
    </row>
    <row r="187" spans="1:14" x14ac:dyDescent="0.35">
      <c r="A187">
        <v>5276</v>
      </c>
      <c r="B187" t="s">
        <v>4553</v>
      </c>
      <c r="C187" t="s">
        <v>523</v>
      </c>
      <c r="D187" t="s">
        <v>27</v>
      </c>
      <c r="E187">
        <v>52790</v>
      </c>
      <c r="F187">
        <v>30</v>
      </c>
      <c r="G187" t="s">
        <v>8</v>
      </c>
      <c r="H187">
        <v>1120</v>
      </c>
      <c r="I187">
        <f>(TA_restaurants_curated__2[[#This Row],['# Reviews]]-MIN(TA_restaurants_curated__2['# Reviews]))/(MAX(TA_restaurants_curated__2['# Reviews])-MIN(TA_restaurants_curated__2['# Reviews]))</f>
        <v>2.7763755678950026E-2</v>
      </c>
      <c r="J187">
        <f>QUOTIENT((TA_restaurants_curated__2[[#This Row],[Normalizzazione]]*100),33)+IF(TA_restaurants_curated__2[[#This Row],[Normalizzazione]]=1,0,1)</f>
        <v>1</v>
      </c>
      <c r="K187">
        <f>QUOTIENT((TA_restaurants_curated__2[[#This Row],[Rating]]*2),(100/3))+IF(TA_restaurants_curated__2[[#This Row],[Rating]]=50,0,1)</f>
        <v>2</v>
      </c>
      <c r="L187" s="1" t="str">
        <f>IF(TA_restaurants_curated__2[[#This Row],[C. Rev.]]=3,"A lot of reviews",IF(TA_restaurants_curated__2[[#This Row],[C. Rev.]]=2,"Avarage reviews","Few reviews"))</f>
        <v>Few reviews</v>
      </c>
      <c r="M187" s="1" t="str">
        <f>IF(TA_restaurants_curated__2[[#This Row],[C. Rat.]]=3,"Good rating",IF(TA_restaurants_curated__2[[#This Row],[C. Rat.]]=2,"Avarege rating","Bad rating"))</f>
        <v>Avarege rating</v>
      </c>
      <c r="N187" s="1" t="str">
        <f t="shared" si="2"/>
        <v>Few reviews and Avarege rating</v>
      </c>
    </row>
    <row r="188" spans="1:14" x14ac:dyDescent="0.35">
      <c r="A188">
        <v>4782</v>
      </c>
      <c r="B188" t="s">
        <v>4388</v>
      </c>
      <c r="C188" t="s">
        <v>523</v>
      </c>
      <c r="D188" t="s">
        <v>96</v>
      </c>
      <c r="E188">
        <v>47850</v>
      </c>
      <c r="F188">
        <v>30</v>
      </c>
      <c r="G188" t="s">
        <v>8</v>
      </c>
      <c r="H188">
        <v>1110</v>
      </c>
      <c r="I188">
        <f>(TA_restaurants_curated__2[[#This Row],['# Reviews]]-MIN(TA_restaurants_curated__2['# Reviews]))/(MAX(TA_restaurants_curated__2['# Reviews])-MIN(TA_restaurants_curated__2['# Reviews]))</f>
        <v>2.7511357900050479E-2</v>
      </c>
      <c r="J188">
        <f>QUOTIENT((TA_restaurants_curated__2[[#This Row],[Normalizzazione]]*100),33)+IF(TA_restaurants_curated__2[[#This Row],[Normalizzazione]]=1,0,1)</f>
        <v>1</v>
      </c>
      <c r="K188">
        <f>QUOTIENT((TA_restaurants_curated__2[[#This Row],[Rating]]*2),(100/3))+IF(TA_restaurants_curated__2[[#This Row],[Rating]]=50,0,1)</f>
        <v>2</v>
      </c>
      <c r="L188" s="1" t="str">
        <f>IF(TA_restaurants_curated__2[[#This Row],[C. Rev.]]=3,"A lot of reviews",IF(TA_restaurants_curated__2[[#This Row],[C. Rev.]]=2,"Avarage reviews","Few reviews"))</f>
        <v>Few reviews</v>
      </c>
      <c r="M188" s="1" t="str">
        <f>IF(TA_restaurants_curated__2[[#This Row],[C. Rat.]]=3,"Good rating",IF(TA_restaurants_curated__2[[#This Row],[C. Rat.]]=2,"Avarege rating","Bad rating"))</f>
        <v>Avarege rating</v>
      </c>
      <c r="N188" s="1" t="str">
        <f t="shared" si="2"/>
        <v>Few reviews and Avarege rating</v>
      </c>
    </row>
    <row r="189" spans="1:14" x14ac:dyDescent="0.35">
      <c r="A189">
        <v>5991</v>
      </c>
      <c r="B189" t="s">
        <v>4818</v>
      </c>
      <c r="C189" t="s">
        <v>523</v>
      </c>
      <c r="D189" t="s">
        <v>3214</v>
      </c>
      <c r="E189">
        <v>59940</v>
      </c>
      <c r="F189">
        <v>25</v>
      </c>
      <c r="G189" t="s">
        <v>8</v>
      </c>
      <c r="H189">
        <v>1110</v>
      </c>
      <c r="I189">
        <f>(TA_restaurants_curated__2[[#This Row],['# Reviews]]-MIN(TA_restaurants_curated__2['# Reviews]))/(MAX(TA_restaurants_curated__2['# Reviews])-MIN(TA_restaurants_curated__2['# Reviews]))</f>
        <v>2.7511357900050479E-2</v>
      </c>
      <c r="J189">
        <f>QUOTIENT((TA_restaurants_curated__2[[#This Row],[Normalizzazione]]*100),33)+IF(TA_restaurants_curated__2[[#This Row],[Normalizzazione]]=1,0,1)</f>
        <v>1</v>
      </c>
      <c r="K189">
        <f>QUOTIENT((TA_restaurants_curated__2[[#This Row],[Rating]]*2),(100/3))+IF(TA_restaurants_curated__2[[#This Row],[Rating]]=50,0,1)</f>
        <v>2</v>
      </c>
      <c r="L189" s="1" t="str">
        <f>IF(TA_restaurants_curated__2[[#This Row],[C. Rev.]]=3,"A lot of reviews",IF(TA_restaurants_curated__2[[#This Row],[C. Rev.]]=2,"Avarage reviews","Few reviews"))</f>
        <v>Few reviews</v>
      </c>
      <c r="M189" s="1" t="str">
        <f>IF(TA_restaurants_curated__2[[#This Row],[C. Rat.]]=3,"Good rating",IF(TA_restaurants_curated__2[[#This Row],[C. Rat.]]=2,"Avarege rating","Bad rating"))</f>
        <v>Avarege rating</v>
      </c>
      <c r="N189" s="1" t="str">
        <f t="shared" si="2"/>
        <v>Few reviews and Avarege rating</v>
      </c>
    </row>
    <row r="190" spans="1:14" x14ac:dyDescent="0.35">
      <c r="A190">
        <v>5349</v>
      </c>
      <c r="B190" t="s">
        <v>673</v>
      </c>
      <c r="C190" t="s">
        <v>523</v>
      </c>
      <c r="D190" t="s">
        <v>162</v>
      </c>
      <c r="E190">
        <v>53520</v>
      </c>
      <c r="F190">
        <v>30</v>
      </c>
      <c r="G190" t="s">
        <v>8</v>
      </c>
      <c r="H190">
        <v>1090</v>
      </c>
      <c r="I190">
        <f>(TA_restaurants_curated__2[[#This Row],['# Reviews]]-MIN(TA_restaurants_curated__2['# Reviews]))/(MAX(TA_restaurants_curated__2['# Reviews])-MIN(TA_restaurants_curated__2['# Reviews]))</f>
        <v>2.7006562342251388E-2</v>
      </c>
      <c r="J190">
        <f>QUOTIENT((TA_restaurants_curated__2[[#This Row],[Normalizzazione]]*100),33)+IF(TA_restaurants_curated__2[[#This Row],[Normalizzazione]]=1,0,1)</f>
        <v>1</v>
      </c>
      <c r="K190">
        <f>QUOTIENT((TA_restaurants_curated__2[[#This Row],[Rating]]*2),(100/3))+IF(TA_restaurants_curated__2[[#This Row],[Rating]]=50,0,1)</f>
        <v>2</v>
      </c>
      <c r="L190" s="1" t="str">
        <f>IF(TA_restaurants_curated__2[[#This Row],[C. Rev.]]=3,"A lot of reviews",IF(TA_restaurants_curated__2[[#This Row],[C. Rev.]]=2,"Avarage reviews","Few reviews"))</f>
        <v>Few reviews</v>
      </c>
      <c r="M190" s="1" t="str">
        <f>IF(TA_restaurants_curated__2[[#This Row],[C. Rat.]]=3,"Good rating",IF(TA_restaurants_curated__2[[#This Row],[C. Rat.]]=2,"Avarege rating","Bad rating"))</f>
        <v>Avarege rating</v>
      </c>
      <c r="N190" s="1" t="str">
        <f t="shared" si="2"/>
        <v>Few reviews and Avarege rating</v>
      </c>
    </row>
    <row r="191" spans="1:14" x14ac:dyDescent="0.35">
      <c r="A191">
        <v>5739</v>
      </c>
      <c r="B191" t="s">
        <v>4728</v>
      </c>
      <c r="C191" t="s">
        <v>523</v>
      </c>
      <c r="D191" t="s">
        <v>89</v>
      </c>
      <c r="E191">
        <v>57420</v>
      </c>
      <c r="F191">
        <v>30</v>
      </c>
      <c r="G191" t="s">
        <v>8</v>
      </c>
      <c r="H191">
        <v>1090</v>
      </c>
      <c r="I191">
        <f>(TA_restaurants_curated__2[[#This Row],['# Reviews]]-MIN(TA_restaurants_curated__2['# Reviews]))/(MAX(TA_restaurants_curated__2['# Reviews])-MIN(TA_restaurants_curated__2['# Reviews]))</f>
        <v>2.7006562342251388E-2</v>
      </c>
      <c r="J191">
        <f>QUOTIENT((TA_restaurants_curated__2[[#This Row],[Normalizzazione]]*100),33)+IF(TA_restaurants_curated__2[[#This Row],[Normalizzazione]]=1,0,1)</f>
        <v>1</v>
      </c>
      <c r="K191">
        <f>QUOTIENT((TA_restaurants_curated__2[[#This Row],[Rating]]*2),(100/3))+IF(TA_restaurants_curated__2[[#This Row],[Rating]]=50,0,1)</f>
        <v>2</v>
      </c>
      <c r="L191" s="1" t="str">
        <f>IF(TA_restaurants_curated__2[[#This Row],[C. Rev.]]=3,"A lot of reviews",IF(TA_restaurants_curated__2[[#This Row],[C. Rev.]]=2,"Avarage reviews","Few reviews"))</f>
        <v>Few reviews</v>
      </c>
      <c r="M191" s="1" t="str">
        <f>IF(TA_restaurants_curated__2[[#This Row],[C. Rat.]]=3,"Good rating",IF(TA_restaurants_curated__2[[#This Row],[C. Rat.]]=2,"Avarege rating","Bad rating"))</f>
        <v>Avarege rating</v>
      </c>
      <c r="N191" s="1" t="str">
        <f t="shared" si="2"/>
        <v>Few reviews and Avarege rating</v>
      </c>
    </row>
    <row r="192" spans="1:14" x14ac:dyDescent="0.35">
      <c r="A192">
        <v>4472</v>
      </c>
      <c r="B192" t="s">
        <v>4341</v>
      </c>
      <c r="C192" t="s">
        <v>523</v>
      </c>
      <c r="D192" t="s">
        <v>4342</v>
      </c>
      <c r="E192">
        <v>44750</v>
      </c>
      <c r="F192">
        <v>30</v>
      </c>
      <c r="G192" t="s">
        <v>8</v>
      </c>
      <c r="H192">
        <v>1080</v>
      </c>
      <c r="I192">
        <f>(TA_restaurants_curated__2[[#This Row],['# Reviews]]-MIN(TA_restaurants_curated__2['# Reviews]))/(MAX(TA_restaurants_curated__2['# Reviews])-MIN(TA_restaurants_curated__2['# Reviews]))</f>
        <v>2.6754164563351841E-2</v>
      </c>
      <c r="J192">
        <f>QUOTIENT((TA_restaurants_curated__2[[#This Row],[Normalizzazione]]*100),33)+IF(TA_restaurants_curated__2[[#This Row],[Normalizzazione]]=1,0,1)</f>
        <v>1</v>
      </c>
      <c r="K192">
        <f>QUOTIENT((TA_restaurants_curated__2[[#This Row],[Rating]]*2),(100/3))+IF(TA_restaurants_curated__2[[#This Row],[Rating]]=50,0,1)</f>
        <v>2</v>
      </c>
      <c r="L192" s="1" t="str">
        <f>IF(TA_restaurants_curated__2[[#This Row],[C. Rev.]]=3,"A lot of reviews",IF(TA_restaurants_curated__2[[#This Row],[C. Rev.]]=2,"Avarage reviews","Few reviews"))</f>
        <v>Few reviews</v>
      </c>
      <c r="M192" s="1" t="str">
        <f>IF(TA_restaurants_curated__2[[#This Row],[C. Rat.]]=3,"Good rating",IF(TA_restaurants_curated__2[[#This Row],[C. Rat.]]=2,"Avarege rating","Bad rating"))</f>
        <v>Avarege rating</v>
      </c>
      <c r="N192" s="1" t="str">
        <f t="shared" si="2"/>
        <v>Few reviews and Avarege rating</v>
      </c>
    </row>
    <row r="193" spans="1:14" x14ac:dyDescent="0.35">
      <c r="A193">
        <v>4835</v>
      </c>
      <c r="B193" t="s">
        <v>3896</v>
      </c>
      <c r="C193" t="s">
        <v>523</v>
      </c>
      <c r="D193" t="s">
        <v>3897</v>
      </c>
      <c r="E193">
        <v>48380</v>
      </c>
      <c r="F193">
        <v>30</v>
      </c>
      <c r="G193" t="s">
        <v>10</v>
      </c>
      <c r="H193">
        <v>1080</v>
      </c>
      <c r="I193">
        <f>(TA_restaurants_curated__2[[#This Row],['# Reviews]]-MIN(TA_restaurants_curated__2['# Reviews]))/(MAX(TA_restaurants_curated__2['# Reviews])-MIN(TA_restaurants_curated__2['# Reviews]))</f>
        <v>2.6754164563351841E-2</v>
      </c>
      <c r="J193">
        <f>QUOTIENT((TA_restaurants_curated__2[[#This Row],[Normalizzazione]]*100),33)+IF(TA_restaurants_curated__2[[#This Row],[Normalizzazione]]=1,0,1)</f>
        <v>1</v>
      </c>
      <c r="K193">
        <f>QUOTIENT((TA_restaurants_curated__2[[#This Row],[Rating]]*2),(100/3))+IF(TA_restaurants_curated__2[[#This Row],[Rating]]=50,0,1)</f>
        <v>2</v>
      </c>
      <c r="L193" s="1" t="str">
        <f>IF(TA_restaurants_curated__2[[#This Row],[C. Rev.]]=3,"A lot of reviews",IF(TA_restaurants_curated__2[[#This Row],[C. Rev.]]=2,"Avarage reviews","Few reviews"))</f>
        <v>Few reviews</v>
      </c>
      <c r="M193" s="1" t="str">
        <f>IF(TA_restaurants_curated__2[[#This Row],[C. Rat.]]=3,"Good rating",IF(TA_restaurants_curated__2[[#This Row],[C. Rat.]]=2,"Avarege rating","Bad rating"))</f>
        <v>Avarege rating</v>
      </c>
      <c r="N193" s="1" t="str">
        <f t="shared" si="2"/>
        <v>Few reviews and Avarege rating</v>
      </c>
    </row>
    <row r="194" spans="1:14" x14ac:dyDescent="0.35">
      <c r="A194">
        <v>5686</v>
      </c>
      <c r="B194" t="s">
        <v>4702</v>
      </c>
      <c r="C194" t="s">
        <v>523</v>
      </c>
      <c r="D194" t="s">
        <v>584</v>
      </c>
      <c r="E194">
        <v>56890</v>
      </c>
      <c r="F194">
        <v>30</v>
      </c>
      <c r="G194" t="s">
        <v>8</v>
      </c>
      <c r="H194">
        <v>1080</v>
      </c>
      <c r="I194">
        <f>(TA_restaurants_curated__2[[#This Row],['# Reviews]]-MIN(TA_restaurants_curated__2['# Reviews]))/(MAX(TA_restaurants_curated__2['# Reviews])-MIN(TA_restaurants_curated__2['# Reviews]))</f>
        <v>2.6754164563351841E-2</v>
      </c>
      <c r="J194">
        <f>QUOTIENT((TA_restaurants_curated__2[[#This Row],[Normalizzazione]]*100),33)+IF(TA_restaurants_curated__2[[#This Row],[Normalizzazione]]=1,0,1)</f>
        <v>1</v>
      </c>
      <c r="K194">
        <f>QUOTIENT((TA_restaurants_curated__2[[#This Row],[Rating]]*2),(100/3))+IF(TA_restaurants_curated__2[[#This Row],[Rating]]=50,0,1)</f>
        <v>2</v>
      </c>
      <c r="L194" s="1" t="str">
        <f>IF(TA_restaurants_curated__2[[#This Row],[C. Rev.]]=3,"A lot of reviews",IF(TA_restaurants_curated__2[[#This Row],[C. Rev.]]=2,"Avarage reviews","Few reviews"))</f>
        <v>Few reviews</v>
      </c>
      <c r="M194" s="1" t="str">
        <f>IF(TA_restaurants_curated__2[[#This Row],[C. Rat.]]=3,"Good rating",IF(TA_restaurants_curated__2[[#This Row],[C. Rat.]]=2,"Avarege rating","Bad rating"))</f>
        <v>Avarege rating</v>
      </c>
      <c r="N194" s="1" t="str">
        <f t="shared" ref="N194:N257" si="3">_xlfn.CONCAT(L194," and ",M194)</f>
        <v>Few reviews and Avarege rating</v>
      </c>
    </row>
    <row r="195" spans="1:14" x14ac:dyDescent="0.35">
      <c r="A195">
        <v>5820</v>
      </c>
      <c r="B195" t="s">
        <v>4760</v>
      </c>
      <c r="C195" t="s">
        <v>523</v>
      </c>
      <c r="D195" t="s">
        <v>191</v>
      </c>
      <c r="E195">
        <v>58230</v>
      </c>
      <c r="F195">
        <v>30</v>
      </c>
      <c r="G195" t="s">
        <v>10</v>
      </c>
      <c r="H195">
        <v>1080</v>
      </c>
      <c r="I195">
        <f>(TA_restaurants_curated__2[[#This Row],['# Reviews]]-MIN(TA_restaurants_curated__2['# Reviews]))/(MAX(TA_restaurants_curated__2['# Reviews])-MIN(TA_restaurants_curated__2['# Reviews]))</f>
        <v>2.6754164563351841E-2</v>
      </c>
      <c r="J195">
        <f>QUOTIENT((TA_restaurants_curated__2[[#This Row],[Normalizzazione]]*100),33)+IF(TA_restaurants_curated__2[[#This Row],[Normalizzazione]]=1,0,1)</f>
        <v>1</v>
      </c>
      <c r="K195">
        <f>QUOTIENT((TA_restaurants_curated__2[[#This Row],[Rating]]*2),(100/3))+IF(TA_restaurants_curated__2[[#This Row],[Rating]]=50,0,1)</f>
        <v>2</v>
      </c>
      <c r="L195" s="1" t="str">
        <f>IF(TA_restaurants_curated__2[[#This Row],[C. Rev.]]=3,"A lot of reviews",IF(TA_restaurants_curated__2[[#This Row],[C. Rev.]]=2,"Avarage reviews","Few reviews"))</f>
        <v>Few reviews</v>
      </c>
      <c r="M195" s="1" t="str">
        <f>IF(TA_restaurants_curated__2[[#This Row],[C. Rat.]]=3,"Good rating",IF(TA_restaurants_curated__2[[#This Row],[C. Rat.]]=2,"Avarege rating","Bad rating"))</f>
        <v>Avarege rating</v>
      </c>
      <c r="N195" s="1" t="str">
        <f t="shared" si="3"/>
        <v>Few reviews and Avarege rating</v>
      </c>
    </row>
    <row r="196" spans="1:14" x14ac:dyDescent="0.35">
      <c r="A196">
        <v>3326</v>
      </c>
      <c r="B196" t="s">
        <v>449</v>
      </c>
      <c r="C196" t="s">
        <v>523</v>
      </c>
      <c r="D196" t="s">
        <v>137</v>
      </c>
      <c r="E196">
        <v>33280</v>
      </c>
      <c r="F196">
        <v>30</v>
      </c>
      <c r="G196" t="s">
        <v>9</v>
      </c>
      <c r="H196">
        <v>1070</v>
      </c>
      <c r="I196">
        <f>(TA_restaurants_curated__2[[#This Row],['# Reviews]]-MIN(TA_restaurants_curated__2['# Reviews]))/(MAX(TA_restaurants_curated__2['# Reviews])-MIN(TA_restaurants_curated__2['# Reviews]))</f>
        <v>2.6501766784452298E-2</v>
      </c>
      <c r="J196">
        <f>QUOTIENT((TA_restaurants_curated__2[[#This Row],[Normalizzazione]]*100),33)+IF(TA_restaurants_curated__2[[#This Row],[Normalizzazione]]=1,0,1)</f>
        <v>1</v>
      </c>
      <c r="K196">
        <f>QUOTIENT((TA_restaurants_curated__2[[#This Row],[Rating]]*2),(100/3))+IF(TA_restaurants_curated__2[[#This Row],[Rating]]=50,0,1)</f>
        <v>2</v>
      </c>
      <c r="L196" s="1" t="str">
        <f>IF(TA_restaurants_curated__2[[#This Row],[C. Rev.]]=3,"A lot of reviews",IF(TA_restaurants_curated__2[[#This Row],[C. Rev.]]=2,"Avarage reviews","Few reviews"))</f>
        <v>Few reviews</v>
      </c>
      <c r="M196" s="1" t="str">
        <f>IF(TA_restaurants_curated__2[[#This Row],[C. Rat.]]=3,"Good rating",IF(TA_restaurants_curated__2[[#This Row],[C. Rat.]]=2,"Avarege rating","Bad rating"))</f>
        <v>Avarege rating</v>
      </c>
      <c r="N196" s="1" t="str">
        <f t="shared" si="3"/>
        <v>Few reviews and Avarege rating</v>
      </c>
    </row>
    <row r="197" spans="1:14" x14ac:dyDescent="0.35">
      <c r="A197">
        <v>5584</v>
      </c>
      <c r="B197" t="s">
        <v>4642</v>
      </c>
      <c r="C197" t="s">
        <v>523</v>
      </c>
      <c r="D197" t="s">
        <v>110</v>
      </c>
      <c r="E197">
        <v>55870</v>
      </c>
      <c r="F197">
        <v>30</v>
      </c>
      <c r="G197" t="s">
        <v>8</v>
      </c>
      <c r="H197">
        <v>1070</v>
      </c>
      <c r="I197">
        <f>(TA_restaurants_curated__2[[#This Row],['# Reviews]]-MIN(TA_restaurants_curated__2['# Reviews]))/(MAX(TA_restaurants_curated__2['# Reviews])-MIN(TA_restaurants_curated__2['# Reviews]))</f>
        <v>2.6501766784452298E-2</v>
      </c>
      <c r="J197">
        <f>QUOTIENT((TA_restaurants_curated__2[[#This Row],[Normalizzazione]]*100),33)+IF(TA_restaurants_curated__2[[#This Row],[Normalizzazione]]=1,0,1)</f>
        <v>1</v>
      </c>
      <c r="K197">
        <f>QUOTIENT((TA_restaurants_curated__2[[#This Row],[Rating]]*2),(100/3))+IF(TA_restaurants_curated__2[[#This Row],[Rating]]=50,0,1)</f>
        <v>2</v>
      </c>
      <c r="L197" s="1" t="str">
        <f>IF(TA_restaurants_curated__2[[#This Row],[C. Rev.]]=3,"A lot of reviews",IF(TA_restaurants_curated__2[[#This Row],[C. Rev.]]=2,"Avarage reviews","Few reviews"))</f>
        <v>Few reviews</v>
      </c>
      <c r="M197" s="1" t="str">
        <f>IF(TA_restaurants_curated__2[[#This Row],[C. Rat.]]=3,"Good rating",IF(TA_restaurants_curated__2[[#This Row],[C. Rat.]]=2,"Avarege rating","Bad rating"))</f>
        <v>Avarege rating</v>
      </c>
      <c r="N197" s="1" t="str">
        <f t="shared" si="3"/>
        <v>Few reviews and Avarege rating</v>
      </c>
    </row>
    <row r="198" spans="1:14" x14ac:dyDescent="0.35">
      <c r="A198">
        <v>5853</v>
      </c>
      <c r="B198" t="s">
        <v>4773</v>
      </c>
      <c r="C198" t="s">
        <v>523</v>
      </c>
      <c r="D198" t="s">
        <v>110</v>
      </c>
      <c r="E198">
        <v>58560</v>
      </c>
      <c r="F198">
        <v>25</v>
      </c>
      <c r="G198" t="s">
        <v>8</v>
      </c>
      <c r="H198">
        <v>1070</v>
      </c>
      <c r="I198">
        <f>(TA_restaurants_curated__2[[#This Row],['# Reviews]]-MIN(TA_restaurants_curated__2['# Reviews]))/(MAX(TA_restaurants_curated__2['# Reviews])-MIN(TA_restaurants_curated__2['# Reviews]))</f>
        <v>2.6501766784452298E-2</v>
      </c>
      <c r="J198">
        <f>QUOTIENT((TA_restaurants_curated__2[[#This Row],[Normalizzazione]]*100),33)+IF(TA_restaurants_curated__2[[#This Row],[Normalizzazione]]=1,0,1)</f>
        <v>1</v>
      </c>
      <c r="K198">
        <f>QUOTIENT((TA_restaurants_curated__2[[#This Row],[Rating]]*2),(100/3))+IF(TA_restaurants_curated__2[[#This Row],[Rating]]=50,0,1)</f>
        <v>2</v>
      </c>
      <c r="L198" s="1" t="str">
        <f>IF(TA_restaurants_curated__2[[#This Row],[C. Rev.]]=3,"A lot of reviews",IF(TA_restaurants_curated__2[[#This Row],[C. Rev.]]=2,"Avarage reviews","Few reviews"))</f>
        <v>Few reviews</v>
      </c>
      <c r="M198" s="1" t="str">
        <f>IF(TA_restaurants_curated__2[[#This Row],[C. Rat.]]=3,"Good rating",IF(TA_restaurants_curated__2[[#This Row],[C. Rat.]]=2,"Avarege rating","Bad rating"))</f>
        <v>Avarege rating</v>
      </c>
      <c r="N198" s="1" t="str">
        <f t="shared" si="3"/>
        <v>Few reviews and Avarege rating</v>
      </c>
    </row>
    <row r="199" spans="1:14" x14ac:dyDescent="0.35">
      <c r="A199">
        <v>5903</v>
      </c>
      <c r="B199" t="s">
        <v>4787</v>
      </c>
      <c r="C199" t="s">
        <v>523</v>
      </c>
      <c r="D199" t="s">
        <v>111</v>
      </c>
      <c r="E199">
        <v>59060</v>
      </c>
      <c r="F199">
        <v>25</v>
      </c>
      <c r="G199" t="s">
        <v>8</v>
      </c>
      <c r="H199">
        <v>1060</v>
      </c>
      <c r="I199">
        <f>(TA_restaurants_curated__2[[#This Row],['# Reviews]]-MIN(TA_restaurants_curated__2['# Reviews]))/(MAX(TA_restaurants_curated__2['# Reviews])-MIN(TA_restaurants_curated__2['# Reviews]))</f>
        <v>2.6249369005552751E-2</v>
      </c>
      <c r="J199">
        <f>QUOTIENT((TA_restaurants_curated__2[[#This Row],[Normalizzazione]]*100),33)+IF(TA_restaurants_curated__2[[#This Row],[Normalizzazione]]=1,0,1)</f>
        <v>1</v>
      </c>
      <c r="K199">
        <f>QUOTIENT((TA_restaurants_curated__2[[#This Row],[Rating]]*2),(100/3))+IF(TA_restaurants_curated__2[[#This Row],[Rating]]=50,0,1)</f>
        <v>2</v>
      </c>
      <c r="L199" s="1" t="str">
        <f>IF(TA_restaurants_curated__2[[#This Row],[C. Rev.]]=3,"A lot of reviews",IF(TA_restaurants_curated__2[[#This Row],[C. Rev.]]=2,"Avarage reviews","Few reviews"))</f>
        <v>Few reviews</v>
      </c>
      <c r="M199" s="1" t="str">
        <f>IF(TA_restaurants_curated__2[[#This Row],[C. Rat.]]=3,"Good rating",IF(TA_restaurants_curated__2[[#This Row],[C. Rat.]]=2,"Avarege rating","Bad rating"))</f>
        <v>Avarege rating</v>
      </c>
      <c r="N199" s="1" t="str">
        <f t="shared" si="3"/>
        <v>Few reviews and Avarege rating</v>
      </c>
    </row>
    <row r="200" spans="1:14" x14ac:dyDescent="0.35">
      <c r="A200">
        <v>6121</v>
      </c>
      <c r="B200" t="s">
        <v>186</v>
      </c>
      <c r="C200" t="s">
        <v>523</v>
      </c>
      <c r="D200" t="s">
        <v>1562</v>
      </c>
      <c r="E200">
        <v>61250</v>
      </c>
      <c r="F200">
        <v>20</v>
      </c>
      <c r="G200" t="s">
        <v>8</v>
      </c>
      <c r="H200">
        <v>1060</v>
      </c>
      <c r="I200">
        <f>(TA_restaurants_curated__2[[#This Row],['# Reviews]]-MIN(TA_restaurants_curated__2['# Reviews]))/(MAX(TA_restaurants_curated__2['# Reviews])-MIN(TA_restaurants_curated__2['# Reviews]))</f>
        <v>2.6249369005552751E-2</v>
      </c>
      <c r="J200">
        <f>QUOTIENT((TA_restaurants_curated__2[[#This Row],[Normalizzazione]]*100),33)+IF(TA_restaurants_curated__2[[#This Row],[Normalizzazione]]=1,0,1)</f>
        <v>1</v>
      </c>
      <c r="K200">
        <f>QUOTIENT((TA_restaurants_curated__2[[#This Row],[Rating]]*2),(100/3))+IF(TA_restaurants_curated__2[[#This Row],[Rating]]=50,0,1)</f>
        <v>2</v>
      </c>
      <c r="L200" s="1" t="str">
        <f>IF(TA_restaurants_curated__2[[#This Row],[C. Rev.]]=3,"A lot of reviews",IF(TA_restaurants_curated__2[[#This Row],[C. Rev.]]=2,"Avarage reviews","Few reviews"))</f>
        <v>Few reviews</v>
      </c>
      <c r="M200" s="1" t="str">
        <f>IF(TA_restaurants_curated__2[[#This Row],[C. Rat.]]=3,"Good rating",IF(TA_restaurants_curated__2[[#This Row],[C. Rat.]]=2,"Avarege rating","Bad rating"))</f>
        <v>Avarege rating</v>
      </c>
      <c r="N200" s="1" t="str">
        <f t="shared" si="3"/>
        <v>Few reviews and Avarege rating</v>
      </c>
    </row>
    <row r="201" spans="1:14" x14ac:dyDescent="0.35">
      <c r="A201">
        <v>5377</v>
      </c>
      <c r="B201" t="s">
        <v>4591</v>
      </c>
      <c r="C201" t="s">
        <v>523</v>
      </c>
      <c r="D201" t="s">
        <v>136</v>
      </c>
      <c r="E201">
        <v>53800</v>
      </c>
      <c r="F201">
        <v>30</v>
      </c>
      <c r="G201" t="s">
        <v>8</v>
      </c>
      <c r="H201">
        <v>1040</v>
      </c>
      <c r="I201">
        <f>(TA_restaurants_curated__2[[#This Row],['# Reviews]]-MIN(TA_restaurants_curated__2['# Reviews]))/(MAX(TA_restaurants_curated__2['# Reviews])-MIN(TA_restaurants_curated__2['# Reviews]))</f>
        <v>2.574457344775366E-2</v>
      </c>
      <c r="J201">
        <f>QUOTIENT((TA_restaurants_curated__2[[#This Row],[Normalizzazione]]*100),33)+IF(TA_restaurants_curated__2[[#This Row],[Normalizzazione]]=1,0,1)</f>
        <v>1</v>
      </c>
      <c r="K201">
        <f>QUOTIENT((TA_restaurants_curated__2[[#This Row],[Rating]]*2),(100/3))+IF(TA_restaurants_curated__2[[#This Row],[Rating]]=50,0,1)</f>
        <v>2</v>
      </c>
      <c r="L201" s="1" t="str">
        <f>IF(TA_restaurants_curated__2[[#This Row],[C. Rev.]]=3,"A lot of reviews",IF(TA_restaurants_curated__2[[#This Row],[C. Rev.]]=2,"Avarage reviews","Few reviews"))</f>
        <v>Few reviews</v>
      </c>
      <c r="M201" s="1" t="str">
        <f>IF(TA_restaurants_curated__2[[#This Row],[C. Rat.]]=3,"Good rating",IF(TA_restaurants_curated__2[[#This Row],[C. Rat.]]=2,"Avarege rating","Bad rating"))</f>
        <v>Avarege rating</v>
      </c>
      <c r="N201" s="1" t="str">
        <f t="shared" si="3"/>
        <v>Few reviews and Avarege rating</v>
      </c>
    </row>
    <row r="202" spans="1:14" x14ac:dyDescent="0.35">
      <c r="A202">
        <v>5842</v>
      </c>
      <c r="B202" t="s">
        <v>4767</v>
      </c>
      <c r="C202" t="s">
        <v>523</v>
      </c>
      <c r="D202" t="s">
        <v>99</v>
      </c>
      <c r="E202">
        <v>58450</v>
      </c>
      <c r="F202">
        <v>30</v>
      </c>
      <c r="G202" t="s">
        <v>8</v>
      </c>
      <c r="H202">
        <v>1040</v>
      </c>
      <c r="I202">
        <f>(TA_restaurants_curated__2[[#This Row],['# Reviews]]-MIN(TA_restaurants_curated__2['# Reviews]))/(MAX(TA_restaurants_curated__2['# Reviews])-MIN(TA_restaurants_curated__2['# Reviews]))</f>
        <v>2.574457344775366E-2</v>
      </c>
      <c r="J202">
        <f>QUOTIENT((TA_restaurants_curated__2[[#This Row],[Normalizzazione]]*100),33)+IF(TA_restaurants_curated__2[[#This Row],[Normalizzazione]]=1,0,1)</f>
        <v>1</v>
      </c>
      <c r="K202">
        <f>QUOTIENT((TA_restaurants_curated__2[[#This Row],[Rating]]*2),(100/3))+IF(TA_restaurants_curated__2[[#This Row],[Rating]]=50,0,1)</f>
        <v>2</v>
      </c>
      <c r="L202" s="1" t="str">
        <f>IF(TA_restaurants_curated__2[[#This Row],[C. Rev.]]=3,"A lot of reviews",IF(TA_restaurants_curated__2[[#This Row],[C. Rev.]]=2,"Avarage reviews","Few reviews"))</f>
        <v>Few reviews</v>
      </c>
      <c r="M202" s="1" t="str">
        <f>IF(TA_restaurants_curated__2[[#This Row],[C. Rat.]]=3,"Good rating",IF(TA_restaurants_curated__2[[#This Row],[C. Rat.]]=2,"Avarege rating","Bad rating"))</f>
        <v>Avarege rating</v>
      </c>
      <c r="N202" s="1" t="str">
        <f t="shared" si="3"/>
        <v>Few reviews and Avarege rating</v>
      </c>
    </row>
    <row r="203" spans="1:14" x14ac:dyDescent="0.35">
      <c r="A203">
        <v>5992</v>
      </c>
      <c r="B203" t="s">
        <v>4819</v>
      </c>
      <c r="C203" t="s">
        <v>523</v>
      </c>
      <c r="D203" t="s">
        <v>302</v>
      </c>
      <c r="E203">
        <v>59950</v>
      </c>
      <c r="F203">
        <v>25</v>
      </c>
      <c r="G203" t="s">
        <v>8</v>
      </c>
      <c r="H203">
        <v>1040</v>
      </c>
      <c r="I203">
        <f>(TA_restaurants_curated__2[[#This Row],['# Reviews]]-MIN(TA_restaurants_curated__2['# Reviews]))/(MAX(TA_restaurants_curated__2['# Reviews])-MIN(TA_restaurants_curated__2['# Reviews]))</f>
        <v>2.574457344775366E-2</v>
      </c>
      <c r="J203">
        <f>QUOTIENT((TA_restaurants_curated__2[[#This Row],[Normalizzazione]]*100),33)+IF(TA_restaurants_curated__2[[#This Row],[Normalizzazione]]=1,0,1)</f>
        <v>1</v>
      </c>
      <c r="K203">
        <f>QUOTIENT((TA_restaurants_curated__2[[#This Row],[Rating]]*2),(100/3))+IF(TA_restaurants_curated__2[[#This Row],[Rating]]=50,0,1)</f>
        <v>2</v>
      </c>
      <c r="L203" s="1" t="str">
        <f>IF(TA_restaurants_curated__2[[#This Row],[C. Rev.]]=3,"A lot of reviews",IF(TA_restaurants_curated__2[[#This Row],[C. Rev.]]=2,"Avarage reviews","Few reviews"))</f>
        <v>Few reviews</v>
      </c>
      <c r="M203" s="1" t="str">
        <f>IF(TA_restaurants_curated__2[[#This Row],[C. Rat.]]=3,"Good rating",IF(TA_restaurants_curated__2[[#This Row],[C. Rat.]]=2,"Avarege rating","Bad rating"))</f>
        <v>Avarege rating</v>
      </c>
      <c r="N203" s="1" t="str">
        <f t="shared" si="3"/>
        <v>Few reviews and Avarege rating</v>
      </c>
    </row>
    <row r="204" spans="1:14" x14ac:dyDescent="0.35">
      <c r="A204">
        <v>5023</v>
      </c>
      <c r="B204" t="s">
        <v>4474</v>
      </c>
      <c r="C204" t="s">
        <v>523</v>
      </c>
      <c r="D204" t="s">
        <v>403</v>
      </c>
      <c r="E204">
        <v>50260</v>
      </c>
      <c r="F204">
        <v>30</v>
      </c>
      <c r="G204" t="s">
        <v>10</v>
      </c>
      <c r="H204">
        <v>1030</v>
      </c>
      <c r="I204">
        <f>(TA_restaurants_curated__2[[#This Row],['# Reviews]]-MIN(TA_restaurants_curated__2['# Reviews]))/(MAX(TA_restaurants_curated__2['# Reviews])-MIN(TA_restaurants_curated__2['# Reviews]))</f>
        <v>2.5492175668854113E-2</v>
      </c>
      <c r="J204">
        <f>QUOTIENT((TA_restaurants_curated__2[[#This Row],[Normalizzazione]]*100),33)+IF(TA_restaurants_curated__2[[#This Row],[Normalizzazione]]=1,0,1)</f>
        <v>1</v>
      </c>
      <c r="K204">
        <f>QUOTIENT((TA_restaurants_curated__2[[#This Row],[Rating]]*2),(100/3))+IF(TA_restaurants_curated__2[[#This Row],[Rating]]=50,0,1)</f>
        <v>2</v>
      </c>
      <c r="L204" s="1" t="str">
        <f>IF(TA_restaurants_curated__2[[#This Row],[C. Rev.]]=3,"A lot of reviews",IF(TA_restaurants_curated__2[[#This Row],[C. Rev.]]=2,"Avarage reviews","Few reviews"))</f>
        <v>Few reviews</v>
      </c>
      <c r="M204" s="1" t="str">
        <f>IF(TA_restaurants_curated__2[[#This Row],[C. Rat.]]=3,"Good rating",IF(TA_restaurants_curated__2[[#This Row],[C. Rat.]]=2,"Avarege rating","Bad rating"))</f>
        <v>Avarege rating</v>
      </c>
      <c r="N204" s="1" t="str">
        <f t="shared" si="3"/>
        <v>Few reviews and Avarege rating</v>
      </c>
    </row>
    <row r="205" spans="1:14" x14ac:dyDescent="0.35">
      <c r="A205">
        <v>3860</v>
      </c>
      <c r="B205" t="s">
        <v>4100</v>
      </c>
      <c r="C205" t="s">
        <v>523</v>
      </c>
      <c r="D205" t="s">
        <v>1278</v>
      </c>
      <c r="E205">
        <v>38620</v>
      </c>
      <c r="F205">
        <v>30</v>
      </c>
      <c r="G205" t="s">
        <v>8</v>
      </c>
      <c r="H205">
        <v>1020</v>
      </c>
      <c r="I205">
        <f>(TA_restaurants_curated__2[[#This Row],['# Reviews]]-MIN(TA_restaurants_curated__2['# Reviews]))/(MAX(TA_restaurants_curated__2['# Reviews])-MIN(TA_restaurants_curated__2['# Reviews]))</f>
        <v>2.523977788995457E-2</v>
      </c>
      <c r="J205">
        <f>QUOTIENT((TA_restaurants_curated__2[[#This Row],[Normalizzazione]]*100),33)+IF(TA_restaurants_curated__2[[#This Row],[Normalizzazione]]=1,0,1)</f>
        <v>1</v>
      </c>
      <c r="K205">
        <f>QUOTIENT((TA_restaurants_curated__2[[#This Row],[Rating]]*2),(100/3))+IF(TA_restaurants_curated__2[[#This Row],[Rating]]=50,0,1)</f>
        <v>2</v>
      </c>
      <c r="L205" s="1" t="str">
        <f>IF(TA_restaurants_curated__2[[#This Row],[C. Rev.]]=3,"A lot of reviews",IF(TA_restaurants_curated__2[[#This Row],[C. Rev.]]=2,"Avarage reviews","Few reviews"))</f>
        <v>Few reviews</v>
      </c>
      <c r="M205" s="1" t="str">
        <f>IF(TA_restaurants_curated__2[[#This Row],[C. Rat.]]=3,"Good rating",IF(TA_restaurants_curated__2[[#This Row],[C. Rat.]]=2,"Avarege rating","Bad rating"))</f>
        <v>Avarege rating</v>
      </c>
      <c r="N205" s="1" t="str">
        <f t="shared" si="3"/>
        <v>Few reviews and Avarege rating</v>
      </c>
    </row>
    <row r="206" spans="1:14" x14ac:dyDescent="0.35">
      <c r="A206">
        <v>4341</v>
      </c>
      <c r="B206" t="s">
        <v>624</v>
      </c>
      <c r="C206" t="s">
        <v>523</v>
      </c>
      <c r="D206" t="s">
        <v>42</v>
      </c>
      <c r="E206">
        <v>43440</v>
      </c>
      <c r="F206">
        <v>30</v>
      </c>
      <c r="G206" t="s">
        <v>8</v>
      </c>
      <c r="H206">
        <v>1020</v>
      </c>
      <c r="I206">
        <f>(TA_restaurants_curated__2[[#This Row],['# Reviews]]-MIN(TA_restaurants_curated__2['# Reviews]))/(MAX(TA_restaurants_curated__2['# Reviews])-MIN(TA_restaurants_curated__2['# Reviews]))</f>
        <v>2.523977788995457E-2</v>
      </c>
      <c r="J206">
        <f>QUOTIENT((TA_restaurants_curated__2[[#This Row],[Normalizzazione]]*100),33)+IF(TA_restaurants_curated__2[[#This Row],[Normalizzazione]]=1,0,1)</f>
        <v>1</v>
      </c>
      <c r="K206">
        <f>QUOTIENT((TA_restaurants_curated__2[[#This Row],[Rating]]*2),(100/3))+IF(TA_restaurants_curated__2[[#This Row],[Rating]]=50,0,1)</f>
        <v>2</v>
      </c>
      <c r="L206" s="1" t="str">
        <f>IF(TA_restaurants_curated__2[[#This Row],[C. Rev.]]=3,"A lot of reviews",IF(TA_restaurants_curated__2[[#This Row],[C. Rev.]]=2,"Avarage reviews","Few reviews"))</f>
        <v>Few reviews</v>
      </c>
      <c r="M206" s="1" t="str">
        <f>IF(TA_restaurants_curated__2[[#This Row],[C. Rat.]]=3,"Good rating",IF(TA_restaurants_curated__2[[#This Row],[C. Rat.]]=2,"Avarege rating","Bad rating"))</f>
        <v>Avarege rating</v>
      </c>
      <c r="N206" s="1" t="str">
        <f t="shared" si="3"/>
        <v>Few reviews and Avarege rating</v>
      </c>
    </row>
    <row r="207" spans="1:14" x14ac:dyDescent="0.35">
      <c r="A207">
        <v>5621</v>
      </c>
      <c r="B207" t="s">
        <v>4665</v>
      </c>
      <c r="C207" t="s">
        <v>523</v>
      </c>
      <c r="D207" t="s">
        <v>99</v>
      </c>
      <c r="E207">
        <v>56240</v>
      </c>
      <c r="F207">
        <v>30</v>
      </c>
      <c r="G207" t="s">
        <v>10</v>
      </c>
      <c r="H207">
        <v>1020</v>
      </c>
      <c r="I207">
        <f>(TA_restaurants_curated__2[[#This Row],['# Reviews]]-MIN(TA_restaurants_curated__2['# Reviews]))/(MAX(TA_restaurants_curated__2['# Reviews])-MIN(TA_restaurants_curated__2['# Reviews]))</f>
        <v>2.523977788995457E-2</v>
      </c>
      <c r="J207">
        <f>QUOTIENT((TA_restaurants_curated__2[[#This Row],[Normalizzazione]]*100),33)+IF(TA_restaurants_curated__2[[#This Row],[Normalizzazione]]=1,0,1)</f>
        <v>1</v>
      </c>
      <c r="K207">
        <f>QUOTIENT((TA_restaurants_curated__2[[#This Row],[Rating]]*2),(100/3))+IF(TA_restaurants_curated__2[[#This Row],[Rating]]=50,0,1)</f>
        <v>2</v>
      </c>
      <c r="L207" s="1" t="str">
        <f>IF(TA_restaurants_curated__2[[#This Row],[C. Rev.]]=3,"A lot of reviews",IF(TA_restaurants_curated__2[[#This Row],[C. Rev.]]=2,"Avarage reviews","Few reviews"))</f>
        <v>Few reviews</v>
      </c>
      <c r="M207" s="1" t="str">
        <f>IF(TA_restaurants_curated__2[[#This Row],[C. Rat.]]=3,"Good rating",IF(TA_restaurants_curated__2[[#This Row],[C. Rat.]]=2,"Avarege rating","Bad rating"))</f>
        <v>Avarege rating</v>
      </c>
      <c r="N207" s="1" t="str">
        <f t="shared" si="3"/>
        <v>Few reviews and Avarege rating</v>
      </c>
    </row>
    <row r="208" spans="1:14" x14ac:dyDescent="0.35">
      <c r="A208">
        <v>5831</v>
      </c>
      <c r="B208" t="s">
        <v>4765</v>
      </c>
      <c r="C208" t="s">
        <v>523</v>
      </c>
      <c r="D208" t="s">
        <v>146</v>
      </c>
      <c r="E208">
        <v>58340</v>
      </c>
      <c r="F208">
        <v>30</v>
      </c>
      <c r="G208" t="s">
        <v>10</v>
      </c>
      <c r="H208">
        <v>1020</v>
      </c>
      <c r="I208">
        <f>(TA_restaurants_curated__2[[#This Row],['# Reviews]]-MIN(TA_restaurants_curated__2['# Reviews]))/(MAX(TA_restaurants_curated__2['# Reviews])-MIN(TA_restaurants_curated__2['# Reviews]))</f>
        <v>2.523977788995457E-2</v>
      </c>
      <c r="J208">
        <f>QUOTIENT((TA_restaurants_curated__2[[#This Row],[Normalizzazione]]*100),33)+IF(TA_restaurants_curated__2[[#This Row],[Normalizzazione]]=1,0,1)</f>
        <v>1</v>
      </c>
      <c r="K208">
        <f>QUOTIENT((TA_restaurants_curated__2[[#This Row],[Rating]]*2),(100/3))+IF(TA_restaurants_curated__2[[#This Row],[Rating]]=50,0,1)</f>
        <v>2</v>
      </c>
      <c r="L208" s="1" t="str">
        <f>IF(TA_restaurants_curated__2[[#This Row],[C. Rev.]]=3,"A lot of reviews",IF(TA_restaurants_curated__2[[#This Row],[C. Rev.]]=2,"Avarage reviews","Few reviews"))</f>
        <v>Few reviews</v>
      </c>
      <c r="M208" s="1" t="str">
        <f>IF(TA_restaurants_curated__2[[#This Row],[C. Rat.]]=3,"Good rating",IF(TA_restaurants_curated__2[[#This Row],[C. Rat.]]=2,"Avarege rating","Bad rating"))</f>
        <v>Avarege rating</v>
      </c>
      <c r="N208" s="1" t="str">
        <f t="shared" si="3"/>
        <v>Few reviews and Avarege rating</v>
      </c>
    </row>
    <row r="209" spans="1:14" x14ac:dyDescent="0.35">
      <c r="A209">
        <v>5568</v>
      </c>
      <c r="B209" t="s">
        <v>4634</v>
      </c>
      <c r="C209" t="s">
        <v>523</v>
      </c>
      <c r="D209" t="s">
        <v>155</v>
      </c>
      <c r="E209">
        <v>55710</v>
      </c>
      <c r="F209">
        <v>30</v>
      </c>
      <c r="G209" t="s">
        <v>10</v>
      </c>
      <c r="H209">
        <v>1000</v>
      </c>
      <c r="I209">
        <f>(TA_restaurants_curated__2[[#This Row],['# Reviews]]-MIN(TA_restaurants_curated__2['# Reviews]))/(MAX(TA_restaurants_curated__2['# Reviews])-MIN(TA_restaurants_curated__2['# Reviews]))</f>
        <v>2.4734982332155476E-2</v>
      </c>
      <c r="J209">
        <f>QUOTIENT((TA_restaurants_curated__2[[#This Row],[Normalizzazione]]*100),33)+IF(TA_restaurants_curated__2[[#This Row],[Normalizzazione]]=1,0,1)</f>
        <v>1</v>
      </c>
      <c r="K209">
        <f>QUOTIENT((TA_restaurants_curated__2[[#This Row],[Rating]]*2),(100/3))+IF(TA_restaurants_curated__2[[#This Row],[Rating]]=50,0,1)</f>
        <v>2</v>
      </c>
      <c r="L209" s="1" t="str">
        <f>IF(TA_restaurants_curated__2[[#This Row],[C. Rev.]]=3,"A lot of reviews",IF(TA_restaurants_curated__2[[#This Row],[C. Rev.]]=2,"Avarage reviews","Few reviews"))</f>
        <v>Few reviews</v>
      </c>
      <c r="M209" s="1" t="str">
        <f>IF(TA_restaurants_curated__2[[#This Row],[C. Rat.]]=3,"Good rating",IF(TA_restaurants_curated__2[[#This Row],[C. Rat.]]=2,"Avarege rating","Bad rating"))</f>
        <v>Avarege rating</v>
      </c>
      <c r="N209" s="1" t="str">
        <f t="shared" si="3"/>
        <v>Few reviews and Avarege rating</v>
      </c>
    </row>
    <row r="210" spans="1:14" x14ac:dyDescent="0.35">
      <c r="A210">
        <v>5748</v>
      </c>
      <c r="B210" t="s">
        <v>4730</v>
      </c>
      <c r="C210" t="s">
        <v>523</v>
      </c>
      <c r="D210" t="s">
        <v>4731</v>
      </c>
      <c r="E210">
        <v>57510</v>
      </c>
      <c r="F210">
        <v>30</v>
      </c>
      <c r="G210" t="s">
        <v>8</v>
      </c>
      <c r="H210">
        <v>1000</v>
      </c>
      <c r="I210">
        <f>(TA_restaurants_curated__2[[#This Row],['# Reviews]]-MIN(TA_restaurants_curated__2['# Reviews]))/(MAX(TA_restaurants_curated__2['# Reviews])-MIN(TA_restaurants_curated__2['# Reviews]))</f>
        <v>2.4734982332155476E-2</v>
      </c>
      <c r="J210">
        <f>QUOTIENT((TA_restaurants_curated__2[[#This Row],[Normalizzazione]]*100),33)+IF(TA_restaurants_curated__2[[#This Row],[Normalizzazione]]=1,0,1)</f>
        <v>1</v>
      </c>
      <c r="K210">
        <f>QUOTIENT((TA_restaurants_curated__2[[#This Row],[Rating]]*2),(100/3))+IF(TA_restaurants_curated__2[[#This Row],[Rating]]=50,0,1)</f>
        <v>2</v>
      </c>
      <c r="L210" s="1" t="str">
        <f>IF(TA_restaurants_curated__2[[#This Row],[C. Rev.]]=3,"A lot of reviews",IF(TA_restaurants_curated__2[[#This Row],[C. Rev.]]=2,"Avarage reviews","Few reviews"))</f>
        <v>Few reviews</v>
      </c>
      <c r="M210" s="1" t="str">
        <f>IF(TA_restaurants_curated__2[[#This Row],[C. Rat.]]=3,"Good rating",IF(TA_restaurants_curated__2[[#This Row],[C. Rat.]]=2,"Avarege rating","Bad rating"))</f>
        <v>Avarege rating</v>
      </c>
      <c r="N210" s="1" t="str">
        <f t="shared" si="3"/>
        <v>Few reviews and Avarege rating</v>
      </c>
    </row>
    <row r="211" spans="1:14" x14ac:dyDescent="0.35">
      <c r="A211">
        <v>5284</v>
      </c>
      <c r="B211" t="s">
        <v>4557</v>
      </c>
      <c r="C211" t="s">
        <v>523</v>
      </c>
      <c r="D211" t="s">
        <v>399</v>
      </c>
      <c r="E211">
        <v>52870</v>
      </c>
      <c r="F211">
        <v>30</v>
      </c>
      <c r="G211" t="s">
        <v>8</v>
      </c>
      <c r="H211">
        <v>980</v>
      </c>
      <c r="I211">
        <f>(TA_restaurants_curated__2[[#This Row],['# Reviews]]-MIN(TA_restaurants_curated__2['# Reviews]))/(MAX(TA_restaurants_curated__2['# Reviews])-MIN(TA_restaurants_curated__2['# Reviews]))</f>
        <v>2.4230186774356385E-2</v>
      </c>
      <c r="J211">
        <f>QUOTIENT((TA_restaurants_curated__2[[#This Row],[Normalizzazione]]*100),33)+IF(TA_restaurants_curated__2[[#This Row],[Normalizzazione]]=1,0,1)</f>
        <v>1</v>
      </c>
      <c r="K211">
        <f>QUOTIENT((TA_restaurants_curated__2[[#This Row],[Rating]]*2),(100/3))+IF(TA_restaurants_curated__2[[#This Row],[Rating]]=50,0,1)</f>
        <v>2</v>
      </c>
      <c r="L211" s="1" t="str">
        <f>IF(TA_restaurants_curated__2[[#This Row],[C. Rev.]]=3,"A lot of reviews",IF(TA_restaurants_curated__2[[#This Row],[C. Rev.]]=2,"Avarage reviews","Few reviews"))</f>
        <v>Few reviews</v>
      </c>
      <c r="M211" s="1" t="str">
        <f>IF(TA_restaurants_curated__2[[#This Row],[C. Rat.]]=3,"Good rating",IF(TA_restaurants_curated__2[[#This Row],[C. Rat.]]=2,"Avarege rating","Bad rating"))</f>
        <v>Avarege rating</v>
      </c>
      <c r="N211" s="1" t="str">
        <f t="shared" si="3"/>
        <v>Few reviews and Avarege rating</v>
      </c>
    </row>
    <row r="212" spans="1:14" x14ac:dyDescent="0.35">
      <c r="A212">
        <v>4248</v>
      </c>
      <c r="B212" t="s">
        <v>4244</v>
      </c>
      <c r="C212" t="s">
        <v>523</v>
      </c>
      <c r="D212" t="s">
        <v>4245</v>
      </c>
      <c r="E212">
        <v>42510</v>
      </c>
      <c r="F212">
        <v>30</v>
      </c>
      <c r="G212" t="s">
        <v>8</v>
      </c>
      <c r="H212">
        <v>950</v>
      </c>
      <c r="I212">
        <f>(TA_restaurants_curated__2[[#This Row],['# Reviews]]-MIN(TA_restaurants_curated__2['# Reviews]))/(MAX(TA_restaurants_curated__2['# Reviews])-MIN(TA_restaurants_curated__2['# Reviews]))</f>
        <v>2.3472993437657748E-2</v>
      </c>
      <c r="J212">
        <f>QUOTIENT((TA_restaurants_curated__2[[#This Row],[Normalizzazione]]*100),33)+IF(TA_restaurants_curated__2[[#This Row],[Normalizzazione]]=1,0,1)</f>
        <v>1</v>
      </c>
      <c r="K212">
        <f>QUOTIENT((TA_restaurants_curated__2[[#This Row],[Rating]]*2),(100/3))+IF(TA_restaurants_curated__2[[#This Row],[Rating]]=50,0,1)</f>
        <v>2</v>
      </c>
      <c r="L212" s="1" t="str">
        <f>IF(TA_restaurants_curated__2[[#This Row],[C. Rev.]]=3,"A lot of reviews",IF(TA_restaurants_curated__2[[#This Row],[C. Rev.]]=2,"Avarage reviews","Few reviews"))</f>
        <v>Few reviews</v>
      </c>
      <c r="M212" s="1" t="str">
        <f>IF(TA_restaurants_curated__2[[#This Row],[C. Rat.]]=3,"Good rating",IF(TA_restaurants_curated__2[[#This Row],[C. Rat.]]=2,"Avarege rating","Bad rating"))</f>
        <v>Avarege rating</v>
      </c>
      <c r="N212" s="1" t="str">
        <f t="shared" si="3"/>
        <v>Few reviews and Avarege rating</v>
      </c>
    </row>
    <row r="213" spans="1:14" x14ac:dyDescent="0.35">
      <c r="A213">
        <v>5271</v>
      </c>
      <c r="B213" t="s">
        <v>4551</v>
      </c>
      <c r="C213" t="s">
        <v>523</v>
      </c>
      <c r="D213" t="s">
        <v>42</v>
      </c>
      <c r="E213">
        <v>52740</v>
      </c>
      <c r="F213">
        <v>30</v>
      </c>
      <c r="G213" t="s">
        <v>8</v>
      </c>
      <c r="H213">
        <v>940</v>
      </c>
      <c r="I213">
        <f>(TA_restaurants_curated__2[[#This Row],['# Reviews]]-MIN(TA_restaurants_curated__2['# Reviews]))/(MAX(TA_restaurants_curated__2['# Reviews])-MIN(TA_restaurants_curated__2['# Reviews]))</f>
        <v>2.3220595658758204E-2</v>
      </c>
      <c r="J213">
        <f>QUOTIENT((TA_restaurants_curated__2[[#This Row],[Normalizzazione]]*100),33)+IF(TA_restaurants_curated__2[[#This Row],[Normalizzazione]]=1,0,1)</f>
        <v>1</v>
      </c>
      <c r="K213">
        <f>QUOTIENT((TA_restaurants_curated__2[[#This Row],[Rating]]*2),(100/3))+IF(TA_restaurants_curated__2[[#This Row],[Rating]]=50,0,1)</f>
        <v>2</v>
      </c>
      <c r="L213" s="1" t="str">
        <f>IF(TA_restaurants_curated__2[[#This Row],[C. Rev.]]=3,"A lot of reviews",IF(TA_restaurants_curated__2[[#This Row],[C. Rev.]]=2,"Avarage reviews","Few reviews"))</f>
        <v>Few reviews</v>
      </c>
      <c r="M213" s="1" t="str">
        <f>IF(TA_restaurants_curated__2[[#This Row],[C. Rat.]]=3,"Good rating",IF(TA_restaurants_curated__2[[#This Row],[C. Rat.]]=2,"Avarege rating","Bad rating"))</f>
        <v>Avarege rating</v>
      </c>
      <c r="N213" s="1" t="str">
        <f t="shared" si="3"/>
        <v>Few reviews and Avarege rating</v>
      </c>
    </row>
    <row r="214" spans="1:14" x14ac:dyDescent="0.35">
      <c r="A214">
        <v>6174</v>
      </c>
      <c r="B214" t="s">
        <v>4865</v>
      </c>
      <c r="C214" t="s">
        <v>523</v>
      </c>
      <c r="D214" t="s">
        <v>302</v>
      </c>
      <c r="E214">
        <v>61780</v>
      </c>
      <c r="F214">
        <v>20</v>
      </c>
      <c r="G214" t="s">
        <v>8</v>
      </c>
      <c r="H214">
        <v>940</v>
      </c>
      <c r="I214">
        <f>(TA_restaurants_curated__2[[#This Row],['# Reviews]]-MIN(TA_restaurants_curated__2['# Reviews]))/(MAX(TA_restaurants_curated__2['# Reviews])-MIN(TA_restaurants_curated__2['# Reviews]))</f>
        <v>2.3220595658758204E-2</v>
      </c>
      <c r="J214">
        <f>QUOTIENT((TA_restaurants_curated__2[[#This Row],[Normalizzazione]]*100),33)+IF(TA_restaurants_curated__2[[#This Row],[Normalizzazione]]=1,0,1)</f>
        <v>1</v>
      </c>
      <c r="K214">
        <f>QUOTIENT((TA_restaurants_curated__2[[#This Row],[Rating]]*2),(100/3))+IF(TA_restaurants_curated__2[[#This Row],[Rating]]=50,0,1)</f>
        <v>2</v>
      </c>
      <c r="L214" s="1" t="str">
        <f>IF(TA_restaurants_curated__2[[#This Row],[C. Rev.]]=3,"A lot of reviews",IF(TA_restaurants_curated__2[[#This Row],[C. Rev.]]=2,"Avarage reviews","Few reviews"))</f>
        <v>Few reviews</v>
      </c>
      <c r="M214" s="1" t="str">
        <f>IF(TA_restaurants_curated__2[[#This Row],[C. Rat.]]=3,"Good rating",IF(TA_restaurants_curated__2[[#This Row],[C. Rat.]]=2,"Avarege rating","Bad rating"))</f>
        <v>Avarege rating</v>
      </c>
      <c r="N214" s="1" t="str">
        <f t="shared" si="3"/>
        <v>Few reviews and Avarege rating</v>
      </c>
    </row>
    <row r="215" spans="1:14" x14ac:dyDescent="0.35">
      <c r="A215">
        <v>5101</v>
      </c>
      <c r="B215" t="s">
        <v>4495</v>
      </c>
      <c r="C215" t="s">
        <v>523</v>
      </c>
      <c r="D215" t="s">
        <v>155</v>
      </c>
      <c r="E215">
        <v>51040</v>
      </c>
      <c r="F215">
        <v>30</v>
      </c>
      <c r="G215" t="s">
        <v>10</v>
      </c>
      <c r="H215">
        <v>930</v>
      </c>
      <c r="I215">
        <f>(TA_restaurants_curated__2[[#This Row],['# Reviews]]-MIN(TA_restaurants_curated__2['# Reviews]))/(MAX(TA_restaurants_curated__2['# Reviews])-MIN(TA_restaurants_curated__2['# Reviews]))</f>
        <v>2.2968197879858657E-2</v>
      </c>
      <c r="J215">
        <f>QUOTIENT((TA_restaurants_curated__2[[#This Row],[Normalizzazione]]*100),33)+IF(TA_restaurants_curated__2[[#This Row],[Normalizzazione]]=1,0,1)</f>
        <v>1</v>
      </c>
      <c r="K215">
        <f>QUOTIENT((TA_restaurants_curated__2[[#This Row],[Rating]]*2),(100/3))+IF(TA_restaurants_curated__2[[#This Row],[Rating]]=50,0,1)</f>
        <v>2</v>
      </c>
      <c r="L215" s="1" t="str">
        <f>IF(TA_restaurants_curated__2[[#This Row],[C. Rev.]]=3,"A lot of reviews",IF(TA_restaurants_curated__2[[#This Row],[C. Rev.]]=2,"Avarage reviews","Few reviews"))</f>
        <v>Few reviews</v>
      </c>
      <c r="M215" s="1" t="str">
        <f>IF(TA_restaurants_curated__2[[#This Row],[C. Rat.]]=3,"Good rating",IF(TA_restaurants_curated__2[[#This Row],[C. Rat.]]=2,"Avarege rating","Bad rating"))</f>
        <v>Avarege rating</v>
      </c>
      <c r="N215" s="1" t="str">
        <f t="shared" si="3"/>
        <v>Few reviews and Avarege rating</v>
      </c>
    </row>
    <row r="216" spans="1:14" x14ac:dyDescent="0.35">
      <c r="A216">
        <v>5989</v>
      </c>
      <c r="B216" t="s">
        <v>4817</v>
      </c>
      <c r="C216" t="s">
        <v>523</v>
      </c>
      <c r="D216" t="s">
        <v>110</v>
      </c>
      <c r="E216">
        <v>59920</v>
      </c>
      <c r="F216">
        <v>25</v>
      </c>
      <c r="G216" t="s">
        <v>10</v>
      </c>
      <c r="H216">
        <v>930</v>
      </c>
      <c r="I216">
        <f>(TA_restaurants_curated__2[[#This Row],['# Reviews]]-MIN(TA_restaurants_curated__2['# Reviews]))/(MAX(TA_restaurants_curated__2['# Reviews])-MIN(TA_restaurants_curated__2['# Reviews]))</f>
        <v>2.2968197879858657E-2</v>
      </c>
      <c r="J216">
        <f>QUOTIENT((TA_restaurants_curated__2[[#This Row],[Normalizzazione]]*100),33)+IF(TA_restaurants_curated__2[[#This Row],[Normalizzazione]]=1,0,1)</f>
        <v>1</v>
      </c>
      <c r="K216">
        <f>QUOTIENT((TA_restaurants_curated__2[[#This Row],[Rating]]*2),(100/3))+IF(TA_restaurants_curated__2[[#This Row],[Rating]]=50,0,1)</f>
        <v>2</v>
      </c>
      <c r="L216" s="1" t="str">
        <f>IF(TA_restaurants_curated__2[[#This Row],[C. Rev.]]=3,"A lot of reviews",IF(TA_restaurants_curated__2[[#This Row],[C. Rev.]]=2,"Avarage reviews","Few reviews"))</f>
        <v>Few reviews</v>
      </c>
      <c r="M216" s="1" t="str">
        <f>IF(TA_restaurants_curated__2[[#This Row],[C. Rat.]]=3,"Good rating",IF(TA_restaurants_curated__2[[#This Row],[C. Rat.]]=2,"Avarege rating","Bad rating"))</f>
        <v>Avarege rating</v>
      </c>
      <c r="N216" s="1" t="str">
        <f t="shared" si="3"/>
        <v>Few reviews and Avarege rating</v>
      </c>
    </row>
    <row r="217" spans="1:14" x14ac:dyDescent="0.35">
      <c r="A217">
        <v>4450</v>
      </c>
      <c r="B217" t="s">
        <v>4327</v>
      </c>
      <c r="C217" t="s">
        <v>523</v>
      </c>
      <c r="D217" t="s">
        <v>161</v>
      </c>
      <c r="E217">
        <v>44530</v>
      </c>
      <c r="F217">
        <v>30</v>
      </c>
      <c r="G217" t="s">
        <v>8</v>
      </c>
      <c r="H217">
        <v>920</v>
      </c>
      <c r="I217">
        <f>(TA_restaurants_curated__2[[#This Row],['# Reviews]]-MIN(TA_restaurants_curated__2['# Reviews]))/(MAX(TA_restaurants_curated__2['# Reviews])-MIN(TA_restaurants_curated__2['# Reviews]))</f>
        <v>2.271580010095911E-2</v>
      </c>
      <c r="J217">
        <f>QUOTIENT((TA_restaurants_curated__2[[#This Row],[Normalizzazione]]*100),33)+IF(TA_restaurants_curated__2[[#This Row],[Normalizzazione]]=1,0,1)</f>
        <v>1</v>
      </c>
      <c r="K217">
        <f>QUOTIENT((TA_restaurants_curated__2[[#This Row],[Rating]]*2),(100/3))+IF(TA_restaurants_curated__2[[#This Row],[Rating]]=50,0,1)</f>
        <v>2</v>
      </c>
      <c r="L217" s="1" t="str">
        <f>IF(TA_restaurants_curated__2[[#This Row],[C. Rev.]]=3,"A lot of reviews",IF(TA_restaurants_curated__2[[#This Row],[C. Rev.]]=2,"Avarage reviews","Few reviews"))</f>
        <v>Few reviews</v>
      </c>
      <c r="M217" s="1" t="str">
        <f>IF(TA_restaurants_curated__2[[#This Row],[C. Rat.]]=3,"Good rating",IF(TA_restaurants_curated__2[[#This Row],[C. Rat.]]=2,"Avarege rating","Bad rating"))</f>
        <v>Avarege rating</v>
      </c>
      <c r="N217" s="1" t="str">
        <f t="shared" si="3"/>
        <v>Few reviews and Avarege rating</v>
      </c>
    </row>
    <row r="218" spans="1:14" x14ac:dyDescent="0.35">
      <c r="A218">
        <v>5567</v>
      </c>
      <c r="B218" t="s">
        <v>4633</v>
      </c>
      <c r="C218" t="s">
        <v>523</v>
      </c>
      <c r="D218" t="s">
        <v>99</v>
      </c>
      <c r="E218">
        <v>55700</v>
      </c>
      <c r="F218">
        <v>30</v>
      </c>
      <c r="G218" t="s">
        <v>10</v>
      </c>
      <c r="H218">
        <v>920</v>
      </c>
      <c r="I218">
        <f>(TA_restaurants_curated__2[[#This Row],['# Reviews]]-MIN(TA_restaurants_curated__2['# Reviews]))/(MAX(TA_restaurants_curated__2['# Reviews])-MIN(TA_restaurants_curated__2['# Reviews]))</f>
        <v>2.271580010095911E-2</v>
      </c>
      <c r="J218">
        <f>QUOTIENT((TA_restaurants_curated__2[[#This Row],[Normalizzazione]]*100),33)+IF(TA_restaurants_curated__2[[#This Row],[Normalizzazione]]=1,0,1)</f>
        <v>1</v>
      </c>
      <c r="K218">
        <f>QUOTIENT((TA_restaurants_curated__2[[#This Row],[Rating]]*2),(100/3))+IF(TA_restaurants_curated__2[[#This Row],[Rating]]=50,0,1)</f>
        <v>2</v>
      </c>
      <c r="L218" s="1" t="str">
        <f>IF(TA_restaurants_curated__2[[#This Row],[C. Rev.]]=3,"A lot of reviews",IF(TA_restaurants_curated__2[[#This Row],[C. Rev.]]=2,"Avarage reviews","Few reviews"))</f>
        <v>Few reviews</v>
      </c>
      <c r="M218" s="1" t="str">
        <f>IF(TA_restaurants_curated__2[[#This Row],[C. Rat.]]=3,"Good rating",IF(TA_restaurants_curated__2[[#This Row],[C. Rat.]]=2,"Avarege rating","Bad rating"))</f>
        <v>Avarege rating</v>
      </c>
      <c r="N218" s="1" t="str">
        <f t="shared" si="3"/>
        <v>Few reviews and Avarege rating</v>
      </c>
    </row>
    <row r="219" spans="1:14" x14ac:dyDescent="0.35">
      <c r="A219">
        <v>4990</v>
      </c>
      <c r="B219" t="s">
        <v>4460</v>
      </c>
      <c r="C219" t="s">
        <v>523</v>
      </c>
      <c r="D219" t="s">
        <v>11</v>
      </c>
      <c r="E219">
        <v>49930</v>
      </c>
      <c r="F219">
        <v>30</v>
      </c>
      <c r="G219" t="s">
        <v>8</v>
      </c>
      <c r="H219">
        <v>890</v>
      </c>
      <c r="I219">
        <f>(TA_restaurants_curated__2[[#This Row],['# Reviews]]-MIN(TA_restaurants_curated__2['# Reviews]))/(MAX(TA_restaurants_curated__2['# Reviews])-MIN(TA_restaurants_curated__2['# Reviews]))</f>
        <v>2.1958606764260473E-2</v>
      </c>
      <c r="J219">
        <f>QUOTIENT((TA_restaurants_curated__2[[#This Row],[Normalizzazione]]*100),33)+IF(TA_restaurants_curated__2[[#This Row],[Normalizzazione]]=1,0,1)</f>
        <v>1</v>
      </c>
      <c r="K219">
        <f>QUOTIENT((TA_restaurants_curated__2[[#This Row],[Rating]]*2),(100/3))+IF(TA_restaurants_curated__2[[#This Row],[Rating]]=50,0,1)</f>
        <v>2</v>
      </c>
      <c r="L219" s="1" t="str">
        <f>IF(TA_restaurants_curated__2[[#This Row],[C. Rev.]]=3,"A lot of reviews",IF(TA_restaurants_curated__2[[#This Row],[C. Rev.]]=2,"Avarage reviews","Few reviews"))</f>
        <v>Few reviews</v>
      </c>
      <c r="M219" s="1" t="str">
        <f>IF(TA_restaurants_curated__2[[#This Row],[C. Rat.]]=3,"Good rating",IF(TA_restaurants_curated__2[[#This Row],[C. Rat.]]=2,"Avarege rating","Bad rating"))</f>
        <v>Avarege rating</v>
      </c>
      <c r="N219" s="1" t="str">
        <f t="shared" si="3"/>
        <v>Few reviews and Avarege rating</v>
      </c>
    </row>
    <row r="220" spans="1:14" x14ac:dyDescent="0.35">
      <c r="A220">
        <v>5361</v>
      </c>
      <c r="B220" t="s">
        <v>4584</v>
      </c>
      <c r="C220" t="s">
        <v>523</v>
      </c>
      <c r="D220" t="s">
        <v>99</v>
      </c>
      <c r="E220">
        <v>53640</v>
      </c>
      <c r="F220">
        <v>30</v>
      </c>
      <c r="G220" t="s">
        <v>10</v>
      </c>
      <c r="H220">
        <v>890</v>
      </c>
      <c r="I220">
        <f>(TA_restaurants_curated__2[[#This Row],['# Reviews]]-MIN(TA_restaurants_curated__2['# Reviews]))/(MAX(TA_restaurants_curated__2['# Reviews])-MIN(TA_restaurants_curated__2['# Reviews]))</f>
        <v>2.1958606764260473E-2</v>
      </c>
      <c r="J220">
        <f>QUOTIENT((TA_restaurants_curated__2[[#This Row],[Normalizzazione]]*100),33)+IF(TA_restaurants_curated__2[[#This Row],[Normalizzazione]]=1,0,1)</f>
        <v>1</v>
      </c>
      <c r="K220">
        <f>QUOTIENT((TA_restaurants_curated__2[[#This Row],[Rating]]*2),(100/3))+IF(TA_restaurants_curated__2[[#This Row],[Rating]]=50,0,1)</f>
        <v>2</v>
      </c>
      <c r="L220" s="1" t="str">
        <f>IF(TA_restaurants_curated__2[[#This Row],[C. Rev.]]=3,"A lot of reviews",IF(TA_restaurants_curated__2[[#This Row],[C. Rev.]]=2,"Avarage reviews","Few reviews"))</f>
        <v>Few reviews</v>
      </c>
      <c r="M220" s="1" t="str">
        <f>IF(TA_restaurants_curated__2[[#This Row],[C. Rat.]]=3,"Good rating",IF(TA_restaurants_curated__2[[#This Row],[C. Rat.]]=2,"Avarege rating","Bad rating"))</f>
        <v>Avarege rating</v>
      </c>
      <c r="N220" s="1" t="str">
        <f t="shared" si="3"/>
        <v>Few reviews and Avarege rating</v>
      </c>
    </row>
    <row r="221" spans="1:14" x14ac:dyDescent="0.35">
      <c r="A221">
        <v>5994</v>
      </c>
      <c r="B221" t="s">
        <v>145</v>
      </c>
      <c r="C221" t="s">
        <v>523</v>
      </c>
      <c r="D221" t="s">
        <v>155</v>
      </c>
      <c r="E221">
        <v>59970</v>
      </c>
      <c r="F221">
        <v>25</v>
      </c>
      <c r="G221" t="s">
        <v>10</v>
      </c>
      <c r="H221">
        <v>890</v>
      </c>
      <c r="I221">
        <f>(TA_restaurants_curated__2[[#This Row],['# Reviews]]-MIN(TA_restaurants_curated__2['# Reviews]))/(MAX(TA_restaurants_curated__2['# Reviews])-MIN(TA_restaurants_curated__2['# Reviews]))</f>
        <v>2.1958606764260473E-2</v>
      </c>
      <c r="J221">
        <f>QUOTIENT((TA_restaurants_curated__2[[#This Row],[Normalizzazione]]*100),33)+IF(TA_restaurants_curated__2[[#This Row],[Normalizzazione]]=1,0,1)</f>
        <v>1</v>
      </c>
      <c r="K221">
        <f>QUOTIENT((TA_restaurants_curated__2[[#This Row],[Rating]]*2),(100/3))+IF(TA_restaurants_curated__2[[#This Row],[Rating]]=50,0,1)</f>
        <v>2</v>
      </c>
      <c r="L221" s="1" t="str">
        <f>IF(TA_restaurants_curated__2[[#This Row],[C. Rev.]]=3,"A lot of reviews",IF(TA_restaurants_curated__2[[#This Row],[C. Rev.]]=2,"Avarage reviews","Few reviews"))</f>
        <v>Few reviews</v>
      </c>
      <c r="M221" s="1" t="str">
        <f>IF(TA_restaurants_curated__2[[#This Row],[C. Rat.]]=3,"Good rating",IF(TA_restaurants_curated__2[[#This Row],[C. Rat.]]=2,"Avarege rating","Bad rating"))</f>
        <v>Avarege rating</v>
      </c>
      <c r="N221" s="1" t="str">
        <f t="shared" si="3"/>
        <v>Few reviews and Avarege rating</v>
      </c>
    </row>
    <row r="222" spans="1:14" x14ac:dyDescent="0.35">
      <c r="A222">
        <v>3018</v>
      </c>
      <c r="B222" t="s">
        <v>3729</v>
      </c>
      <c r="C222" t="s">
        <v>523</v>
      </c>
      <c r="D222" t="s">
        <v>573</v>
      </c>
      <c r="E222">
        <v>30200</v>
      </c>
      <c r="F222">
        <v>30</v>
      </c>
      <c r="G222" t="s">
        <v>8</v>
      </c>
      <c r="H222">
        <v>880</v>
      </c>
      <c r="I222">
        <f>(TA_restaurants_curated__2[[#This Row],['# Reviews]]-MIN(TA_restaurants_curated__2['# Reviews]))/(MAX(TA_restaurants_curated__2['# Reviews])-MIN(TA_restaurants_curated__2['# Reviews]))</f>
        <v>2.1706208985360929E-2</v>
      </c>
      <c r="J222">
        <f>QUOTIENT((TA_restaurants_curated__2[[#This Row],[Normalizzazione]]*100),33)+IF(TA_restaurants_curated__2[[#This Row],[Normalizzazione]]=1,0,1)</f>
        <v>1</v>
      </c>
      <c r="K222">
        <f>QUOTIENT((TA_restaurants_curated__2[[#This Row],[Rating]]*2),(100/3))+IF(TA_restaurants_curated__2[[#This Row],[Rating]]=50,0,1)</f>
        <v>2</v>
      </c>
      <c r="L222" s="1" t="str">
        <f>IF(TA_restaurants_curated__2[[#This Row],[C. Rev.]]=3,"A lot of reviews",IF(TA_restaurants_curated__2[[#This Row],[C. Rev.]]=2,"Avarage reviews","Few reviews"))</f>
        <v>Few reviews</v>
      </c>
      <c r="M222" s="1" t="str">
        <f>IF(TA_restaurants_curated__2[[#This Row],[C. Rat.]]=3,"Good rating",IF(TA_restaurants_curated__2[[#This Row],[C. Rat.]]=2,"Avarege rating","Bad rating"))</f>
        <v>Avarege rating</v>
      </c>
      <c r="N222" s="1" t="str">
        <f t="shared" si="3"/>
        <v>Few reviews and Avarege rating</v>
      </c>
    </row>
    <row r="223" spans="1:14" x14ac:dyDescent="0.35">
      <c r="A223">
        <v>5884</v>
      </c>
      <c r="B223" t="s">
        <v>4783</v>
      </c>
      <c r="C223" t="s">
        <v>523</v>
      </c>
      <c r="D223" t="s">
        <v>99</v>
      </c>
      <c r="E223">
        <v>58870</v>
      </c>
      <c r="F223">
        <v>25</v>
      </c>
      <c r="G223" t="s">
        <v>8</v>
      </c>
      <c r="H223">
        <v>880</v>
      </c>
      <c r="I223">
        <f>(TA_restaurants_curated__2[[#This Row],['# Reviews]]-MIN(TA_restaurants_curated__2['# Reviews]))/(MAX(TA_restaurants_curated__2['# Reviews])-MIN(TA_restaurants_curated__2['# Reviews]))</f>
        <v>2.1706208985360929E-2</v>
      </c>
      <c r="J223">
        <f>QUOTIENT((TA_restaurants_curated__2[[#This Row],[Normalizzazione]]*100),33)+IF(TA_restaurants_curated__2[[#This Row],[Normalizzazione]]=1,0,1)</f>
        <v>1</v>
      </c>
      <c r="K223">
        <f>QUOTIENT((TA_restaurants_curated__2[[#This Row],[Rating]]*2),(100/3))+IF(TA_restaurants_curated__2[[#This Row],[Rating]]=50,0,1)</f>
        <v>2</v>
      </c>
      <c r="L223" s="1" t="str">
        <f>IF(TA_restaurants_curated__2[[#This Row],[C. Rev.]]=3,"A lot of reviews",IF(TA_restaurants_curated__2[[#This Row],[C. Rev.]]=2,"Avarage reviews","Few reviews"))</f>
        <v>Few reviews</v>
      </c>
      <c r="M223" s="1" t="str">
        <f>IF(TA_restaurants_curated__2[[#This Row],[C. Rat.]]=3,"Good rating",IF(TA_restaurants_curated__2[[#This Row],[C. Rat.]]=2,"Avarege rating","Bad rating"))</f>
        <v>Avarege rating</v>
      </c>
      <c r="N223" s="1" t="str">
        <f t="shared" si="3"/>
        <v>Few reviews and Avarege rating</v>
      </c>
    </row>
    <row r="224" spans="1:14" x14ac:dyDescent="0.35">
      <c r="A224">
        <v>6084</v>
      </c>
      <c r="B224" t="s">
        <v>4844</v>
      </c>
      <c r="C224" t="s">
        <v>523</v>
      </c>
      <c r="D224" t="s">
        <v>129</v>
      </c>
      <c r="E224">
        <v>60880</v>
      </c>
      <c r="F224">
        <v>25</v>
      </c>
      <c r="G224" t="s">
        <v>8</v>
      </c>
      <c r="H224">
        <v>880</v>
      </c>
      <c r="I224">
        <f>(TA_restaurants_curated__2[[#This Row],['# Reviews]]-MIN(TA_restaurants_curated__2['# Reviews]))/(MAX(TA_restaurants_curated__2['# Reviews])-MIN(TA_restaurants_curated__2['# Reviews]))</f>
        <v>2.1706208985360929E-2</v>
      </c>
      <c r="J224">
        <f>QUOTIENT((TA_restaurants_curated__2[[#This Row],[Normalizzazione]]*100),33)+IF(TA_restaurants_curated__2[[#This Row],[Normalizzazione]]=1,0,1)</f>
        <v>1</v>
      </c>
      <c r="K224">
        <f>QUOTIENT((TA_restaurants_curated__2[[#This Row],[Rating]]*2),(100/3))+IF(TA_restaurants_curated__2[[#This Row],[Rating]]=50,0,1)</f>
        <v>2</v>
      </c>
      <c r="L224" s="1" t="str">
        <f>IF(TA_restaurants_curated__2[[#This Row],[C. Rev.]]=3,"A lot of reviews",IF(TA_restaurants_curated__2[[#This Row],[C. Rev.]]=2,"Avarage reviews","Few reviews"))</f>
        <v>Few reviews</v>
      </c>
      <c r="M224" s="1" t="str">
        <f>IF(TA_restaurants_curated__2[[#This Row],[C. Rat.]]=3,"Good rating",IF(TA_restaurants_curated__2[[#This Row],[C. Rat.]]=2,"Avarege rating","Bad rating"))</f>
        <v>Avarege rating</v>
      </c>
      <c r="N224" s="1" t="str">
        <f t="shared" si="3"/>
        <v>Few reviews and Avarege rating</v>
      </c>
    </row>
    <row r="225" spans="1:14" x14ac:dyDescent="0.35">
      <c r="A225">
        <v>6098</v>
      </c>
      <c r="B225" t="s">
        <v>4849</v>
      </c>
      <c r="C225" t="s">
        <v>523</v>
      </c>
      <c r="D225" t="s">
        <v>99</v>
      </c>
      <c r="E225">
        <v>61020</v>
      </c>
      <c r="F225">
        <v>20</v>
      </c>
      <c r="G225" t="s">
        <v>8</v>
      </c>
      <c r="H225">
        <v>860</v>
      </c>
      <c r="I225">
        <f>(TA_restaurants_curated__2[[#This Row],['# Reviews]]-MIN(TA_restaurants_curated__2['# Reviews]))/(MAX(TA_restaurants_curated__2['# Reviews])-MIN(TA_restaurants_curated__2['# Reviews]))</f>
        <v>2.1201413427561839E-2</v>
      </c>
      <c r="J225">
        <f>QUOTIENT((TA_restaurants_curated__2[[#This Row],[Normalizzazione]]*100),33)+IF(TA_restaurants_curated__2[[#This Row],[Normalizzazione]]=1,0,1)</f>
        <v>1</v>
      </c>
      <c r="K225">
        <f>QUOTIENT((TA_restaurants_curated__2[[#This Row],[Rating]]*2),(100/3))+IF(TA_restaurants_curated__2[[#This Row],[Rating]]=50,0,1)</f>
        <v>2</v>
      </c>
      <c r="L225" s="1" t="str">
        <f>IF(TA_restaurants_curated__2[[#This Row],[C. Rev.]]=3,"A lot of reviews",IF(TA_restaurants_curated__2[[#This Row],[C. Rev.]]=2,"Avarage reviews","Few reviews"))</f>
        <v>Few reviews</v>
      </c>
      <c r="M225" s="1" t="str">
        <f>IF(TA_restaurants_curated__2[[#This Row],[C. Rat.]]=3,"Good rating",IF(TA_restaurants_curated__2[[#This Row],[C. Rat.]]=2,"Avarege rating","Bad rating"))</f>
        <v>Avarege rating</v>
      </c>
      <c r="N225" s="1" t="str">
        <f t="shared" si="3"/>
        <v>Few reviews and Avarege rating</v>
      </c>
    </row>
    <row r="226" spans="1:14" x14ac:dyDescent="0.35">
      <c r="A226">
        <v>5034</v>
      </c>
      <c r="B226" t="s">
        <v>404</v>
      </c>
      <c r="C226" t="s">
        <v>523</v>
      </c>
      <c r="D226" t="s">
        <v>96</v>
      </c>
      <c r="E226">
        <v>50370</v>
      </c>
      <c r="F226">
        <v>30</v>
      </c>
      <c r="G226" t="s">
        <v>8</v>
      </c>
      <c r="H226">
        <v>840</v>
      </c>
      <c r="I226">
        <f>(TA_restaurants_curated__2[[#This Row],['# Reviews]]-MIN(TA_restaurants_curated__2['# Reviews]))/(MAX(TA_restaurants_curated__2['# Reviews])-MIN(TA_restaurants_curated__2['# Reviews]))</f>
        <v>2.0696617869762745E-2</v>
      </c>
      <c r="J226">
        <f>QUOTIENT((TA_restaurants_curated__2[[#This Row],[Normalizzazione]]*100),33)+IF(TA_restaurants_curated__2[[#This Row],[Normalizzazione]]=1,0,1)</f>
        <v>1</v>
      </c>
      <c r="K226">
        <f>QUOTIENT((TA_restaurants_curated__2[[#This Row],[Rating]]*2),(100/3))+IF(TA_restaurants_curated__2[[#This Row],[Rating]]=50,0,1)</f>
        <v>2</v>
      </c>
      <c r="L226" s="1" t="str">
        <f>IF(TA_restaurants_curated__2[[#This Row],[C. Rev.]]=3,"A lot of reviews",IF(TA_restaurants_curated__2[[#This Row],[C. Rev.]]=2,"Avarage reviews","Few reviews"))</f>
        <v>Few reviews</v>
      </c>
      <c r="M226" s="1" t="str">
        <f>IF(TA_restaurants_curated__2[[#This Row],[C. Rat.]]=3,"Good rating",IF(TA_restaurants_curated__2[[#This Row],[C. Rat.]]=2,"Avarege rating","Bad rating"))</f>
        <v>Avarege rating</v>
      </c>
      <c r="N226" s="1" t="str">
        <f t="shared" si="3"/>
        <v>Few reviews and Avarege rating</v>
      </c>
    </row>
    <row r="227" spans="1:14" x14ac:dyDescent="0.35">
      <c r="A227">
        <v>5175</v>
      </c>
      <c r="B227" t="s">
        <v>4522</v>
      </c>
      <c r="C227" t="s">
        <v>523</v>
      </c>
      <c r="D227" t="s">
        <v>99</v>
      </c>
      <c r="E227">
        <v>51780</v>
      </c>
      <c r="F227">
        <v>30</v>
      </c>
      <c r="G227" t="s">
        <v>10</v>
      </c>
      <c r="H227">
        <v>830</v>
      </c>
      <c r="I227">
        <f>(TA_restaurants_curated__2[[#This Row],['# Reviews]]-MIN(TA_restaurants_curated__2['# Reviews]))/(MAX(TA_restaurants_curated__2['# Reviews])-MIN(TA_restaurants_curated__2['# Reviews]))</f>
        <v>2.0444220090863201E-2</v>
      </c>
      <c r="J227">
        <f>QUOTIENT((TA_restaurants_curated__2[[#This Row],[Normalizzazione]]*100),33)+IF(TA_restaurants_curated__2[[#This Row],[Normalizzazione]]=1,0,1)</f>
        <v>1</v>
      </c>
      <c r="K227">
        <f>QUOTIENT((TA_restaurants_curated__2[[#This Row],[Rating]]*2),(100/3))+IF(TA_restaurants_curated__2[[#This Row],[Rating]]=50,0,1)</f>
        <v>2</v>
      </c>
      <c r="L227" s="1" t="str">
        <f>IF(TA_restaurants_curated__2[[#This Row],[C. Rev.]]=3,"A lot of reviews",IF(TA_restaurants_curated__2[[#This Row],[C. Rev.]]=2,"Avarage reviews","Few reviews"))</f>
        <v>Few reviews</v>
      </c>
      <c r="M227" s="1" t="str">
        <f>IF(TA_restaurants_curated__2[[#This Row],[C. Rat.]]=3,"Good rating",IF(TA_restaurants_curated__2[[#This Row],[C. Rat.]]=2,"Avarege rating","Bad rating"))</f>
        <v>Avarege rating</v>
      </c>
      <c r="N227" s="1" t="str">
        <f t="shared" si="3"/>
        <v>Few reviews and Avarege rating</v>
      </c>
    </row>
    <row r="228" spans="1:14" x14ac:dyDescent="0.35">
      <c r="A228">
        <v>5376</v>
      </c>
      <c r="B228" t="s">
        <v>4590</v>
      </c>
      <c r="C228" t="s">
        <v>523</v>
      </c>
      <c r="D228" t="s">
        <v>351</v>
      </c>
      <c r="E228">
        <v>53790</v>
      </c>
      <c r="F228">
        <v>30</v>
      </c>
      <c r="G228" t="s">
        <v>8</v>
      </c>
      <c r="H228">
        <v>830</v>
      </c>
      <c r="I228">
        <f>(TA_restaurants_curated__2[[#This Row],['# Reviews]]-MIN(TA_restaurants_curated__2['# Reviews]))/(MAX(TA_restaurants_curated__2['# Reviews])-MIN(TA_restaurants_curated__2['# Reviews]))</f>
        <v>2.0444220090863201E-2</v>
      </c>
      <c r="J228">
        <f>QUOTIENT((TA_restaurants_curated__2[[#This Row],[Normalizzazione]]*100),33)+IF(TA_restaurants_curated__2[[#This Row],[Normalizzazione]]=1,0,1)</f>
        <v>1</v>
      </c>
      <c r="K228">
        <f>QUOTIENT((TA_restaurants_curated__2[[#This Row],[Rating]]*2),(100/3))+IF(TA_restaurants_curated__2[[#This Row],[Rating]]=50,0,1)</f>
        <v>2</v>
      </c>
      <c r="L228" s="1" t="str">
        <f>IF(TA_restaurants_curated__2[[#This Row],[C. Rev.]]=3,"A lot of reviews",IF(TA_restaurants_curated__2[[#This Row],[C. Rev.]]=2,"Avarage reviews","Few reviews"))</f>
        <v>Few reviews</v>
      </c>
      <c r="M228" s="1" t="str">
        <f>IF(TA_restaurants_curated__2[[#This Row],[C. Rat.]]=3,"Good rating",IF(TA_restaurants_curated__2[[#This Row],[C. Rat.]]=2,"Avarege rating","Bad rating"))</f>
        <v>Avarege rating</v>
      </c>
      <c r="N228" s="1" t="str">
        <f t="shared" si="3"/>
        <v>Few reviews and Avarege rating</v>
      </c>
    </row>
    <row r="229" spans="1:14" x14ac:dyDescent="0.35">
      <c r="A229">
        <v>5443</v>
      </c>
      <c r="B229" t="s">
        <v>4617</v>
      </c>
      <c r="C229" t="s">
        <v>523</v>
      </c>
      <c r="D229" t="s">
        <v>155</v>
      </c>
      <c r="E229">
        <v>54460</v>
      </c>
      <c r="F229">
        <v>30</v>
      </c>
      <c r="G229" t="s">
        <v>8</v>
      </c>
      <c r="H229">
        <v>830</v>
      </c>
      <c r="I229">
        <f>(TA_restaurants_curated__2[[#This Row],['# Reviews]]-MIN(TA_restaurants_curated__2['# Reviews]))/(MAX(TA_restaurants_curated__2['# Reviews])-MIN(TA_restaurants_curated__2['# Reviews]))</f>
        <v>2.0444220090863201E-2</v>
      </c>
      <c r="J229">
        <f>QUOTIENT((TA_restaurants_curated__2[[#This Row],[Normalizzazione]]*100),33)+IF(TA_restaurants_curated__2[[#This Row],[Normalizzazione]]=1,0,1)</f>
        <v>1</v>
      </c>
      <c r="K229">
        <f>QUOTIENT((TA_restaurants_curated__2[[#This Row],[Rating]]*2),(100/3))+IF(TA_restaurants_curated__2[[#This Row],[Rating]]=50,0,1)</f>
        <v>2</v>
      </c>
      <c r="L229" s="1" t="str">
        <f>IF(TA_restaurants_curated__2[[#This Row],[C. Rev.]]=3,"A lot of reviews",IF(TA_restaurants_curated__2[[#This Row],[C. Rev.]]=2,"Avarage reviews","Few reviews"))</f>
        <v>Few reviews</v>
      </c>
      <c r="M229" s="1" t="str">
        <f>IF(TA_restaurants_curated__2[[#This Row],[C. Rat.]]=3,"Good rating",IF(TA_restaurants_curated__2[[#This Row],[C. Rat.]]=2,"Avarege rating","Bad rating"))</f>
        <v>Avarege rating</v>
      </c>
      <c r="N229" s="1" t="str">
        <f t="shared" si="3"/>
        <v>Few reviews and Avarege rating</v>
      </c>
    </row>
    <row r="230" spans="1:14" x14ac:dyDescent="0.35">
      <c r="A230">
        <v>5593</v>
      </c>
      <c r="B230" t="s">
        <v>4648</v>
      </c>
      <c r="C230" t="s">
        <v>523</v>
      </c>
      <c r="D230" t="s">
        <v>4342</v>
      </c>
      <c r="E230">
        <v>55960</v>
      </c>
      <c r="F230">
        <v>30</v>
      </c>
      <c r="G230" t="s">
        <v>8</v>
      </c>
      <c r="H230">
        <v>820</v>
      </c>
      <c r="I230">
        <f>(TA_restaurants_curated__2[[#This Row],['# Reviews]]-MIN(TA_restaurants_curated__2['# Reviews]))/(MAX(TA_restaurants_curated__2['# Reviews])-MIN(TA_restaurants_curated__2['# Reviews]))</f>
        <v>2.0191822311963654E-2</v>
      </c>
      <c r="J230">
        <f>QUOTIENT((TA_restaurants_curated__2[[#This Row],[Normalizzazione]]*100),33)+IF(TA_restaurants_curated__2[[#This Row],[Normalizzazione]]=1,0,1)</f>
        <v>1</v>
      </c>
      <c r="K230">
        <f>QUOTIENT((TA_restaurants_curated__2[[#This Row],[Rating]]*2),(100/3))+IF(TA_restaurants_curated__2[[#This Row],[Rating]]=50,0,1)</f>
        <v>2</v>
      </c>
      <c r="L230" s="1" t="str">
        <f>IF(TA_restaurants_curated__2[[#This Row],[C. Rev.]]=3,"A lot of reviews",IF(TA_restaurants_curated__2[[#This Row],[C. Rev.]]=2,"Avarage reviews","Few reviews"))</f>
        <v>Few reviews</v>
      </c>
      <c r="M230" s="1" t="str">
        <f>IF(TA_restaurants_curated__2[[#This Row],[C. Rat.]]=3,"Good rating",IF(TA_restaurants_curated__2[[#This Row],[C. Rat.]]=2,"Avarege rating","Bad rating"))</f>
        <v>Avarege rating</v>
      </c>
      <c r="N230" s="1" t="str">
        <f t="shared" si="3"/>
        <v>Few reviews and Avarege rating</v>
      </c>
    </row>
    <row r="231" spans="1:14" x14ac:dyDescent="0.35">
      <c r="A231">
        <v>4202</v>
      </c>
      <c r="B231" t="s">
        <v>696</v>
      </c>
      <c r="C231" t="s">
        <v>523</v>
      </c>
      <c r="D231" t="s">
        <v>306</v>
      </c>
      <c r="E231">
        <v>42050</v>
      </c>
      <c r="F231">
        <v>30</v>
      </c>
      <c r="G231" t="s">
        <v>10</v>
      </c>
      <c r="H231">
        <v>810</v>
      </c>
      <c r="I231">
        <f>(TA_restaurants_curated__2[[#This Row],['# Reviews]]-MIN(TA_restaurants_curated__2['# Reviews]))/(MAX(TA_restaurants_curated__2['# Reviews])-MIN(TA_restaurants_curated__2['# Reviews]))</f>
        <v>1.9939424533064107E-2</v>
      </c>
      <c r="J231">
        <f>QUOTIENT((TA_restaurants_curated__2[[#This Row],[Normalizzazione]]*100),33)+IF(TA_restaurants_curated__2[[#This Row],[Normalizzazione]]=1,0,1)</f>
        <v>1</v>
      </c>
      <c r="K231">
        <f>QUOTIENT((TA_restaurants_curated__2[[#This Row],[Rating]]*2),(100/3))+IF(TA_restaurants_curated__2[[#This Row],[Rating]]=50,0,1)</f>
        <v>2</v>
      </c>
      <c r="L231" s="1" t="str">
        <f>IF(TA_restaurants_curated__2[[#This Row],[C. Rev.]]=3,"A lot of reviews",IF(TA_restaurants_curated__2[[#This Row],[C. Rev.]]=2,"Avarage reviews","Few reviews"))</f>
        <v>Few reviews</v>
      </c>
      <c r="M231" s="1" t="str">
        <f>IF(TA_restaurants_curated__2[[#This Row],[C. Rat.]]=3,"Good rating",IF(TA_restaurants_curated__2[[#This Row],[C. Rat.]]=2,"Avarege rating","Bad rating"))</f>
        <v>Avarege rating</v>
      </c>
      <c r="N231" s="1" t="str">
        <f t="shared" si="3"/>
        <v>Few reviews and Avarege rating</v>
      </c>
    </row>
    <row r="232" spans="1:14" x14ac:dyDescent="0.35">
      <c r="A232">
        <v>4913</v>
      </c>
      <c r="B232" t="s">
        <v>4430</v>
      </c>
      <c r="C232" t="s">
        <v>523</v>
      </c>
      <c r="D232" t="s">
        <v>111</v>
      </c>
      <c r="E232">
        <v>49160</v>
      </c>
      <c r="F232">
        <v>25</v>
      </c>
      <c r="G232" t="s">
        <v>10</v>
      </c>
      <c r="H232">
        <v>810</v>
      </c>
      <c r="I232">
        <f>(TA_restaurants_curated__2[[#This Row],['# Reviews]]-MIN(TA_restaurants_curated__2['# Reviews]))/(MAX(TA_restaurants_curated__2['# Reviews])-MIN(TA_restaurants_curated__2['# Reviews]))</f>
        <v>1.9939424533064107E-2</v>
      </c>
      <c r="J232">
        <f>QUOTIENT((TA_restaurants_curated__2[[#This Row],[Normalizzazione]]*100),33)+IF(TA_restaurants_curated__2[[#This Row],[Normalizzazione]]=1,0,1)</f>
        <v>1</v>
      </c>
      <c r="K232">
        <f>QUOTIENT((TA_restaurants_curated__2[[#This Row],[Rating]]*2),(100/3))+IF(TA_restaurants_curated__2[[#This Row],[Rating]]=50,0,1)</f>
        <v>2</v>
      </c>
      <c r="L232" s="1" t="str">
        <f>IF(TA_restaurants_curated__2[[#This Row],[C. Rev.]]=3,"A lot of reviews",IF(TA_restaurants_curated__2[[#This Row],[C. Rev.]]=2,"Avarage reviews","Few reviews"))</f>
        <v>Few reviews</v>
      </c>
      <c r="M232" s="1" t="str">
        <f>IF(TA_restaurants_curated__2[[#This Row],[C. Rat.]]=3,"Good rating",IF(TA_restaurants_curated__2[[#This Row],[C. Rat.]]=2,"Avarege rating","Bad rating"))</f>
        <v>Avarege rating</v>
      </c>
      <c r="N232" s="1" t="str">
        <f t="shared" si="3"/>
        <v>Few reviews and Avarege rating</v>
      </c>
    </row>
    <row r="233" spans="1:14" x14ac:dyDescent="0.35">
      <c r="A233">
        <v>4465</v>
      </c>
      <c r="B233" t="s">
        <v>4336</v>
      </c>
      <c r="C233" t="s">
        <v>523</v>
      </c>
      <c r="D233" t="s">
        <v>162</v>
      </c>
      <c r="E233">
        <v>44680</v>
      </c>
      <c r="F233">
        <v>30</v>
      </c>
      <c r="G233" t="s">
        <v>10</v>
      </c>
      <c r="H233">
        <v>800</v>
      </c>
      <c r="I233">
        <f>(TA_restaurants_curated__2[[#This Row],['# Reviews]]-MIN(TA_restaurants_curated__2['# Reviews]))/(MAX(TA_restaurants_curated__2['# Reviews])-MIN(TA_restaurants_curated__2['# Reviews]))</f>
        <v>1.9687026754164564E-2</v>
      </c>
      <c r="J233">
        <f>QUOTIENT((TA_restaurants_curated__2[[#This Row],[Normalizzazione]]*100),33)+IF(TA_restaurants_curated__2[[#This Row],[Normalizzazione]]=1,0,1)</f>
        <v>1</v>
      </c>
      <c r="K233">
        <f>QUOTIENT((TA_restaurants_curated__2[[#This Row],[Rating]]*2),(100/3))+IF(TA_restaurants_curated__2[[#This Row],[Rating]]=50,0,1)</f>
        <v>2</v>
      </c>
      <c r="L233" s="1" t="str">
        <f>IF(TA_restaurants_curated__2[[#This Row],[C. Rev.]]=3,"A lot of reviews",IF(TA_restaurants_curated__2[[#This Row],[C. Rev.]]=2,"Avarage reviews","Few reviews"))</f>
        <v>Few reviews</v>
      </c>
      <c r="M233" s="1" t="str">
        <f>IF(TA_restaurants_curated__2[[#This Row],[C. Rat.]]=3,"Good rating",IF(TA_restaurants_curated__2[[#This Row],[C. Rat.]]=2,"Avarege rating","Bad rating"))</f>
        <v>Avarege rating</v>
      </c>
      <c r="N233" s="1" t="str">
        <f t="shared" si="3"/>
        <v>Few reviews and Avarege rating</v>
      </c>
    </row>
    <row r="234" spans="1:14" x14ac:dyDescent="0.35">
      <c r="A234">
        <v>5640</v>
      </c>
      <c r="B234" t="s">
        <v>4677</v>
      </c>
      <c r="C234" t="s">
        <v>523</v>
      </c>
      <c r="D234" t="s">
        <v>4678</v>
      </c>
      <c r="E234">
        <v>56430</v>
      </c>
      <c r="F234">
        <v>30</v>
      </c>
      <c r="G234" t="s">
        <v>8</v>
      </c>
      <c r="H234">
        <v>790</v>
      </c>
      <c r="I234">
        <f>(TA_restaurants_curated__2[[#This Row],['# Reviews]]-MIN(TA_restaurants_curated__2['# Reviews]))/(MAX(TA_restaurants_curated__2['# Reviews])-MIN(TA_restaurants_curated__2['# Reviews]))</f>
        <v>1.9434628975265017E-2</v>
      </c>
      <c r="J234">
        <f>QUOTIENT((TA_restaurants_curated__2[[#This Row],[Normalizzazione]]*100),33)+IF(TA_restaurants_curated__2[[#This Row],[Normalizzazione]]=1,0,1)</f>
        <v>1</v>
      </c>
      <c r="K234">
        <f>QUOTIENT((TA_restaurants_curated__2[[#This Row],[Rating]]*2),(100/3))+IF(TA_restaurants_curated__2[[#This Row],[Rating]]=50,0,1)</f>
        <v>2</v>
      </c>
      <c r="L234" s="1" t="str">
        <f>IF(TA_restaurants_curated__2[[#This Row],[C. Rev.]]=3,"A lot of reviews",IF(TA_restaurants_curated__2[[#This Row],[C. Rev.]]=2,"Avarage reviews","Few reviews"))</f>
        <v>Few reviews</v>
      </c>
      <c r="M234" s="1" t="str">
        <f>IF(TA_restaurants_curated__2[[#This Row],[C. Rat.]]=3,"Good rating",IF(TA_restaurants_curated__2[[#This Row],[C. Rat.]]=2,"Avarege rating","Bad rating"))</f>
        <v>Avarege rating</v>
      </c>
      <c r="N234" s="1" t="str">
        <f t="shared" si="3"/>
        <v>Few reviews and Avarege rating</v>
      </c>
    </row>
    <row r="235" spans="1:14" x14ac:dyDescent="0.35">
      <c r="A235">
        <v>5029</v>
      </c>
      <c r="B235" t="s">
        <v>4477</v>
      </c>
      <c r="C235" t="s">
        <v>523</v>
      </c>
      <c r="D235" t="s">
        <v>107</v>
      </c>
      <c r="E235">
        <v>50320</v>
      </c>
      <c r="F235">
        <v>30</v>
      </c>
      <c r="G235" t="s">
        <v>10</v>
      </c>
      <c r="H235">
        <v>770</v>
      </c>
      <c r="I235">
        <f>(TA_restaurants_curated__2[[#This Row],['# Reviews]]-MIN(TA_restaurants_curated__2['# Reviews]))/(MAX(TA_restaurants_curated__2['# Reviews])-MIN(TA_restaurants_curated__2['# Reviews]))</f>
        <v>1.8929833417465926E-2</v>
      </c>
      <c r="J235">
        <f>QUOTIENT((TA_restaurants_curated__2[[#This Row],[Normalizzazione]]*100),33)+IF(TA_restaurants_curated__2[[#This Row],[Normalizzazione]]=1,0,1)</f>
        <v>1</v>
      </c>
      <c r="K235">
        <f>QUOTIENT((TA_restaurants_curated__2[[#This Row],[Rating]]*2),(100/3))+IF(TA_restaurants_curated__2[[#This Row],[Rating]]=50,0,1)</f>
        <v>2</v>
      </c>
      <c r="L235" s="1" t="str">
        <f>IF(TA_restaurants_curated__2[[#This Row],[C. Rev.]]=3,"A lot of reviews",IF(TA_restaurants_curated__2[[#This Row],[C. Rev.]]=2,"Avarage reviews","Few reviews"))</f>
        <v>Few reviews</v>
      </c>
      <c r="M235" s="1" t="str">
        <f>IF(TA_restaurants_curated__2[[#This Row],[C. Rat.]]=3,"Good rating",IF(TA_restaurants_curated__2[[#This Row],[C. Rat.]]=2,"Avarege rating","Bad rating"))</f>
        <v>Avarege rating</v>
      </c>
      <c r="N235" s="1" t="str">
        <f t="shared" si="3"/>
        <v>Few reviews and Avarege rating</v>
      </c>
    </row>
    <row r="236" spans="1:14" x14ac:dyDescent="0.35">
      <c r="A236">
        <v>5696</v>
      </c>
      <c r="B236" t="s">
        <v>4707</v>
      </c>
      <c r="C236" t="s">
        <v>523</v>
      </c>
      <c r="D236" t="s">
        <v>96</v>
      </c>
      <c r="E236">
        <v>56990</v>
      </c>
      <c r="F236">
        <v>30</v>
      </c>
      <c r="G236" t="s">
        <v>10</v>
      </c>
      <c r="H236">
        <v>770</v>
      </c>
      <c r="I236">
        <f>(TA_restaurants_curated__2[[#This Row],['# Reviews]]-MIN(TA_restaurants_curated__2['# Reviews]))/(MAX(TA_restaurants_curated__2['# Reviews])-MIN(TA_restaurants_curated__2['# Reviews]))</f>
        <v>1.8929833417465926E-2</v>
      </c>
      <c r="J236">
        <f>QUOTIENT((TA_restaurants_curated__2[[#This Row],[Normalizzazione]]*100),33)+IF(TA_restaurants_curated__2[[#This Row],[Normalizzazione]]=1,0,1)</f>
        <v>1</v>
      </c>
      <c r="K236">
        <f>QUOTIENT((TA_restaurants_curated__2[[#This Row],[Rating]]*2),(100/3))+IF(TA_restaurants_curated__2[[#This Row],[Rating]]=50,0,1)</f>
        <v>2</v>
      </c>
      <c r="L236" s="1" t="str">
        <f>IF(TA_restaurants_curated__2[[#This Row],[C. Rev.]]=3,"A lot of reviews",IF(TA_restaurants_curated__2[[#This Row],[C. Rev.]]=2,"Avarage reviews","Few reviews"))</f>
        <v>Few reviews</v>
      </c>
      <c r="M236" s="1" t="str">
        <f>IF(TA_restaurants_curated__2[[#This Row],[C. Rat.]]=3,"Good rating",IF(TA_restaurants_curated__2[[#This Row],[C. Rat.]]=2,"Avarege rating","Bad rating"))</f>
        <v>Avarege rating</v>
      </c>
      <c r="N236" s="1" t="str">
        <f t="shared" si="3"/>
        <v>Few reviews and Avarege rating</v>
      </c>
    </row>
    <row r="237" spans="1:14" x14ac:dyDescent="0.35">
      <c r="A237">
        <v>4250</v>
      </c>
      <c r="B237" t="s">
        <v>4246</v>
      </c>
      <c r="C237" t="s">
        <v>523</v>
      </c>
      <c r="D237" t="s">
        <v>99</v>
      </c>
      <c r="E237">
        <v>42530</v>
      </c>
      <c r="F237">
        <v>30</v>
      </c>
      <c r="G237" t="s">
        <v>10</v>
      </c>
      <c r="H237">
        <v>760</v>
      </c>
      <c r="I237">
        <f>(TA_restaurants_curated__2[[#This Row],['# Reviews]]-MIN(TA_restaurants_curated__2['# Reviews]))/(MAX(TA_restaurants_curated__2['# Reviews])-MIN(TA_restaurants_curated__2['# Reviews]))</f>
        <v>1.867743563856638E-2</v>
      </c>
      <c r="J237">
        <f>QUOTIENT((TA_restaurants_curated__2[[#This Row],[Normalizzazione]]*100),33)+IF(TA_restaurants_curated__2[[#This Row],[Normalizzazione]]=1,0,1)</f>
        <v>1</v>
      </c>
      <c r="K237">
        <f>QUOTIENT((TA_restaurants_curated__2[[#This Row],[Rating]]*2),(100/3))+IF(TA_restaurants_curated__2[[#This Row],[Rating]]=50,0,1)</f>
        <v>2</v>
      </c>
      <c r="L237" s="1" t="str">
        <f>IF(TA_restaurants_curated__2[[#This Row],[C. Rev.]]=3,"A lot of reviews",IF(TA_restaurants_curated__2[[#This Row],[C. Rev.]]=2,"Avarage reviews","Few reviews"))</f>
        <v>Few reviews</v>
      </c>
      <c r="M237" s="1" t="str">
        <f>IF(TA_restaurants_curated__2[[#This Row],[C. Rat.]]=3,"Good rating",IF(TA_restaurants_curated__2[[#This Row],[C. Rat.]]=2,"Avarege rating","Bad rating"))</f>
        <v>Avarege rating</v>
      </c>
      <c r="N237" s="1" t="str">
        <f t="shared" si="3"/>
        <v>Few reviews and Avarege rating</v>
      </c>
    </row>
    <row r="238" spans="1:14" x14ac:dyDescent="0.35">
      <c r="A238">
        <v>5937</v>
      </c>
      <c r="B238" t="s">
        <v>4798</v>
      </c>
      <c r="C238" t="s">
        <v>523</v>
      </c>
      <c r="D238" t="s">
        <v>84</v>
      </c>
      <c r="E238">
        <v>59400</v>
      </c>
      <c r="F238">
        <v>30</v>
      </c>
      <c r="G238" t="s">
        <v>10</v>
      </c>
      <c r="H238">
        <v>760</v>
      </c>
      <c r="I238">
        <f>(TA_restaurants_curated__2[[#This Row],['# Reviews]]-MIN(TA_restaurants_curated__2['# Reviews]))/(MAX(TA_restaurants_curated__2['# Reviews])-MIN(TA_restaurants_curated__2['# Reviews]))</f>
        <v>1.867743563856638E-2</v>
      </c>
      <c r="J238">
        <f>QUOTIENT((TA_restaurants_curated__2[[#This Row],[Normalizzazione]]*100),33)+IF(TA_restaurants_curated__2[[#This Row],[Normalizzazione]]=1,0,1)</f>
        <v>1</v>
      </c>
      <c r="K238">
        <f>QUOTIENT((TA_restaurants_curated__2[[#This Row],[Rating]]*2),(100/3))+IF(TA_restaurants_curated__2[[#This Row],[Rating]]=50,0,1)</f>
        <v>2</v>
      </c>
      <c r="L238" s="1" t="str">
        <f>IF(TA_restaurants_curated__2[[#This Row],[C. Rev.]]=3,"A lot of reviews",IF(TA_restaurants_curated__2[[#This Row],[C. Rev.]]=2,"Avarage reviews","Few reviews"))</f>
        <v>Few reviews</v>
      </c>
      <c r="M238" s="1" t="str">
        <f>IF(TA_restaurants_curated__2[[#This Row],[C. Rat.]]=3,"Good rating",IF(TA_restaurants_curated__2[[#This Row],[C. Rat.]]=2,"Avarege rating","Bad rating"))</f>
        <v>Avarege rating</v>
      </c>
      <c r="N238" s="1" t="str">
        <f t="shared" si="3"/>
        <v>Few reviews and Avarege rating</v>
      </c>
    </row>
    <row r="239" spans="1:14" x14ac:dyDescent="0.35">
      <c r="A239">
        <v>6093</v>
      </c>
      <c r="B239" t="s">
        <v>4846</v>
      </c>
      <c r="C239" t="s">
        <v>523</v>
      </c>
      <c r="D239" t="s">
        <v>40</v>
      </c>
      <c r="E239">
        <v>60970</v>
      </c>
      <c r="F239">
        <v>20</v>
      </c>
      <c r="G239" t="s">
        <v>8</v>
      </c>
      <c r="H239">
        <v>760</v>
      </c>
      <c r="I239">
        <f>(TA_restaurants_curated__2[[#This Row],['# Reviews]]-MIN(TA_restaurants_curated__2['# Reviews]))/(MAX(TA_restaurants_curated__2['# Reviews])-MIN(TA_restaurants_curated__2['# Reviews]))</f>
        <v>1.867743563856638E-2</v>
      </c>
      <c r="J239">
        <f>QUOTIENT((TA_restaurants_curated__2[[#This Row],[Normalizzazione]]*100),33)+IF(TA_restaurants_curated__2[[#This Row],[Normalizzazione]]=1,0,1)</f>
        <v>1</v>
      </c>
      <c r="K239">
        <f>QUOTIENT((TA_restaurants_curated__2[[#This Row],[Rating]]*2),(100/3))+IF(TA_restaurants_curated__2[[#This Row],[Rating]]=50,0,1)</f>
        <v>2</v>
      </c>
      <c r="L239" s="1" t="str">
        <f>IF(TA_restaurants_curated__2[[#This Row],[C. Rev.]]=3,"A lot of reviews",IF(TA_restaurants_curated__2[[#This Row],[C. Rev.]]=2,"Avarage reviews","Few reviews"))</f>
        <v>Few reviews</v>
      </c>
      <c r="M239" s="1" t="str">
        <f>IF(TA_restaurants_curated__2[[#This Row],[C. Rat.]]=3,"Good rating",IF(TA_restaurants_curated__2[[#This Row],[C. Rat.]]=2,"Avarege rating","Bad rating"))</f>
        <v>Avarege rating</v>
      </c>
      <c r="N239" s="1" t="str">
        <f t="shared" si="3"/>
        <v>Few reviews and Avarege rating</v>
      </c>
    </row>
    <row r="240" spans="1:14" x14ac:dyDescent="0.35">
      <c r="A240">
        <v>5789</v>
      </c>
      <c r="B240" t="s">
        <v>426</v>
      </c>
      <c r="C240" t="s">
        <v>523</v>
      </c>
      <c r="D240" t="s">
        <v>152</v>
      </c>
      <c r="E240">
        <v>57920</v>
      </c>
      <c r="F240">
        <v>25</v>
      </c>
      <c r="G240" t="s">
        <v>8</v>
      </c>
      <c r="H240">
        <v>740</v>
      </c>
      <c r="I240">
        <f>(TA_restaurants_curated__2[[#This Row],['# Reviews]]-MIN(TA_restaurants_curated__2['# Reviews]))/(MAX(TA_restaurants_curated__2['# Reviews])-MIN(TA_restaurants_curated__2['# Reviews]))</f>
        <v>1.8172640080767289E-2</v>
      </c>
      <c r="J240">
        <f>QUOTIENT((TA_restaurants_curated__2[[#This Row],[Normalizzazione]]*100),33)+IF(TA_restaurants_curated__2[[#This Row],[Normalizzazione]]=1,0,1)</f>
        <v>1</v>
      </c>
      <c r="K240">
        <f>QUOTIENT((TA_restaurants_curated__2[[#This Row],[Rating]]*2),(100/3))+IF(TA_restaurants_curated__2[[#This Row],[Rating]]=50,0,1)</f>
        <v>2</v>
      </c>
      <c r="L240" s="1" t="str">
        <f>IF(TA_restaurants_curated__2[[#This Row],[C. Rev.]]=3,"A lot of reviews",IF(TA_restaurants_curated__2[[#This Row],[C. Rev.]]=2,"Avarage reviews","Few reviews"))</f>
        <v>Few reviews</v>
      </c>
      <c r="M240" s="1" t="str">
        <f>IF(TA_restaurants_curated__2[[#This Row],[C. Rat.]]=3,"Good rating",IF(TA_restaurants_curated__2[[#This Row],[C. Rat.]]=2,"Avarege rating","Bad rating"))</f>
        <v>Avarege rating</v>
      </c>
      <c r="N240" s="1" t="str">
        <f t="shared" si="3"/>
        <v>Few reviews and Avarege rating</v>
      </c>
    </row>
    <row r="241" spans="1:14" x14ac:dyDescent="0.35">
      <c r="A241">
        <v>4421</v>
      </c>
      <c r="B241" t="s">
        <v>4315</v>
      </c>
      <c r="C241" t="s">
        <v>523</v>
      </c>
      <c r="D241" t="s">
        <v>99</v>
      </c>
      <c r="E241">
        <v>44240</v>
      </c>
      <c r="F241">
        <v>30</v>
      </c>
      <c r="G241" t="s">
        <v>10</v>
      </c>
      <c r="H241">
        <v>730</v>
      </c>
      <c r="I241">
        <f>(TA_restaurants_curated__2[[#This Row],['# Reviews]]-MIN(TA_restaurants_curated__2['# Reviews]))/(MAX(TA_restaurants_curated__2['# Reviews])-MIN(TA_restaurants_curated__2['# Reviews]))</f>
        <v>1.7920242301867742E-2</v>
      </c>
      <c r="J241">
        <f>QUOTIENT((TA_restaurants_curated__2[[#This Row],[Normalizzazione]]*100),33)+IF(TA_restaurants_curated__2[[#This Row],[Normalizzazione]]=1,0,1)</f>
        <v>1</v>
      </c>
      <c r="K241">
        <f>QUOTIENT((TA_restaurants_curated__2[[#This Row],[Rating]]*2),(100/3))+IF(TA_restaurants_curated__2[[#This Row],[Rating]]=50,0,1)</f>
        <v>2</v>
      </c>
      <c r="L241" s="1" t="str">
        <f>IF(TA_restaurants_curated__2[[#This Row],[C. Rev.]]=3,"A lot of reviews",IF(TA_restaurants_curated__2[[#This Row],[C. Rev.]]=2,"Avarage reviews","Few reviews"))</f>
        <v>Few reviews</v>
      </c>
      <c r="M241" s="1" t="str">
        <f>IF(TA_restaurants_curated__2[[#This Row],[C. Rat.]]=3,"Good rating",IF(TA_restaurants_curated__2[[#This Row],[C. Rat.]]=2,"Avarege rating","Bad rating"))</f>
        <v>Avarege rating</v>
      </c>
      <c r="N241" s="1" t="str">
        <f t="shared" si="3"/>
        <v>Few reviews and Avarege rating</v>
      </c>
    </row>
    <row r="242" spans="1:14" x14ac:dyDescent="0.35">
      <c r="A242">
        <v>3015</v>
      </c>
      <c r="B242" t="s">
        <v>3727</v>
      </c>
      <c r="C242" t="s">
        <v>523</v>
      </c>
      <c r="D242" t="s">
        <v>83</v>
      </c>
      <c r="E242">
        <v>30170</v>
      </c>
      <c r="F242">
        <v>30</v>
      </c>
      <c r="G242" t="s">
        <v>8</v>
      </c>
      <c r="H242">
        <v>710</v>
      </c>
      <c r="I242">
        <f>(TA_restaurants_curated__2[[#This Row],['# Reviews]]-MIN(TA_restaurants_curated__2['# Reviews]))/(MAX(TA_restaurants_curated__2['# Reviews])-MIN(TA_restaurants_curated__2['# Reviews]))</f>
        <v>1.7415446744068652E-2</v>
      </c>
      <c r="J242">
        <f>QUOTIENT((TA_restaurants_curated__2[[#This Row],[Normalizzazione]]*100),33)+IF(TA_restaurants_curated__2[[#This Row],[Normalizzazione]]=1,0,1)</f>
        <v>1</v>
      </c>
      <c r="K242">
        <f>QUOTIENT((TA_restaurants_curated__2[[#This Row],[Rating]]*2),(100/3))+IF(TA_restaurants_curated__2[[#This Row],[Rating]]=50,0,1)</f>
        <v>2</v>
      </c>
      <c r="L242" s="1" t="str">
        <f>IF(TA_restaurants_curated__2[[#This Row],[C. Rev.]]=3,"A lot of reviews",IF(TA_restaurants_curated__2[[#This Row],[C. Rev.]]=2,"Avarage reviews","Few reviews"))</f>
        <v>Few reviews</v>
      </c>
      <c r="M242" s="1" t="str">
        <f>IF(TA_restaurants_curated__2[[#This Row],[C. Rat.]]=3,"Good rating",IF(TA_restaurants_curated__2[[#This Row],[C. Rat.]]=2,"Avarege rating","Bad rating"))</f>
        <v>Avarege rating</v>
      </c>
      <c r="N242" s="1" t="str">
        <f t="shared" si="3"/>
        <v>Few reviews and Avarege rating</v>
      </c>
    </row>
    <row r="243" spans="1:14" x14ac:dyDescent="0.35">
      <c r="A243">
        <v>4838</v>
      </c>
      <c r="B243" t="s">
        <v>4408</v>
      </c>
      <c r="C243" t="s">
        <v>523</v>
      </c>
      <c r="D243" t="s">
        <v>99</v>
      </c>
      <c r="E243">
        <v>48410</v>
      </c>
      <c r="F243">
        <v>30</v>
      </c>
      <c r="G243" t="s">
        <v>10</v>
      </c>
      <c r="H243">
        <v>710</v>
      </c>
      <c r="I243">
        <f>(TA_restaurants_curated__2[[#This Row],['# Reviews]]-MIN(TA_restaurants_curated__2['# Reviews]))/(MAX(TA_restaurants_curated__2['# Reviews])-MIN(TA_restaurants_curated__2['# Reviews]))</f>
        <v>1.7415446744068652E-2</v>
      </c>
      <c r="J243">
        <f>QUOTIENT((TA_restaurants_curated__2[[#This Row],[Normalizzazione]]*100),33)+IF(TA_restaurants_curated__2[[#This Row],[Normalizzazione]]=1,0,1)</f>
        <v>1</v>
      </c>
      <c r="K243">
        <f>QUOTIENT((TA_restaurants_curated__2[[#This Row],[Rating]]*2),(100/3))+IF(TA_restaurants_curated__2[[#This Row],[Rating]]=50,0,1)</f>
        <v>2</v>
      </c>
      <c r="L243" s="1" t="str">
        <f>IF(TA_restaurants_curated__2[[#This Row],[C. Rev.]]=3,"A lot of reviews",IF(TA_restaurants_curated__2[[#This Row],[C. Rev.]]=2,"Avarage reviews","Few reviews"))</f>
        <v>Few reviews</v>
      </c>
      <c r="M243" s="1" t="str">
        <f>IF(TA_restaurants_curated__2[[#This Row],[C. Rat.]]=3,"Good rating",IF(TA_restaurants_curated__2[[#This Row],[C. Rat.]]=2,"Avarege rating","Bad rating"))</f>
        <v>Avarege rating</v>
      </c>
      <c r="N243" s="1" t="str">
        <f t="shared" si="3"/>
        <v>Few reviews and Avarege rating</v>
      </c>
    </row>
    <row r="244" spans="1:14" x14ac:dyDescent="0.35">
      <c r="A244">
        <v>5243</v>
      </c>
      <c r="B244" t="s">
        <v>4543</v>
      </c>
      <c r="C244" t="s">
        <v>523</v>
      </c>
      <c r="D244" t="s">
        <v>110</v>
      </c>
      <c r="E244">
        <v>52460</v>
      </c>
      <c r="F244">
        <v>30</v>
      </c>
      <c r="G244" t="s">
        <v>8</v>
      </c>
      <c r="H244">
        <v>710</v>
      </c>
      <c r="I244">
        <f>(TA_restaurants_curated__2[[#This Row],['# Reviews]]-MIN(TA_restaurants_curated__2['# Reviews]))/(MAX(TA_restaurants_curated__2['# Reviews])-MIN(TA_restaurants_curated__2['# Reviews]))</f>
        <v>1.7415446744068652E-2</v>
      </c>
      <c r="J244">
        <f>QUOTIENT((TA_restaurants_curated__2[[#This Row],[Normalizzazione]]*100),33)+IF(TA_restaurants_curated__2[[#This Row],[Normalizzazione]]=1,0,1)</f>
        <v>1</v>
      </c>
      <c r="K244">
        <f>QUOTIENT((TA_restaurants_curated__2[[#This Row],[Rating]]*2),(100/3))+IF(TA_restaurants_curated__2[[#This Row],[Rating]]=50,0,1)</f>
        <v>2</v>
      </c>
      <c r="L244" s="1" t="str">
        <f>IF(TA_restaurants_curated__2[[#This Row],[C. Rev.]]=3,"A lot of reviews",IF(TA_restaurants_curated__2[[#This Row],[C. Rev.]]=2,"Avarage reviews","Few reviews"))</f>
        <v>Few reviews</v>
      </c>
      <c r="M244" s="1" t="str">
        <f>IF(TA_restaurants_curated__2[[#This Row],[C. Rat.]]=3,"Good rating",IF(TA_restaurants_curated__2[[#This Row],[C. Rat.]]=2,"Avarege rating","Bad rating"))</f>
        <v>Avarege rating</v>
      </c>
      <c r="N244" s="1" t="str">
        <f t="shared" si="3"/>
        <v>Few reviews and Avarege rating</v>
      </c>
    </row>
    <row r="245" spans="1:14" x14ac:dyDescent="0.35">
      <c r="A245">
        <v>5928</v>
      </c>
      <c r="B245" t="s">
        <v>4795</v>
      </c>
      <c r="C245" t="s">
        <v>523</v>
      </c>
      <c r="D245" t="s">
        <v>111</v>
      </c>
      <c r="E245">
        <v>59310</v>
      </c>
      <c r="F245">
        <v>30</v>
      </c>
      <c r="G245" t="s">
        <v>10</v>
      </c>
      <c r="H245">
        <v>710</v>
      </c>
      <c r="I245">
        <f>(TA_restaurants_curated__2[[#This Row],['# Reviews]]-MIN(TA_restaurants_curated__2['# Reviews]))/(MAX(TA_restaurants_curated__2['# Reviews])-MIN(TA_restaurants_curated__2['# Reviews]))</f>
        <v>1.7415446744068652E-2</v>
      </c>
      <c r="J245">
        <f>QUOTIENT((TA_restaurants_curated__2[[#This Row],[Normalizzazione]]*100),33)+IF(TA_restaurants_curated__2[[#This Row],[Normalizzazione]]=1,0,1)</f>
        <v>1</v>
      </c>
      <c r="K245">
        <f>QUOTIENT((TA_restaurants_curated__2[[#This Row],[Rating]]*2),(100/3))+IF(TA_restaurants_curated__2[[#This Row],[Rating]]=50,0,1)</f>
        <v>2</v>
      </c>
      <c r="L245" s="1" t="str">
        <f>IF(TA_restaurants_curated__2[[#This Row],[C. Rev.]]=3,"A lot of reviews",IF(TA_restaurants_curated__2[[#This Row],[C. Rev.]]=2,"Avarage reviews","Few reviews"))</f>
        <v>Few reviews</v>
      </c>
      <c r="M245" s="1" t="str">
        <f>IF(TA_restaurants_curated__2[[#This Row],[C. Rat.]]=3,"Good rating",IF(TA_restaurants_curated__2[[#This Row],[C. Rat.]]=2,"Avarege rating","Bad rating"))</f>
        <v>Avarege rating</v>
      </c>
      <c r="N245" s="1" t="str">
        <f t="shared" si="3"/>
        <v>Few reviews and Avarege rating</v>
      </c>
    </row>
    <row r="246" spans="1:14" x14ac:dyDescent="0.35">
      <c r="A246">
        <v>5454</v>
      </c>
      <c r="B246" t="s">
        <v>4622</v>
      </c>
      <c r="C246" t="s">
        <v>523</v>
      </c>
      <c r="D246" t="s">
        <v>111</v>
      </c>
      <c r="E246">
        <v>54570</v>
      </c>
      <c r="F246">
        <v>30</v>
      </c>
      <c r="G246" t="s">
        <v>10</v>
      </c>
      <c r="H246">
        <v>700</v>
      </c>
      <c r="I246">
        <f>(TA_restaurants_curated__2[[#This Row],['# Reviews]]-MIN(TA_restaurants_curated__2['# Reviews]))/(MAX(TA_restaurants_curated__2['# Reviews])-MIN(TA_restaurants_curated__2['# Reviews]))</f>
        <v>1.7163048965169108E-2</v>
      </c>
      <c r="J246">
        <f>QUOTIENT((TA_restaurants_curated__2[[#This Row],[Normalizzazione]]*100),33)+IF(TA_restaurants_curated__2[[#This Row],[Normalizzazione]]=1,0,1)</f>
        <v>1</v>
      </c>
      <c r="K246">
        <f>QUOTIENT((TA_restaurants_curated__2[[#This Row],[Rating]]*2),(100/3))+IF(TA_restaurants_curated__2[[#This Row],[Rating]]=50,0,1)</f>
        <v>2</v>
      </c>
      <c r="L246" s="1" t="str">
        <f>IF(TA_restaurants_curated__2[[#This Row],[C. Rev.]]=3,"A lot of reviews",IF(TA_restaurants_curated__2[[#This Row],[C. Rev.]]=2,"Avarage reviews","Few reviews"))</f>
        <v>Few reviews</v>
      </c>
      <c r="M246" s="1" t="str">
        <f>IF(TA_restaurants_curated__2[[#This Row],[C. Rat.]]=3,"Good rating",IF(TA_restaurants_curated__2[[#This Row],[C. Rat.]]=2,"Avarege rating","Bad rating"))</f>
        <v>Avarege rating</v>
      </c>
      <c r="N246" s="1" t="str">
        <f t="shared" si="3"/>
        <v>Few reviews and Avarege rating</v>
      </c>
    </row>
    <row r="247" spans="1:14" x14ac:dyDescent="0.35">
      <c r="A247">
        <v>5756</v>
      </c>
      <c r="B247" t="s">
        <v>4735</v>
      </c>
      <c r="C247" t="s">
        <v>523</v>
      </c>
      <c r="D247" t="s">
        <v>39</v>
      </c>
      <c r="E247">
        <v>57590</v>
      </c>
      <c r="F247">
        <v>30</v>
      </c>
      <c r="G247" t="s">
        <v>8</v>
      </c>
      <c r="H247">
        <v>700</v>
      </c>
      <c r="I247">
        <f>(TA_restaurants_curated__2[[#This Row],['# Reviews]]-MIN(TA_restaurants_curated__2['# Reviews]))/(MAX(TA_restaurants_curated__2['# Reviews])-MIN(TA_restaurants_curated__2['# Reviews]))</f>
        <v>1.7163048965169108E-2</v>
      </c>
      <c r="J247">
        <f>QUOTIENT((TA_restaurants_curated__2[[#This Row],[Normalizzazione]]*100),33)+IF(TA_restaurants_curated__2[[#This Row],[Normalizzazione]]=1,0,1)</f>
        <v>1</v>
      </c>
      <c r="K247">
        <f>QUOTIENT((TA_restaurants_curated__2[[#This Row],[Rating]]*2),(100/3))+IF(TA_restaurants_curated__2[[#This Row],[Rating]]=50,0,1)</f>
        <v>2</v>
      </c>
      <c r="L247" s="1" t="str">
        <f>IF(TA_restaurants_curated__2[[#This Row],[C. Rev.]]=3,"A lot of reviews",IF(TA_restaurants_curated__2[[#This Row],[C. Rev.]]=2,"Avarage reviews","Few reviews"))</f>
        <v>Few reviews</v>
      </c>
      <c r="M247" s="1" t="str">
        <f>IF(TA_restaurants_curated__2[[#This Row],[C. Rat.]]=3,"Good rating",IF(TA_restaurants_curated__2[[#This Row],[C. Rat.]]=2,"Avarege rating","Bad rating"))</f>
        <v>Avarege rating</v>
      </c>
      <c r="N247" s="1" t="str">
        <f t="shared" si="3"/>
        <v>Few reviews and Avarege rating</v>
      </c>
    </row>
    <row r="248" spans="1:14" x14ac:dyDescent="0.35">
      <c r="A248">
        <v>5629</v>
      </c>
      <c r="B248" t="s">
        <v>4668</v>
      </c>
      <c r="C248" t="s">
        <v>523</v>
      </c>
      <c r="D248" t="s">
        <v>111</v>
      </c>
      <c r="E248">
        <v>56320</v>
      </c>
      <c r="F248">
        <v>30</v>
      </c>
      <c r="G248" t="s">
        <v>8</v>
      </c>
      <c r="H248">
        <v>690</v>
      </c>
      <c r="I248">
        <f>(TA_restaurants_curated__2[[#This Row],['# Reviews]]-MIN(TA_restaurants_curated__2['# Reviews]))/(MAX(TA_restaurants_curated__2['# Reviews])-MIN(TA_restaurants_curated__2['# Reviews]))</f>
        <v>1.6910651186269561E-2</v>
      </c>
      <c r="J248">
        <f>QUOTIENT((TA_restaurants_curated__2[[#This Row],[Normalizzazione]]*100),33)+IF(TA_restaurants_curated__2[[#This Row],[Normalizzazione]]=1,0,1)</f>
        <v>1</v>
      </c>
      <c r="K248">
        <f>QUOTIENT((TA_restaurants_curated__2[[#This Row],[Rating]]*2),(100/3))+IF(TA_restaurants_curated__2[[#This Row],[Rating]]=50,0,1)</f>
        <v>2</v>
      </c>
      <c r="L248" s="1" t="str">
        <f>IF(TA_restaurants_curated__2[[#This Row],[C. Rev.]]=3,"A lot of reviews",IF(TA_restaurants_curated__2[[#This Row],[C. Rev.]]=2,"Avarage reviews","Few reviews"))</f>
        <v>Few reviews</v>
      </c>
      <c r="M248" s="1" t="str">
        <f>IF(TA_restaurants_curated__2[[#This Row],[C. Rat.]]=3,"Good rating",IF(TA_restaurants_curated__2[[#This Row],[C. Rat.]]=2,"Avarege rating","Bad rating"))</f>
        <v>Avarege rating</v>
      </c>
      <c r="N248" s="1" t="str">
        <f t="shared" si="3"/>
        <v>Few reviews and Avarege rating</v>
      </c>
    </row>
    <row r="249" spans="1:14" x14ac:dyDescent="0.35">
      <c r="A249">
        <v>5704</v>
      </c>
      <c r="B249" t="s">
        <v>4712</v>
      </c>
      <c r="C249" t="s">
        <v>523</v>
      </c>
      <c r="D249" t="s">
        <v>89</v>
      </c>
      <c r="E249">
        <v>57070</v>
      </c>
      <c r="F249">
        <v>30</v>
      </c>
      <c r="G249" t="s">
        <v>8</v>
      </c>
      <c r="H249">
        <v>690</v>
      </c>
      <c r="I249">
        <f>(TA_restaurants_curated__2[[#This Row],['# Reviews]]-MIN(TA_restaurants_curated__2['# Reviews]))/(MAX(TA_restaurants_curated__2['# Reviews])-MIN(TA_restaurants_curated__2['# Reviews]))</f>
        <v>1.6910651186269561E-2</v>
      </c>
      <c r="J249">
        <f>QUOTIENT((TA_restaurants_curated__2[[#This Row],[Normalizzazione]]*100),33)+IF(TA_restaurants_curated__2[[#This Row],[Normalizzazione]]=1,0,1)</f>
        <v>1</v>
      </c>
      <c r="K249">
        <f>QUOTIENT((TA_restaurants_curated__2[[#This Row],[Rating]]*2),(100/3))+IF(TA_restaurants_curated__2[[#This Row],[Rating]]=50,0,1)</f>
        <v>2</v>
      </c>
      <c r="L249" s="1" t="str">
        <f>IF(TA_restaurants_curated__2[[#This Row],[C. Rev.]]=3,"A lot of reviews",IF(TA_restaurants_curated__2[[#This Row],[C. Rev.]]=2,"Avarage reviews","Few reviews"))</f>
        <v>Few reviews</v>
      </c>
      <c r="M249" s="1" t="str">
        <f>IF(TA_restaurants_curated__2[[#This Row],[C. Rat.]]=3,"Good rating",IF(TA_restaurants_curated__2[[#This Row],[C. Rat.]]=2,"Avarege rating","Bad rating"))</f>
        <v>Avarege rating</v>
      </c>
      <c r="N249" s="1" t="str">
        <f t="shared" si="3"/>
        <v>Few reviews and Avarege rating</v>
      </c>
    </row>
    <row r="250" spans="1:14" x14ac:dyDescent="0.35">
      <c r="A250">
        <v>5450</v>
      </c>
      <c r="B250" t="s">
        <v>4621</v>
      </c>
      <c r="C250" t="s">
        <v>523</v>
      </c>
      <c r="D250" t="s">
        <v>99</v>
      </c>
      <c r="E250">
        <v>54530</v>
      </c>
      <c r="F250">
        <v>30</v>
      </c>
      <c r="G250" t="s">
        <v>10</v>
      </c>
      <c r="H250">
        <v>680</v>
      </c>
      <c r="I250">
        <f>(TA_restaurants_curated__2[[#This Row],['# Reviews]]-MIN(TA_restaurants_curated__2['# Reviews]))/(MAX(TA_restaurants_curated__2['# Reviews])-MIN(TA_restaurants_curated__2['# Reviews]))</f>
        <v>1.6658253407370014E-2</v>
      </c>
      <c r="J250">
        <f>QUOTIENT((TA_restaurants_curated__2[[#This Row],[Normalizzazione]]*100),33)+IF(TA_restaurants_curated__2[[#This Row],[Normalizzazione]]=1,0,1)</f>
        <v>1</v>
      </c>
      <c r="K250">
        <f>QUOTIENT((TA_restaurants_curated__2[[#This Row],[Rating]]*2),(100/3))+IF(TA_restaurants_curated__2[[#This Row],[Rating]]=50,0,1)</f>
        <v>2</v>
      </c>
      <c r="L250" s="1" t="str">
        <f>IF(TA_restaurants_curated__2[[#This Row],[C. Rev.]]=3,"A lot of reviews",IF(TA_restaurants_curated__2[[#This Row],[C. Rev.]]=2,"Avarage reviews","Few reviews"))</f>
        <v>Few reviews</v>
      </c>
      <c r="M250" s="1" t="str">
        <f>IF(TA_restaurants_curated__2[[#This Row],[C. Rat.]]=3,"Good rating",IF(TA_restaurants_curated__2[[#This Row],[C. Rat.]]=2,"Avarege rating","Bad rating"))</f>
        <v>Avarege rating</v>
      </c>
      <c r="N250" s="1" t="str">
        <f t="shared" si="3"/>
        <v>Few reviews and Avarege rating</v>
      </c>
    </row>
    <row r="251" spans="1:14" x14ac:dyDescent="0.35">
      <c r="A251">
        <v>5617</v>
      </c>
      <c r="B251" t="s">
        <v>4663</v>
      </c>
      <c r="C251" t="s">
        <v>523</v>
      </c>
      <c r="D251" t="s">
        <v>345</v>
      </c>
      <c r="E251">
        <v>56200</v>
      </c>
      <c r="F251">
        <v>30</v>
      </c>
      <c r="G251" t="s">
        <v>8</v>
      </c>
      <c r="H251">
        <v>680</v>
      </c>
      <c r="I251">
        <f>(TA_restaurants_curated__2[[#This Row],['# Reviews]]-MIN(TA_restaurants_curated__2['# Reviews]))/(MAX(TA_restaurants_curated__2['# Reviews])-MIN(TA_restaurants_curated__2['# Reviews]))</f>
        <v>1.6658253407370014E-2</v>
      </c>
      <c r="J251">
        <f>QUOTIENT((TA_restaurants_curated__2[[#This Row],[Normalizzazione]]*100),33)+IF(TA_restaurants_curated__2[[#This Row],[Normalizzazione]]=1,0,1)</f>
        <v>1</v>
      </c>
      <c r="K251">
        <f>QUOTIENT((TA_restaurants_curated__2[[#This Row],[Rating]]*2),(100/3))+IF(TA_restaurants_curated__2[[#This Row],[Rating]]=50,0,1)</f>
        <v>2</v>
      </c>
      <c r="L251" s="1" t="str">
        <f>IF(TA_restaurants_curated__2[[#This Row],[C. Rev.]]=3,"A lot of reviews",IF(TA_restaurants_curated__2[[#This Row],[C. Rev.]]=2,"Avarage reviews","Few reviews"))</f>
        <v>Few reviews</v>
      </c>
      <c r="M251" s="1" t="str">
        <f>IF(TA_restaurants_curated__2[[#This Row],[C. Rat.]]=3,"Good rating",IF(TA_restaurants_curated__2[[#This Row],[C. Rat.]]=2,"Avarege rating","Bad rating"))</f>
        <v>Avarege rating</v>
      </c>
      <c r="N251" s="1" t="str">
        <f t="shared" si="3"/>
        <v>Few reviews and Avarege rating</v>
      </c>
    </row>
    <row r="252" spans="1:14" x14ac:dyDescent="0.35">
      <c r="A252">
        <v>5865</v>
      </c>
      <c r="B252" t="s">
        <v>4776</v>
      </c>
      <c r="C252" t="s">
        <v>523</v>
      </c>
      <c r="D252" t="s">
        <v>111</v>
      </c>
      <c r="E252">
        <v>58680</v>
      </c>
      <c r="F252">
        <v>30</v>
      </c>
      <c r="G252" t="s">
        <v>8</v>
      </c>
      <c r="H252">
        <v>680</v>
      </c>
      <c r="I252">
        <f>(TA_restaurants_curated__2[[#This Row],['# Reviews]]-MIN(TA_restaurants_curated__2['# Reviews]))/(MAX(TA_restaurants_curated__2['# Reviews])-MIN(TA_restaurants_curated__2['# Reviews]))</f>
        <v>1.6658253407370014E-2</v>
      </c>
      <c r="J252">
        <f>QUOTIENT((TA_restaurants_curated__2[[#This Row],[Normalizzazione]]*100),33)+IF(TA_restaurants_curated__2[[#This Row],[Normalizzazione]]=1,0,1)</f>
        <v>1</v>
      </c>
      <c r="K252">
        <f>QUOTIENT((TA_restaurants_curated__2[[#This Row],[Rating]]*2),(100/3))+IF(TA_restaurants_curated__2[[#This Row],[Rating]]=50,0,1)</f>
        <v>2</v>
      </c>
      <c r="L252" s="1" t="str">
        <f>IF(TA_restaurants_curated__2[[#This Row],[C. Rev.]]=3,"A lot of reviews",IF(TA_restaurants_curated__2[[#This Row],[C. Rev.]]=2,"Avarage reviews","Few reviews"))</f>
        <v>Few reviews</v>
      </c>
      <c r="M252" s="1" t="str">
        <f>IF(TA_restaurants_curated__2[[#This Row],[C. Rat.]]=3,"Good rating",IF(TA_restaurants_curated__2[[#This Row],[C. Rat.]]=2,"Avarege rating","Bad rating"))</f>
        <v>Avarege rating</v>
      </c>
      <c r="N252" s="1" t="str">
        <f t="shared" si="3"/>
        <v>Few reviews and Avarege rating</v>
      </c>
    </row>
    <row r="253" spans="1:14" x14ac:dyDescent="0.35">
      <c r="A253">
        <v>5867</v>
      </c>
      <c r="B253" t="s">
        <v>4777</v>
      </c>
      <c r="C253" t="s">
        <v>523</v>
      </c>
      <c r="D253" t="s">
        <v>198</v>
      </c>
      <c r="E253">
        <v>58700</v>
      </c>
      <c r="F253">
        <v>25</v>
      </c>
      <c r="G253" t="s">
        <v>10</v>
      </c>
      <c r="H253">
        <v>680</v>
      </c>
      <c r="I253">
        <f>(TA_restaurants_curated__2[[#This Row],['# Reviews]]-MIN(TA_restaurants_curated__2['# Reviews]))/(MAX(TA_restaurants_curated__2['# Reviews])-MIN(TA_restaurants_curated__2['# Reviews]))</f>
        <v>1.6658253407370014E-2</v>
      </c>
      <c r="J253">
        <f>QUOTIENT((TA_restaurants_curated__2[[#This Row],[Normalizzazione]]*100),33)+IF(TA_restaurants_curated__2[[#This Row],[Normalizzazione]]=1,0,1)</f>
        <v>1</v>
      </c>
      <c r="K253">
        <f>QUOTIENT((TA_restaurants_curated__2[[#This Row],[Rating]]*2),(100/3))+IF(TA_restaurants_curated__2[[#This Row],[Rating]]=50,0,1)</f>
        <v>2</v>
      </c>
      <c r="L253" s="1" t="str">
        <f>IF(TA_restaurants_curated__2[[#This Row],[C. Rev.]]=3,"A lot of reviews",IF(TA_restaurants_curated__2[[#This Row],[C. Rev.]]=2,"Avarage reviews","Few reviews"))</f>
        <v>Few reviews</v>
      </c>
      <c r="M253" s="1" t="str">
        <f>IF(TA_restaurants_curated__2[[#This Row],[C. Rat.]]=3,"Good rating",IF(TA_restaurants_curated__2[[#This Row],[C. Rat.]]=2,"Avarege rating","Bad rating"))</f>
        <v>Avarege rating</v>
      </c>
      <c r="N253" s="1" t="str">
        <f t="shared" si="3"/>
        <v>Few reviews and Avarege rating</v>
      </c>
    </row>
    <row r="254" spans="1:14" x14ac:dyDescent="0.35">
      <c r="A254">
        <v>5923</v>
      </c>
      <c r="B254" t="s">
        <v>200</v>
      </c>
      <c r="C254" t="s">
        <v>523</v>
      </c>
      <c r="D254" t="s">
        <v>99</v>
      </c>
      <c r="E254">
        <v>59260</v>
      </c>
      <c r="F254">
        <v>25</v>
      </c>
      <c r="G254" t="s">
        <v>8</v>
      </c>
      <c r="H254">
        <v>660</v>
      </c>
      <c r="I254">
        <f>(TA_restaurants_curated__2[[#This Row],['# Reviews]]-MIN(TA_restaurants_curated__2['# Reviews]))/(MAX(TA_restaurants_curated__2['# Reviews])-MIN(TA_restaurants_curated__2['# Reviews]))</f>
        <v>1.6153457849570924E-2</v>
      </c>
      <c r="J254">
        <f>QUOTIENT((TA_restaurants_curated__2[[#This Row],[Normalizzazione]]*100),33)+IF(TA_restaurants_curated__2[[#This Row],[Normalizzazione]]=1,0,1)</f>
        <v>1</v>
      </c>
      <c r="K254">
        <f>QUOTIENT((TA_restaurants_curated__2[[#This Row],[Rating]]*2),(100/3))+IF(TA_restaurants_curated__2[[#This Row],[Rating]]=50,0,1)</f>
        <v>2</v>
      </c>
      <c r="L254" s="1" t="str">
        <f>IF(TA_restaurants_curated__2[[#This Row],[C. Rev.]]=3,"A lot of reviews",IF(TA_restaurants_curated__2[[#This Row],[C. Rev.]]=2,"Avarage reviews","Few reviews"))</f>
        <v>Few reviews</v>
      </c>
      <c r="M254" s="1" t="str">
        <f>IF(TA_restaurants_curated__2[[#This Row],[C. Rat.]]=3,"Good rating",IF(TA_restaurants_curated__2[[#This Row],[C. Rat.]]=2,"Avarege rating","Bad rating"))</f>
        <v>Avarege rating</v>
      </c>
      <c r="N254" s="1" t="str">
        <f t="shared" si="3"/>
        <v>Few reviews and Avarege rating</v>
      </c>
    </row>
    <row r="255" spans="1:14" x14ac:dyDescent="0.35">
      <c r="A255">
        <v>5736</v>
      </c>
      <c r="B255" t="s">
        <v>4635</v>
      </c>
      <c r="C255" t="s">
        <v>523</v>
      </c>
      <c r="D255" t="s">
        <v>110</v>
      </c>
      <c r="E255">
        <v>57390</v>
      </c>
      <c r="F255">
        <v>30</v>
      </c>
      <c r="G255" t="s">
        <v>10</v>
      </c>
      <c r="H255">
        <v>640</v>
      </c>
      <c r="I255">
        <f>(TA_restaurants_curated__2[[#This Row],['# Reviews]]-MIN(TA_restaurants_curated__2['# Reviews]))/(MAX(TA_restaurants_curated__2['# Reviews])-MIN(TA_restaurants_curated__2['# Reviews]))</f>
        <v>1.5648662291771833E-2</v>
      </c>
      <c r="J255">
        <f>QUOTIENT((TA_restaurants_curated__2[[#This Row],[Normalizzazione]]*100),33)+IF(TA_restaurants_curated__2[[#This Row],[Normalizzazione]]=1,0,1)</f>
        <v>1</v>
      </c>
      <c r="K255">
        <f>QUOTIENT((TA_restaurants_curated__2[[#This Row],[Rating]]*2),(100/3))+IF(TA_restaurants_curated__2[[#This Row],[Rating]]=50,0,1)</f>
        <v>2</v>
      </c>
      <c r="L255" s="1" t="str">
        <f>IF(TA_restaurants_curated__2[[#This Row],[C. Rev.]]=3,"A lot of reviews",IF(TA_restaurants_curated__2[[#This Row],[C. Rev.]]=2,"Avarage reviews","Few reviews"))</f>
        <v>Few reviews</v>
      </c>
      <c r="M255" s="1" t="str">
        <f>IF(TA_restaurants_curated__2[[#This Row],[C. Rat.]]=3,"Good rating",IF(TA_restaurants_curated__2[[#This Row],[C. Rat.]]=2,"Avarege rating","Bad rating"))</f>
        <v>Avarege rating</v>
      </c>
      <c r="N255" s="1" t="str">
        <f t="shared" si="3"/>
        <v>Few reviews and Avarege rating</v>
      </c>
    </row>
    <row r="256" spans="1:14" x14ac:dyDescent="0.35">
      <c r="A256">
        <v>5941</v>
      </c>
      <c r="B256" t="s">
        <v>4799</v>
      </c>
      <c r="C256" t="s">
        <v>523</v>
      </c>
      <c r="D256" t="s">
        <v>111</v>
      </c>
      <c r="E256">
        <v>59440</v>
      </c>
      <c r="F256">
        <v>30</v>
      </c>
      <c r="G256" t="s">
        <v>10</v>
      </c>
      <c r="H256">
        <v>620</v>
      </c>
      <c r="I256">
        <f>(TA_restaurants_curated__2[[#This Row],['# Reviews]]-MIN(TA_restaurants_curated__2['# Reviews]))/(MAX(TA_restaurants_curated__2['# Reviews])-MIN(TA_restaurants_curated__2['# Reviews]))</f>
        <v>1.5143866733972741E-2</v>
      </c>
      <c r="J256">
        <f>QUOTIENT((TA_restaurants_curated__2[[#This Row],[Normalizzazione]]*100),33)+IF(TA_restaurants_curated__2[[#This Row],[Normalizzazione]]=1,0,1)</f>
        <v>1</v>
      </c>
      <c r="K256">
        <f>QUOTIENT((TA_restaurants_curated__2[[#This Row],[Rating]]*2),(100/3))+IF(TA_restaurants_curated__2[[#This Row],[Rating]]=50,0,1)</f>
        <v>2</v>
      </c>
      <c r="L256" s="1" t="str">
        <f>IF(TA_restaurants_curated__2[[#This Row],[C. Rev.]]=3,"A lot of reviews",IF(TA_restaurants_curated__2[[#This Row],[C. Rev.]]=2,"Avarage reviews","Few reviews"))</f>
        <v>Few reviews</v>
      </c>
      <c r="M256" s="1" t="str">
        <f>IF(TA_restaurants_curated__2[[#This Row],[C. Rat.]]=3,"Good rating",IF(TA_restaurants_curated__2[[#This Row],[C. Rat.]]=2,"Avarege rating","Bad rating"))</f>
        <v>Avarege rating</v>
      </c>
      <c r="N256" s="1" t="str">
        <f t="shared" si="3"/>
        <v>Few reviews and Avarege rating</v>
      </c>
    </row>
    <row r="257" spans="1:14" x14ac:dyDescent="0.35">
      <c r="A257">
        <v>4954</v>
      </c>
      <c r="B257" t="s">
        <v>4446</v>
      </c>
      <c r="C257" t="s">
        <v>523</v>
      </c>
      <c r="D257" t="s">
        <v>99</v>
      </c>
      <c r="E257">
        <v>49570</v>
      </c>
      <c r="F257">
        <v>30</v>
      </c>
      <c r="G257" t="s">
        <v>8</v>
      </c>
      <c r="H257">
        <v>600</v>
      </c>
      <c r="I257">
        <f>(TA_restaurants_curated__2[[#This Row],['# Reviews]]-MIN(TA_restaurants_curated__2['# Reviews]))/(MAX(TA_restaurants_curated__2['# Reviews])-MIN(TA_restaurants_curated__2['# Reviews]))</f>
        <v>1.463907117617365E-2</v>
      </c>
      <c r="J257">
        <f>QUOTIENT((TA_restaurants_curated__2[[#This Row],[Normalizzazione]]*100),33)+IF(TA_restaurants_curated__2[[#This Row],[Normalizzazione]]=1,0,1)</f>
        <v>1</v>
      </c>
      <c r="K257">
        <f>QUOTIENT((TA_restaurants_curated__2[[#This Row],[Rating]]*2),(100/3))+IF(TA_restaurants_curated__2[[#This Row],[Rating]]=50,0,1)</f>
        <v>2</v>
      </c>
      <c r="L257" s="1" t="str">
        <f>IF(TA_restaurants_curated__2[[#This Row],[C. Rev.]]=3,"A lot of reviews",IF(TA_restaurants_curated__2[[#This Row],[C. Rev.]]=2,"Avarage reviews","Few reviews"))</f>
        <v>Few reviews</v>
      </c>
      <c r="M257" s="1" t="str">
        <f>IF(TA_restaurants_curated__2[[#This Row],[C. Rat.]]=3,"Good rating",IF(TA_restaurants_curated__2[[#This Row],[C. Rat.]]=2,"Avarege rating","Bad rating"))</f>
        <v>Avarege rating</v>
      </c>
      <c r="N257" s="1" t="str">
        <f t="shared" si="3"/>
        <v>Few reviews and Avarege rating</v>
      </c>
    </row>
    <row r="258" spans="1:14" x14ac:dyDescent="0.35">
      <c r="A258">
        <v>5095</v>
      </c>
      <c r="B258" t="s">
        <v>665</v>
      </c>
      <c r="C258" t="s">
        <v>523</v>
      </c>
      <c r="D258" t="s">
        <v>99</v>
      </c>
      <c r="E258">
        <v>50980</v>
      </c>
      <c r="F258">
        <v>30</v>
      </c>
      <c r="G258" t="s">
        <v>8</v>
      </c>
      <c r="H258">
        <v>590</v>
      </c>
      <c r="I258">
        <f>(TA_restaurants_curated__2[[#This Row],['# Reviews]]-MIN(TA_restaurants_curated__2['# Reviews]))/(MAX(TA_restaurants_curated__2['# Reviews])-MIN(TA_restaurants_curated__2['# Reviews]))</f>
        <v>1.4386673397274103E-2</v>
      </c>
      <c r="J258">
        <f>QUOTIENT((TA_restaurants_curated__2[[#This Row],[Normalizzazione]]*100),33)+IF(TA_restaurants_curated__2[[#This Row],[Normalizzazione]]=1,0,1)</f>
        <v>1</v>
      </c>
      <c r="K258">
        <f>QUOTIENT((TA_restaurants_curated__2[[#This Row],[Rating]]*2),(100/3))+IF(TA_restaurants_curated__2[[#This Row],[Rating]]=50,0,1)</f>
        <v>2</v>
      </c>
      <c r="L258" s="1" t="str">
        <f>IF(TA_restaurants_curated__2[[#This Row],[C. Rev.]]=3,"A lot of reviews",IF(TA_restaurants_curated__2[[#This Row],[C. Rev.]]=2,"Avarage reviews","Few reviews"))</f>
        <v>Few reviews</v>
      </c>
      <c r="M258" s="1" t="str">
        <f>IF(TA_restaurants_curated__2[[#This Row],[C. Rat.]]=3,"Good rating",IF(TA_restaurants_curated__2[[#This Row],[C. Rat.]]=2,"Avarege rating","Bad rating"))</f>
        <v>Avarege rating</v>
      </c>
      <c r="N258" s="1" t="str">
        <f t="shared" ref="N258:N321" si="4">_xlfn.CONCAT(L258," and ",M258)</f>
        <v>Few reviews and Avarege rating</v>
      </c>
    </row>
    <row r="259" spans="1:14" x14ac:dyDescent="0.35">
      <c r="A259">
        <v>5983</v>
      </c>
      <c r="B259" t="s">
        <v>4814</v>
      </c>
      <c r="C259" t="s">
        <v>523</v>
      </c>
      <c r="D259" t="s">
        <v>61</v>
      </c>
      <c r="E259">
        <v>59860</v>
      </c>
      <c r="F259">
        <v>25</v>
      </c>
      <c r="G259" t="s">
        <v>10</v>
      </c>
      <c r="H259">
        <v>590</v>
      </c>
      <c r="I259">
        <f>(TA_restaurants_curated__2[[#This Row],['# Reviews]]-MIN(TA_restaurants_curated__2['# Reviews]))/(MAX(TA_restaurants_curated__2['# Reviews])-MIN(TA_restaurants_curated__2['# Reviews]))</f>
        <v>1.4386673397274103E-2</v>
      </c>
      <c r="J259">
        <f>QUOTIENT((TA_restaurants_curated__2[[#This Row],[Normalizzazione]]*100),33)+IF(TA_restaurants_curated__2[[#This Row],[Normalizzazione]]=1,0,1)</f>
        <v>1</v>
      </c>
      <c r="K259">
        <f>QUOTIENT((TA_restaurants_curated__2[[#This Row],[Rating]]*2),(100/3))+IF(TA_restaurants_curated__2[[#This Row],[Rating]]=50,0,1)</f>
        <v>2</v>
      </c>
      <c r="L259" s="1" t="str">
        <f>IF(TA_restaurants_curated__2[[#This Row],[C. Rev.]]=3,"A lot of reviews",IF(TA_restaurants_curated__2[[#This Row],[C. Rev.]]=2,"Avarage reviews","Few reviews"))</f>
        <v>Few reviews</v>
      </c>
      <c r="M259" s="1" t="str">
        <f>IF(TA_restaurants_curated__2[[#This Row],[C. Rat.]]=3,"Good rating",IF(TA_restaurants_curated__2[[#This Row],[C. Rat.]]=2,"Avarege rating","Bad rating"))</f>
        <v>Avarege rating</v>
      </c>
      <c r="N259" s="1" t="str">
        <f t="shared" si="4"/>
        <v>Few reviews and Avarege rating</v>
      </c>
    </row>
    <row r="260" spans="1:14" x14ac:dyDescent="0.35">
      <c r="A260">
        <v>6005</v>
      </c>
      <c r="B260" t="s">
        <v>4824</v>
      </c>
      <c r="C260" t="s">
        <v>523</v>
      </c>
      <c r="D260" t="s">
        <v>298</v>
      </c>
      <c r="E260">
        <v>60080</v>
      </c>
      <c r="F260">
        <v>25</v>
      </c>
      <c r="G260" t="s">
        <v>10</v>
      </c>
      <c r="H260">
        <v>590</v>
      </c>
      <c r="I260">
        <f>(TA_restaurants_curated__2[[#This Row],['# Reviews]]-MIN(TA_restaurants_curated__2['# Reviews]))/(MAX(TA_restaurants_curated__2['# Reviews])-MIN(TA_restaurants_curated__2['# Reviews]))</f>
        <v>1.4386673397274103E-2</v>
      </c>
      <c r="J260">
        <f>QUOTIENT((TA_restaurants_curated__2[[#This Row],[Normalizzazione]]*100),33)+IF(TA_restaurants_curated__2[[#This Row],[Normalizzazione]]=1,0,1)</f>
        <v>1</v>
      </c>
      <c r="K260">
        <f>QUOTIENT((TA_restaurants_curated__2[[#This Row],[Rating]]*2),(100/3))+IF(TA_restaurants_curated__2[[#This Row],[Rating]]=50,0,1)</f>
        <v>2</v>
      </c>
      <c r="L260" s="1" t="str">
        <f>IF(TA_restaurants_curated__2[[#This Row],[C. Rev.]]=3,"A lot of reviews",IF(TA_restaurants_curated__2[[#This Row],[C. Rev.]]=2,"Avarage reviews","Few reviews"))</f>
        <v>Few reviews</v>
      </c>
      <c r="M260" s="1" t="str">
        <f>IF(TA_restaurants_curated__2[[#This Row],[C. Rat.]]=3,"Good rating",IF(TA_restaurants_curated__2[[#This Row],[C. Rat.]]=2,"Avarege rating","Bad rating"))</f>
        <v>Avarege rating</v>
      </c>
      <c r="N260" s="1" t="str">
        <f t="shared" si="4"/>
        <v>Few reviews and Avarege rating</v>
      </c>
    </row>
    <row r="261" spans="1:14" x14ac:dyDescent="0.35">
      <c r="A261">
        <v>5942</v>
      </c>
      <c r="B261" t="s">
        <v>4800</v>
      </c>
      <c r="C261" t="s">
        <v>523</v>
      </c>
      <c r="D261" t="s">
        <v>144</v>
      </c>
      <c r="E261">
        <v>59450</v>
      </c>
      <c r="F261">
        <v>25</v>
      </c>
      <c r="G261" t="s">
        <v>10</v>
      </c>
      <c r="H261">
        <v>570</v>
      </c>
      <c r="I261">
        <f>(TA_restaurants_curated__2[[#This Row],['# Reviews]]-MIN(TA_restaurants_curated__2['# Reviews]))/(MAX(TA_restaurants_curated__2['# Reviews])-MIN(TA_restaurants_curated__2['# Reviews]))</f>
        <v>1.3881877839475013E-2</v>
      </c>
      <c r="J261">
        <f>QUOTIENT((TA_restaurants_curated__2[[#This Row],[Normalizzazione]]*100),33)+IF(TA_restaurants_curated__2[[#This Row],[Normalizzazione]]=1,0,1)</f>
        <v>1</v>
      </c>
      <c r="K261">
        <f>QUOTIENT((TA_restaurants_curated__2[[#This Row],[Rating]]*2),(100/3))+IF(TA_restaurants_curated__2[[#This Row],[Rating]]=50,0,1)</f>
        <v>2</v>
      </c>
      <c r="L261" s="1" t="str">
        <f>IF(TA_restaurants_curated__2[[#This Row],[C. Rev.]]=3,"A lot of reviews",IF(TA_restaurants_curated__2[[#This Row],[C. Rev.]]=2,"Avarage reviews","Few reviews"))</f>
        <v>Few reviews</v>
      </c>
      <c r="M261" s="1" t="str">
        <f>IF(TA_restaurants_curated__2[[#This Row],[C. Rat.]]=3,"Good rating",IF(TA_restaurants_curated__2[[#This Row],[C. Rat.]]=2,"Avarege rating","Bad rating"))</f>
        <v>Avarege rating</v>
      </c>
      <c r="N261" s="1" t="str">
        <f t="shared" si="4"/>
        <v>Few reviews and Avarege rating</v>
      </c>
    </row>
    <row r="262" spans="1:14" x14ac:dyDescent="0.35">
      <c r="A262">
        <v>5417</v>
      </c>
      <c r="B262" t="s">
        <v>4611</v>
      </c>
      <c r="C262" t="s">
        <v>523</v>
      </c>
      <c r="D262" t="s">
        <v>111</v>
      </c>
      <c r="E262">
        <v>54200</v>
      </c>
      <c r="F262">
        <v>30</v>
      </c>
      <c r="G262" t="s">
        <v>10</v>
      </c>
      <c r="H262">
        <v>550</v>
      </c>
      <c r="I262">
        <f>(TA_restaurants_curated__2[[#This Row],['# Reviews]]-MIN(TA_restaurants_curated__2['# Reviews]))/(MAX(TA_restaurants_curated__2['# Reviews])-MIN(TA_restaurants_curated__2['# Reviews]))</f>
        <v>1.3377082281675921E-2</v>
      </c>
      <c r="J262">
        <f>QUOTIENT((TA_restaurants_curated__2[[#This Row],[Normalizzazione]]*100),33)+IF(TA_restaurants_curated__2[[#This Row],[Normalizzazione]]=1,0,1)</f>
        <v>1</v>
      </c>
      <c r="K262">
        <f>QUOTIENT((TA_restaurants_curated__2[[#This Row],[Rating]]*2),(100/3))+IF(TA_restaurants_curated__2[[#This Row],[Rating]]=50,0,1)</f>
        <v>2</v>
      </c>
      <c r="L262" s="1" t="str">
        <f>IF(TA_restaurants_curated__2[[#This Row],[C. Rev.]]=3,"A lot of reviews",IF(TA_restaurants_curated__2[[#This Row],[C. Rev.]]=2,"Avarage reviews","Few reviews"))</f>
        <v>Few reviews</v>
      </c>
      <c r="M262" s="1" t="str">
        <f>IF(TA_restaurants_curated__2[[#This Row],[C. Rat.]]=3,"Good rating",IF(TA_restaurants_curated__2[[#This Row],[C. Rat.]]=2,"Avarege rating","Bad rating"))</f>
        <v>Avarege rating</v>
      </c>
      <c r="N262" s="1" t="str">
        <f t="shared" si="4"/>
        <v>Few reviews and Avarege rating</v>
      </c>
    </row>
    <row r="263" spans="1:14" x14ac:dyDescent="0.35">
      <c r="A263">
        <v>5601</v>
      </c>
      <c r="B263" t="s">
        <v>259</v>
      </c>
      <c r="C263" t="s">
        <v>523</v>
      </c>
      <c r="D263" t="s">
        <v>162</v>
      </c>
      <c r="E263">
        <v>56040</v>
      </c>
      <c r="F263">
        <v>30</v>
      </c>
      <c r="G263" t="s">
        <v>8</v>
      </c>
      <c r="H263">
        <v>550</v>
      </c>
      <c r="I263">
        <f>(TA_restaurants_curated__2[[#This Row],['# Reviews]]-MIN(TA_restaurants_curated__2['# Reviews]))/(MAX(TA_restaurants_curated__2['# Reviews])-MIN(TA_restaurants_curated__2['# Reviews]))</f>
        <v>1.3377082281675921E-2</v>
      </c>
      <c r="J263">
        <f>QUOTIENT((TA_restaurants_curated__2[[#This Row],[Normalizzazione]]*100),33)+IF(TA_restaurants_curated__2[[#This Row],[Normalizzazione]]=1,0,1)</f>
        <v>1</v>
      </c>
      <c r="K263">
        <f>QUOTIENT((TA_restaurants_curated__2[[#This Row],[Rating]]*2),(100/3))+IF(TA_restaurants_curated__2[[#This Row],[Rating]]=50,0,1)</f>
        <v>2</v>
      </c>
      <c r="L263" s="1" t="str">
        <f>IF(TA_restaurants_curated__2[[#This Row],[C. Rev.]]=3,"A lot of reviews",IF(TA_restaurants_curated__2[[#This Row],[C. Rev.]]=2,"Avarage reviews","Few reviews"))</f>
        <v>Few reviews</v>
      </c>
      <c r="M263" s="1" t="str">
        <f>IF(TA_restaurants_curated__2[[#This Row],[C. Rat.]]=3,"Good rating",IF(TA_restaurants_curated__2[[#This Row],[C. Rat.]]=2,"Avarege rating","Bad rating"))</f>
        <v>Avarege rating</v>
      </c>
      <c r="N263" s="1" t="str">
        <f t="shared" si="4"/>
        <v>Few reviews and Avarege rating</v>
      </c>
    </row>
    <row r="264" spans="1:14" x14ac:dyDescent="0.35">
      <c r="A264">
        <v>5703</v>
      </c>
      <c r="B264" t="s">
        <v>4711</v>
      </c>
      <c r="C264" t="s">
        <v>523</v>
      </c>
      <c r="D264" t="s">
        <v>11</v>
      </c>
      <c r="E264">
        <v>57060</v>
      </c>
      <c r="F264">
        <v>30</v>
      </c>
      <c r="G264" t="s">
        <v>10</v>
      </c>
      <c r="H264">
        <v>550</v>
      </c>
      <c r="I264">
        <f>(TA_restaurants_curated__2[[#This Row],['# Reviews]]-MIN(TA_restaurants_curated__2['# Reviews]))/(MAX(TA_restaurants_curated__2['# Reviews])-MIN(TA_restaurants_curated__2['# Reviews]))</f>
        <v>1.3377082281675921E-2</v>
      </c>
      <c r="J264">
        <f>QUOTIENT((TA_restaurants_curated__2[[#This Row],[Normalizzazione]]*100),33)+IF(TA_restaurants_curated__2[[#This Row],[Normalizzazione]]=1,0,1)</f>
        <v>1</v>
      </c>
      <c r="K264">
        <f>QUOTIENT((TA_restaurants_curated__2[[#This Row],[Rating]]*2),(100/3))+IF(TA_restaurants_curated__2[[#This Row],[Rating]]=50,0,1)</f>
        <v>2</v>
      </c>
      <c r="L264" s="1" t="str">
        <f>IF(TA_restaurants_curated__2[[#This Row],[C. Rev.]]=3,"A lot of reviews",IF(TA_restaurants_curated__2[[#This Row],[C. Rev.]]=2,"Avarage reviews","Few reviews"))</f>
        <v>Few reviews</v>
      </c>
      <c r="M264" s="1" t="str">
        <f>IF(TA_restaurants_curated__2[[#This Row],[C. Rat.]]=3,"Good rating",IF(TA_restaurants_curated__2[[#This Row],[C. Rat.]]=2,"Avarege rating","Bad rating"))</f>
        <v>Avarege rating</v>
      </c>
      <c r="N264" s="1" t="str">
        <f t="shared" si="4"/>
        <v>Few reviews and Avarege rating</v>
      </c>
    </row>
    <row r="265" spans="1:14" x14ac:dyDescent="0.35">
      <c r="A265">
        <v>5723</v>
      </c>
      <c r="B265" t="s">
        <v>145</v>
      </c>
      <c r="C265" t="s">
        <v>523</v>
      </c>
      <c r="D265" t="s">
        <v>155</v>
      </c>
      <c r="E265">
        <v>57260</v>
      </c>
      <c r="F265">
        <v>30</v>
      </c>
      <c r="G265" t="s">
        <v>8</v>
      </c>
      <c r="H265">
        <v>540</v>
      </c>
      <c r="I265">
        <f>(TA_restaurants_curated__2[[#This Row],['# Reviews]]-MIN(TA_restaurants_curated__2['# Reviews]))/(MAX(TA_restaurants_curated__2['# Reviews])-MIN(TA_restaurants_curated__2['# Reviews]))</f>
        <v>1.3124684502776375E-2</v>
      </c>
      <c r="J265">
        <f>QUOTIENT((TA_restaurants_curated__2[[#This Row],[Normalizzazione]]*100),33)+IF(TA_restaurants_curated__2[[#This Row],[Normalizzazione]]=1,0,1)</f>
        <v>1</v>
      </c>
      <c r="K265">
        <f>QUOTIENT((TA_restaurants_curated__2[[#This Row],[Rating]]*2),(100/3))+IF(TA_restaurants_curated__2[[#This Row],[Rating]]=50,0,1)</f>
        <v>2</v>
      </c>
      <c r="L265" s="1" t="str">
        <f>IF(TA_restaurants_curated__2[[#This Row],[C. Rev.]]=3,"A lot of reviews",IF(TA_restaurants_curated__2[[#This Row],[C. Rev.]]=2,"Avarage reviews","Few reviews"))</f>
        <v>Few reviews</v>
      </c>
      <c r="M265" s="1" t="str">
        <f>IF(TA_restaurants_curated__2[[#This Row],[C. Rat.]]=3,"Good rating",IF(TA_restaurants_curated__2[[#This Row],[C. Rat.]]=2,"Avarege rating","Bad rating"))</f>
        <v>Avarege rating</v>
      </c>
      <c r="N265" s="1" t="str">
        <f t="shared" si="4"/>
        <v>Few reviews and Avarege rating</v>
      </c>
    </row>
    <row r="266" spans="1:14" x14ac:dyDescent="0.35">
      <c r="A266">
        <v>5757</v>
      </c>
      <c r="B266" t="s">
        <v>4736</v>
      </c>
      <c r="C266" t="s">
        <v>523</v>
      </c>
      <c r="D266" t="s">
        <v>139</v>
      </c>
      <c r="E266">
        <v>57600</v>
      </c>
      <c r="F266">
        <v>30</v>
      </c>
      <c r="G266" t="s">
        <v>8</v>
      </c>
      <c r="H266">
        <v>540</v>
      </c>
      <c r="I266">
        <f>(TA_restaurants_curated__2[[#This Row],['# Reviews]]-MIN(TA_restaurants_curated__2['# Reviews]))/(MAX(TA_restaurants_curated__2['# Reviews])-MIN(TA_restaurants_curated__2['# Reviews]))</f>
        <v>1.3124684502776375E-2</v>
      </c>
      <c r="J266">
        <f>QUOTIENT((TA_restaurants_curated__2[[#This Row],[Normalizzazione]]*100),33)+IF(TA_restaurants_curated__2[[#This Row],[Normalizzazione]]=1,0,1)</f>
        <v>1</v>
      </c>
      <c r="K266">
        <f>QUOTIENT((TA_restaurants_curated__2[[#This Row],[Rating]]*2),(100/3))+IF(TA_restaurants_curated__2[[#This Row],[Rating]]=50,0,1)</f>
        <v>2</v>
      </c>
      <c r="L266" s="1" t="str">
        <f>IF(TA_restaurants_curated__2[[#This Row],[C. Rev.]]=3,"A lot of reviews",IF(TA_restaurants_curated__2[[#This Row],[C. Rev.]]=2,"Avarage reviews","Few reviews"))</f>
        <v>Few reviews</v>
      </c>
      <c r="M266" s="1" t="str">
        <f>IF(TA_restaurants_curated__2[[#This Row],[C. Rat.]]=3,"Good rating",IF(TA_restaurants_curated__2[[#This Row],[C. Rat.]]=2,"Avarege rating","Bad rating"))</f>
        <v>Avarege rating</v>
      </c>
      <c r="N266" s="1" t="str">
        <f t="shared" si="4"/>
        <v>Few reviews and Avarege rating</v>
      </c>
    </row>
    <row r="267" spans="1:14" x14ac:dyDescent="0.35">
      <c r="A267">
        <v>4857</v>
      </c>
      <c r="B267" t="s">
        <v>4412</v>
      </c>
      <c r="C267" t="s">
        <v>523</v>
      </c>
      <c r="D267" t="s">
        <v>111</v>
      </c>
      <c r="E267">
        <v>48600</v>
      </c>
      <c r="F267">
        <v>30</v>
      </c>
      <c r="G267" t="s">
        <v>10</v>
      </c>
      <c r="H267">
        <v>530</v>
      </c>
      <c r="I267">
        <f>(TA_restaurants_curated__2[[#This Row],['# Reviews]]-MIN(TA_restaurants_curated__2['# Reviews]))/(MAX(TA_restaurants_curated__2['# Reviews])-MIN(TA_restaurants_curated__2['# Reviews]))</f>
        <v>1.287228672387683E-2</v>
      </c>
      <c r="J267">
        <f>QUOTIENT((TA_restaurants_curated__2[[#This Row],[Normalizzazione]]*100),33)+IF(TA_restaurants_curated__2[[#This Row],[Normalizzazione]]=1,0,1)</f>
        <v>1</v>
      </c>
      <c r="K267">
        <f>QUOTIENT((TA_restaurants_curated__2[[#This Row],[Rating]]*2),(100/3))+IF(TA_restaurants_curated__2[[#This Row],[Rating]]=50,0,1)</f>
        <v>2</v>
      </c>
      <c r="L267" s="1" t="str">
        <f>IF(TA_restaurants_curated__2[[#This Row],[C. Rev.]]=3,"A lot of reviews",IF(TA_restaurants_curated__2[[#This Row],[C. Rev.]]=2,"Avarage reviews","Few reviews"))</f>
        <v>Few reviews</v>
      </c>
      <c r="M267" s="1" t="str">
        <f>IF(TA_restaurants_curated__2[[#This Row],[C. Rat.]]=3,"Good rating",IF(TA_restaurants_curated__2[[#This Row],[C. Rat.]]=2,"Avarege rating","Bad rating"))</f>
        <v>Avarege rating</v>
      </c>
      <c r="N267" s="1" t="str">
        <f t="shared" si="4"/>
        <v>Few reviews and Avarege rating</v>
      </c>
    </row>
    <row r="268" spans="1:14" x14ac:dyDescent="0.35">
      <c r="A268">
        <v>6008</v>
      </c>
      <c r="B268" t="s">
        <v>4826</v>
      </c>
      <c r="C268" t="s">
        <v>523</v>
      </c>
      <c r="D268" t="s">
        <v>99</v>
      </c>
      <c r="E268">
        <v>60110</v>
      </c>
      <c r="F268">
        <v>25</v>
      </c>
      <c r="G268" t="s">
        <v>8</v>
      </c>
      <c r="H268">
        <v>520</v>
      </c>
      <c r="I268">
        <f>(TA_restaurants_curated__2[[#This Row],['# Reviews]]-MIN(TA_restaurants_curated__2['# Reviews]))/(MAX(TA_restaurants_curated__2['# Reviews])-MIN(TA_restaurants_curated__2['# Reviews]))</f>
        <v>1.2619888944977285E-2</v>
      </c>
      <c r="J268">
        <f>QUOTIENT((TA_restaurants_curated__2[[#This Row],[Normalizzazione]]*100),33)+IF(TA_restaurants_curated__2[[#This Row],[Normalizzazione]]=1,0,1)</f>
        <v>1</v>
      </c>
      <c r="K268">
        <f>QUOTIENT((TA_restaurants_curated__2[[#This Row],[Rating]]*2),(100/3))+IF(TA_restaurants_curated__2[[#This Row],[Rating]]=50,0,1)</f>
        <v>2</v>
      </c>
      <c r="L268" s="1" t="str">
        <f>IF(TA_restaurants_curated__2[[#This Row],[C. Rev.]]=3,"A lot of reviews",IF(TA_restaurants_curated__2[[#This Row],[C. Rev.]]=2,"Avarage reviews","Few reviews"))</f>
        <v>Few reviews</v>
      </c>
      <c r="M268" s="1" t="str">
        <f>IF(TA_restaurants_curated__2[[#This Row],[C. Rat.]]=3,"Good rating",IF(TA_restaurants_curated__2[[#This Row],[C. Rat.]]=2,"Avarege rating","Bad rating"))</f>
        <v>Avarege rating</v>
      </c>
      <c r="N268" s="1" t="str">
        <f t="shared" si="4"/>
        <v>Few reviews and Avarege rating</v>
      </c>
    </row>
    <row r="269" spans="1:14" x14ac:dyDescent="0.35">
      <c r="A269">
        <v>5041</v>
      </c>
      <c r="B269" t="s">
        <v>453</v>
      </c>
      <c r="C269" t="s">
        <v>523</v>
      </c>
      <c r="D269" t="s">
        <v>111</v>
      </c>
      <c r="E269">
        <v>50440</v>
      </c>
      <c r="F269">
        <v>30</v>
      </c>
      <c r="G269" t="s">
        <v>8</v>
      </c>
      <c r="H269">
        <v>500</v>
      </c>
      <c r="I269">
        <f>(TA_restaurants_curated__2[[#This Row],['# Reviews]]-MIN(TA_restaurants_curated__2['# Reviews]))/(MAX(TA_restaurants_curated__2['# Reviews])-MIN(TA_restaurants_curated__2['# Reviews]))</f>
        <v>1.2115093387178193E-2</v>
      </c>
      <c r="J269">
        <f>QUOTIENT((TA_restaurants_curated__2[[#This Row],[Normalizzazione]]*100),33)+IF(TA_restaurants_curated__2[[#This Row],[Normalizzazione]]=1,0,1)</f>
        <v>1</v>
      </c>
      <c r="K269">
        <f>QUOTIENT((TA_restaurants_curated__2[[#This Row],[Rating]]*2),(100/3))+IF(TA_restaurants_curated__2[[#This Row],[Rating]]=50,0,1)</f>
        <v>2</v>
      </c>
      <c r="L269" s="1" t="str">
        <f>IF(TA_restaurants_curated__2[[#This Row],[C. Rev.]]=3,"A lot of reviews",IF(TA_restaurants_curated__2[[#This Row],[C. Rev.]]=2,"Avarage reviews","Few reviews"))</f>
        <v>Few reviews</v>
      </c>
      <c r="M269" s="1" t="str">
        <f>IF(TA_restaurants_curated__2[[#This Row],[C. Rat.]]=3,"Good rating",IF(TA_restaurants_curated__2[[#This Row],[C. Rat.]]=2,"Avarege rating","Bad rating"))</f>
        <v>Avarege rating</v>
      </c>
      <c r="N269" s="1" t="str">
        <f t="shared" si="4"/>
        <v>Few reviews and Avarege rating</v>
      </c>
    </row>
    <row r="270" spans="1:14" x14ac:dyDescent="0.35">
      <c r="A270">
        <v>5455</v>
      </c>
      <c r="B270" t="s">
        <v>378</v>
      </c>
      <c r="C270" t="s">
        <v>523</v>
      </c>
      <c r="D270" t="s">
        <v>488</v>
      </c>
      <c r="E270">
        <v>54580</v>
      </c>
      <c r="F270">
        <v>30</v>
      </c>
      <c r="G270" t="s">
        <v>8</v>
      </c>
      <c r="H270">
        <v>500</v>
      </c>
      <c r="I270">
        <f>(TA_restaurants_curated__2[[#This Row],['# Reviews]]-MIN(TA_restaurants_curated__2['# Reviews]))/(MAX(TA_restaurants_curated__2['# Reviews])-MIN(TA_restaurants_curated__2['# Reviews]))</f>
        <v>1.2115093387178193E-2</v>
      </c>
      <c r="J270">
        <f>QUOTIENT((TA_restaurants_curated__2[[#This Row],[Normalizzazione]]*100),33)+IF(TA_restaurants_curated__2[[#This Row],[Normalizzazione]]=1,0,1)</f>
        <v>1</v>
      </c>
      <c r="K270">
        <f>QUOTIENT((TA_restaurants_curated__2[[#This Row],[Rating]]*2),(100/3))+IF(TA_restaurants_curated__2[[#This Row],[Rating]]=50,0,1)</f>
        <v>2</v>
      </c>
      <c r="L270" s="1" t="str">
        <f>IF(TA_restaurants_curated__2[[#This Row],[C. Rev.]]=3,"A lot of reviews",IF(TA_restaurants_curated__2[[#This Row],[C. Rev.]]=2,"Avarage reviews","Few reviews"))</f>
        <v>Few reviews</v>
      </c>
      <c r="M270" s="1" t="str">
        <f>IF(TA_restaurants_curated__2[[#This Row],[C. Rat.]]=3,"Good rating",IF(TA_restaurants_curated__2[[#This Row],[C. Rat.]]=2,"Avarege rating","Bad rating"))</f>
        <v>Avarege rating</v>
      </c>
      <c r="N270" s="1" t="str">
        <f t="shared" si="4"/>
        <v>Few reviews and Avarege rating</v>
      </c>
    </row>
    <row r="271" spans="1:14" x14ac:dyDescent="0.35">
      <c r="A271">
        <v>5722</v>
      </c>
      <c r="B271" t="s">
        <v>4724</v>
      </c>
      <c r="C271" t="s">
        <v>523</v>
      </c>
      <c r="D271" t="s">
        <v>110</v>
      </c>
      <c r="E271">
        <v>57250</v>
      </c>
      <c r="F271">
        <v>30</v>
      </c>
      <c r="G271" t="s">
        <v>8</v>
      </c>
      <c r="H271">
        <v>500</v>
      </c>
      <c r="I271">
        <f>(TA_restaurants_curated__2[[#This Row],['# Reviews]]-MIN(TA_restaurants_curated__2['# Reviews]))/(MAX(TA_restaurants_curated__2['# Reviews])-MIN(TA_restaurants_curated__2['# Reviews]))</f>
        <v>1.2115093387178193E-2</v>
      </c>
      <c r="J271">
        <f>QUOTIENT((TA_restaurants_curated__2[[#This Row],[Normalizzazione]]*100),33)+IF(TA_restaurants_curated__2[[#This Row],[Normalizzazione]]=1,0,1)</f>
        <v>1</v>
      </c>
      <c r="K271">
        <f>QUOTIENT((TA_restaurants_curated__2[[#This Row],[Rating]]*2),(100/3))+IF(TA_restaurants_curated__2[[#This Row],[Rating]]=50,0,1)</f>
        <v>2</v>
      </c>
      <c r="L271" s="1" t="str">
        <f>IF(TA_restaurants_curated__2[[#This Row],[C. Rev.]]=3,"A lot of reviews",IF(TA_restaurants_curated__2[[#This Row],[C. Rev.]]=2,"Avarage reviews","Few reviews"))</f>
        <v>Few reviews</v>
      </c>
      <c r="M271" s="1" t="str">
        <f>IF(TA_restaurants_curated__2[[#This Row],[C. Rat.]]=3,"Good rating",IF(TA_restaurants_curated__2[[#This Row],[C. Rat.]]=2,"Avarege rating","Bad rating"))</f>
        <v>Avarege rating</v>
      </c>
      <c r="N271" s="1" t="str">
        <f t="shared" si="4"/>
        <v>Few reviews and Avarege rating</v>
      </c>
    </row>
    <row r="272" spans="1:14" x14ac:dyDescent="0.35">
      <c r="A272">
        <v>6126</v>
      </c>
      <c r="B272" t="s">
        <v>4858</v>
      </c>
      <c r="C272" t="s">
        <v>523</v>
      </c>
      <c r="D272" t="s">
        <v>99</v>
      </c>
      <c r="E272">
        <v>61300</v>
      </c>
      <c r="F272">
        <v>25</v>
      </c>
      <c r="G272" t="s">
        <v>10</v>
      </c>
      <c r="H272">
        <v>500</v>
      </c>
      <c r="I272">
        <f>(TA_restaurants_curated__2[[#This Row],['# Reviews]]-MIN(TA_restaurants_curated__2['# Reviews]))/(MAX(TA_restaurants_curated__2['# Reviews])-MIN(TA_restaurants_curated__2['# Reviews]))</f>
        <v>1.2115093387178193E-2</v>
      </c>
      <c r="J272">
        <f>QUOTIENT((TA_restaurants_curated__2[[#This Row],[Normalizzazione]]*100),33)+IF(TA_restaurants_curated__2[[#This Row],[Normalizzazione]]=1,0,1)</f>
        <v>1</v>
      </c>
      <c r="K272">
        <f>QUOTIENT((TA_restaurants_curated__2[[#This Row],[Rating]]*2),(100/3))+IF(TA_restaurants_curated__2[[#This Row],[Rating]]=50,0,1)</f>
        <v>2</v>
      </c>
      <c r="L272" s="1" t="str">
        <f>IF(TA_restaurants_curated__2[[#This Row],[C. Rev.]]=3,"A lot of reviews",IF(TA_restaurants_curated__2[[#This Row],[C. Rev.]]=2,"Avarage reviews","Few reviews"))</f>
        <v>Few reviews</v>
      </c>
      <c r="M272" s="1" t="str">
        <f>IF(TA_restaurants_curated__2[[#This Row],[C. Rat.]]=3,"Good rating",IF(TA_restaurants_curated__2[[#This Row],[C. Rat.]]=2,"Avarege rating","Bad rating"))</f>
        <v>Avarege rating</v>
      </c>
      <c r="N272" s="1" t="str">
        <f t="shared" si="4"/>
        <v>Few reviews and Avarege rating</v>
      </c>
    </row>
    <row r="273" spans="1:14" x14ac:dyDescent="0.35">
      <c r="A273">
        <v>5766</v>
      </c>
      <c r="B273" t="s">
        <v>4742</v>
      </c>
      <c r="C273" t="s">
        <v>523</v>
      </c>
      <c r="D273" t="s">
        <v>111</v>
      </c>
      <c r="E273">
        <v>57690</v>
      </c>
      <c r="F273">
        <v>25</v>
      </c>
      <c r="G273" t="s">
        <v>10</v>
      </c>
      <c r="H273">
        <v>490</v>
      </c>
      <c r="I273">
        <f>(TA_restaurants_curated__2[[#This Row],['# Reviews]]-MIN(TA_restaurants_curated__2['# Reviews]))/(MAX(TA_restaurants_curated__2['# Reviews])-MIN(TA_restaurants_curated__2['# Reviews]))</f>
        <v>1.1862695608278647E-2</v>
      </c>
      <c r="J273">
        <f>QUOTIENT((TA_restaurants_curated__2[[#This Row],[Normalizzazione]]*100),33)+IF(TA_restaurants_curated__2[[#This Row],[Normalizzazione]]=1,0,1)</f>
        <v>1</v>
      </c>
      <c r="K273">
        <f>QUOTIENT((TA_restaurants_curated__2[[#This Row],[Rating]]*2),(100/3))+IF(TA_restaurants_curated__2[[#This Row],[Rating]]=50,0,1)</f>
        <v>2</v>
      </c>
      <c r="L273" s="1" t="str">
        <f>IF(TA_restaurants_curated__2[[#This Row],[C. Rev.]]=3,"A lot of reviews",IF(TA_restaurants_curated__2[[#This Row],[C. Rev.]]=2,"Avarage reviews","Few reviews"))</f>
        <v>Few reviews</v>
      </c>
      <c r="M273" s="1" t="str">
        <f>IF(TA_restaurants_curated__2[[#This Row],[C. Rat.]]=3,"Good rating",IF(TA_restaurants_curated__2[[#This Row],[C. Rat.]]=2,"Avarege rating","Bad rating"))</f>
        <v>Avarege rating</v>
      </c>
      <c r="N273" s="1" t="str">
        <f t="shared" si="4"/>
        <v>Few reviews and Avarege rating</v>
      </c>
    </row>
    <row r="274" spans="1:14" x14ac:dyDescent="0.35">
      <c r="A274">
        <v>6122</v>
      </c>
      <c r="B274" t="s">
        <v>4855</v>
      </c>
      <c r="C274" t="s">
        <v>523</v>
      </c>
      <c r="D274" t="s">
        <v>99</v>
      </c>
      <c r="E274">
        <v>61260</v>
      </c>
      <c r="F274">
        <v>20</v>
      </c>
      <c r="G274" t="s">
        <v>10</v>
      </c>
      <c r="H274">
        <v>490</v>
      </c>
      <c r="I274">
        <f>(TA_restaurants_curated__2[[#This Row],['# Reviews]]-MIN(TA_restaurants_curated__2['# Reviews]))/(MAX(TA_restaurants_curated__2['# Reviews])-MIN(TA_restaurants_curated__2['# Reviews]))</f>
        <v>1.1862695608278647E-2</v>
      </c>
      <c r="J274">
        <f>QUOTIENT((TA_restaurants_curated__2[[#This Row],[Normalizzazione]]*100),33)+IF(TA_restaurants_curated__2[[#This Row],[Normalizzazione]]=1,0,1)</f>
        <v>1</v>
      </c>
      <c r="K274">
        <f>QUOTIENT((TA_restaurants_curated__2[[#This Row],[Rating]]*2),(100/3))+IF(TA_restaurants_curated__2[[#This Row],[Rating]]=50,0,1)</f>
        <v>2</v>
      </c>
      <c r="L274" s="1" t="str">
        <f>IF(TA_restaurants_curated__2[[#This Row],[C. Rev.]]=3,"A lot of reviews",IF(TA_restaurants_curated__2[[#This Row],[C. Rev.]]=2,"Avarage reviews","Few reviews"))</f>
        <v>Few reviews</v>
      </c>
      <c r="M274" s="1" t="str">
        <f>IF(TA_restaurants_curated__2[[#This Row],[C. Rat.]]=3,"Good rating",IF(TA_restaurants_curated__2[[#This Row],[C. Rat.]]=2,"Avarege rating","Bad rating"))</f>
        <v>Avarege rating</v>
      </c>
      <c r="N274" s="1" t="str">
        <f t="shared" si="4"/>
        <v>Few reviews and Avarege rating</v>
      </c>
    </row>
    <row r="275" spans="1:14" x14ac:dyDescent="0.35">
      <c r="A275">
        <v>5205</v>
      </c>
      <c r="B275" t="s">
        <v>4529</v>
      </c>
      <c r="C275" t="s">
        <v>523</v>
      </c>
      <c r="D275" t="s">
        <v>99</v>
      </c>
      <c r="E275">
        <v>52080</v>
      </c>
      <c r="F275">
        <v>30</v>
      </c>
      <c r="G275" t="s">
        <v>8</v>
      </c>
      <c r="H275">
        <v>480</v>
      </c>
      <c r="I275">
        <f>(TA_restaurants_curated__2[[#This Row],['# Reviews]]-MIN(TA_restaurants_curated__2['# Reviews]))/(MAX(TA_restaurants_curated__2['# Reviews])-MIN(TA_restaurants_curated__2['# Reviews]))</f>
        <v>1.1610297829379102E-2</v>
      </c>
      <c r="J275">
        <f>QUOTIENT((TA_restaurants_curated__2[[#This Row],[Normalizzazione]]*100),33)+IF(TA_restaurants_curated__2[[#This Row],[Normalizzazione]]=1,0,1)</f>
        <v>1</v>
      </c>
      <c r="K275">
        <f>QUOTIENT((TA_restaurants_curated__2[[#This Row],[Rating]]*2),(100/3))+IF(TA_restaurants_curated__2[[#This Row],[Rating]]=50,0,1)</f>
        <v>2</v>
      </c>
      <c r="L275" s="1" t="str">
        <f>IF(TA_restaurants_curated__2[[#This Row],[C. Rev.]]=3,"A lot of reviews",IF(TA_restaurants_curated__2[[#This Row],[C. Rev.]]=2,"Avarage reviews","Few reviews"))</f>
        <v>Few reviews</v>
      </c>
      <c r="M275" s="1" t="str">
        <f>IF(TA_restaurants_curated__2[[#This Row],[C. Rat.]]=3,"Good rating",IF(TA_restaurants_curated__2[[#This Row],[C. Rat.]]=2,"Avarege rating","Bad rating"))</f>
        <v>Avarege rating</v>
      </c>
      <c r="N275" s="1" t="str">
        <f t="shared" si="4"/>
        <v>Few reviews and Avarege rating</v>
      </c>
    </row>
    <row r="276" spans="1:14" x14ac:dyDescent="0.35">
      <c r="A276">
        <v>5659</v>
      </c>
      <c r="B276" t="s">
        <v>4692</v>
      </c>
      <c r="C276" t="s">
        <v>523</v>
      </c>
      <c r="D276" t="s">
        <v>111</v>
      </c>
      <c r="E276">
        <v>56620</v>
      </c>
      <c r="F276">
        <v>30</v>
      </c>
      <c r="G276" t="s">
        <v>10</v>
      </c>
      <c r="H276">
        <v>480</v>
      </c>
      <c r="I276">
        <f>(TA_restaurants_curated__2[[#This Row],['# Reviews]]-MIN(TA_restaurants_curated__2['# Reviews]))/(MAX(TA_restaurants_curated__2['# Reviews])-MIN(TA_restaurants_curated__2['# Reviews]))</f>
        <v>1.1610297829379102E-2</v>
      </c>
      <c r="J276">
        <f>QUOTIENT((TA_restaurants_curated__2[[#This Row],[Normalizzazione]]*100),33)+IF(TA_restaurants_curated__2[[#This Row],[Normalizzazione]]=1,0,1)</f>
        <v>1</v>
      </c>
      <c r="K276">
        <f>QUOTIENT((TA_restaurants_curated__2[[#This Row],[Rating]]*2),(100/3))+IF(TA_restaurants_curated__2[[#This Row],[Rating]]=50,0,1)</f>
        <v>2</v>
      </c>
      <c r="L276" s="1" t="str">
        <f>IF(TA_restaurants_curated__2[[#This Row],[C. Rev.]]=3,"A lot of reviews",IF(TA_restaurants_curated__2[[#This Row],[C. Rev.]]=2,"Avarage reviews","Few reviews"))</f>
        <v>Few reviews</v>
      </c>
      <c r="M276" s="1" t="str">
        <f>IF(TA_restaurants_curated__2[[#This Row],[C. Rat.]]=3,"Good rating",IF(TA_restaurants_curated__2[[#This Row],[C. Rat.]]=2,"Avarege rating","Bad rating"))</f>
        <v>Avarege rating</v>
      </c>
      <c r="N276" s="1" t="str">
        <f t="shared" si="4"/>
        <v>Few reviews and Avarege rating</v>
      </c>
    </row>
    <row r="277" spans="1:14" x14ac:dyDescent="0.35">
      <c r="A277">
        <v>6105</v>
      </c>
      <c r="B277" t="s">
        <v>549</v>
      </c>
      <c r="C277" t="s">
        <v>523</v>
      </c>
      <c r="D277" t="s">
        <v>302</v>
      </c>
      <c r="E277">
        <v>61090</v>
      </c>
      <c r="F277">
        <v>25</v>
      </c>
      <c r="G277" t="s">
        <v>8</v>
      </c>
      <c r="H277">
        <v>480</v>
      </c>
      <c r="I277">
        <f>(TA_restaurants_curated__2[[#This Row],['# Reviews]]-MIN(TA_restaurants_curated__2['# Reviews]))/(MAX(TA_restaurants_curated__2['# Reviews])-MIN(TA_restaurants_curated__2['# Reviews]))</f>
        <v>1.1610297829379102E-2</v>
      </c>
      <c r="J277">
        <f>QUOTIENT((TA_restaurants_curated__2[[#This Row],[Normalizzazione]]*100),33)+IF(TA_restaurants_curated__2[[#This Row],[Normalizzazione]]=1,0,1)</f>
        <v>1</v>
      </c>
      <c r="K277">
        <f>QUOTIENT((TA_restaurants_curated__2[[#This Row],[Rating]]*2),(100/3))+IF(TA_restaurants_curated__2[[#This Row],[Rating]]=50,0,1)</f>
        <v>2</v>
      </c>
      <c r="L277" s="1" t="str">
        <f>IF(TA_restaurants_curated__2[[#This Row],[C. Rev.]]=3,"A lot of reviews",IF(TA_restaurants_curated__2[[#This Row],[C. Rev.]]=2,"Avarage reviews","Few reviews"))</f>
        <v>Few reviews</v>
      </c>
      <c r="M277" s="1" t="str">
        <f>IF(TA_restaurants_curated__2[[#This Row],[C. Rat.]]=3,"Good rating",IF(TA_restaurants_curated__2[[#This Row],[C. Rat.]]=2,"Avarege rating","Bad rating"))</f>
        <v>Avarege rating</v>
      </c>
      <c r="N277" s="1" t="str">
        <f t="shared" si="4"/>
        <v>Few reviews and Avarege rating</v>
      </c>
    </row>
    <row r="278" spans="1:14" x14ac:dyDescent="0.35">
      <c r="A278">
        <v>5634</v>
      </c>
      <c r="B278" t="s">
        <v>4672</v>
      </c>
      <c r="C278" t="s">
        <v>523</v>
      </c>
      <c r="D278" t="s">
        <v>99</v>
      </c>
      <c r="E278">
        <v>56370</v>
      </c>
      <c r="F278">
        <v>30</v>
      </c>
      <c r="G278" t="s">
        <v>10</v>
      </c>
      <c r="H278">
        <v>470</v>
      </c>
      <c r="I278">
        <f>(TA_restaurants_curated__2[[#This Row],['# Reviews]]-MIN(TA_restaurants_curated__2['# Reviews]))/(MAX(TA_restaurants_curated__2['# Reviews])-MIN(TA_restaurants_curated__2['# Reviews]))</f>
        <v>1.1357900050479555E-2</v>
      </c>
      <c r="J278">
        <f>QUOTIENT((TA_restaurants_curated__2[[#This Row],[Normalizzazione]]*100),33)+IF(TA_restaurants_curated__2[[#This Row],[Normalizzazione]]=1,0,1)</f>
        <v>1</v>
      </c>
      <c r="K278">
        <f>QUOTIENT((TA_restaurants_curated__2[[#This Row],[Rating]]*2),(100/3))+IF(TA_restaurants_curated__2[[#This Row],[Rating]]=50,0,1)</f>
        <v>2</v>
      </c>
      <c r="L278" s="1" t="str">
        <f>IF(TA_restaurants_curated__2[[#This Row],[C. Rev.]]=3,"A lot of reviews",IF(TA_restaurants_curated__2[[#This Row],[C. Rev.]]=2,"Avarage reviews","Few reviews"))</f>
        <v>Few reviews</v>
      </c>
      <c r="M278" s="1" t="str">
        <f>IF(TA_restaurants_curated__2[[#This Row],[C. Rat.]]=3,"Good rating",IF(TA_restaurants_curated__2[[#This Row],[C. Rat.]]=2,"Avarege rating","Bad rating"))</f>
        <v>Avarege rating</v>
      </c>
      <c r="N278" s="1" t="str">
        <f t="shared" si="4"/>
        <v>Few reviews and Avarege rating</v>
      </c>
    </row>
    <row r="279" spans="1:14" x14ac:dyDescent="0.35">
      <c r="A279">
        <v>5635</v>
      </c>
      <c r="B279" t="s">
        <v>4442</v>
      </c>
      <c r="C279" t="s">
        <v>523</v>
      </c>
      <c r="D279" t="s">
        <v>155</v>
      </c>
      <c r="E279">
        <v>56380</v>
      </c>
      <c r="F279">
        <v>30</v>
      </c>
      <c r="G279" t="s">
        <v>10</v>
      </c>
      <c r="H279">
        <v>470</v>
      </c>
      <c r="I279">
        <f>(TA_restaurants_curated__2[[#This Row],['# Reviews]]-MIN(TA_restaurants_curated__2['# Reviews]))/(MAX(TA_restaurants_curated__2['# Reviews])-MIN(TA_restaurants_curated__2['# Reviews]))</f>
        <v>1.1357900050479555E-2</v>
      </c>
      <c r="J279">
        <f>QUOTIENT((TA_restaurants_curated__2[[#This Row],[Normalizzazione]]*100),33)+IF(TA_restaurants_curated__2[[#This Row],[Normalizzazione]]=1,0,1)</f>
        <v>1</v>
      </c>
      <c r="K279">
        <f>QUOTIENT((TA_restaurants_curated__2[[#This Row],[Rating]]*2),(100/3))+IF(TA_restaurants_curated__2[[#This Row],[Rating]]=50,0,1)</f>
        <v>2</v>
      </c>
      <c r="L279" s="1" t="str">
        <f>IF(TA_restaurants_curated__2[[#This Row],[C. Rev.]]=3,"A lot of reviews",IF(TA_restaurants_curated__2[[#This Row],[C. Rev.]]=2,"Avarage reviews","Few reviews"))</f>
        <v>Few reviews</v>
      </c>
      <c r="M279" s="1" t="str">
        <f>IF(TA_restaurants_curated__2[[#This Row],[C. Rat.]]=3,"Good rating",IF(TA_restaurants_curated__2[[#This Row],[C. Rat.]]=2,"Avarege rating","Bad rating"))</f>
        <v>Avarege rating</v>
      </c>
      <c r="N279" s="1" t="str">
        <f t="shared" si="4"/>
        <v>Few reviews and Avarege rating</v>
      </c>
    </row>
    <row r="280" spans="1:14" x14ac:dyDescent="0.35">
      <c r="A280">
        <v>6023</v>
      </c>
      <c r="B280" t="s">
        <v>4831</v>
      </c>
      <c r="C280" t="s">
        <v>523</v>
      </c>
      <c r="D280" t="s">
        <v>306</v>
      </c>
      <c r="E280">
        <v>60260</v>
      </c>
      <c r="F280">
        <v>30</v>
      </c>
      <c r="G280" t="s">
        <v>10</v>
      </c>
      <c r="H280">
        <v>470</v>
      </c>
      <c r="I280">
        <f>(TA_restaurants_curated__2[[#This Row],['# Reviews]]-MIN(TA_restaurants_curated__2['# Reviews]))/(MAX(TA_restaurants_curated__2['# Reviews])-MIN(TA_restaurants_curated__2['# Reviews]))</f>
        <v>1.1357900050479555E-2</v>
      </c>
      <c r="J280">
        <f>QUOTIENT((TA_restaurants_curated__2[[#This Row],[Normalizzazione]]*100),33)+IF(TA_restaurants_curated__2[[#This Row],[Normalizzazione]]=1,0,1)</f>
        <v>1</v>
      </c>
      <c r="K280">
        <f>QUOTIENT((TA_restaurants_curated__2[[#This Row],[Rating]]*2),(100/3))+IF(TA_restaurants_curated__2[[#This Row],[Rating]]=50,0,1)</f>
        <v>2</v>
      </c>
      <c r="L280" s="1" t="str">
        <f>IF(TA_restaurants_curated__2[[#This Row],[C. Rev.]]=3,"A lot of reviews",IF(TA_restaurants_curated__2[[#This Row],[C. Rev.]]=2,"Avarage reviews","Few reviews"))</f>
        <v>Few reviews</v>
      </c>
      <c r="M280" s="1" t="str">
        <f>IF(TA_restaurants_curated__2[[#This Row],[C. Rat.]]=3,"Good rating",IF(TA_restaurants_curated__2[[#This Row],[C. Rat.]]=2,"Avarege rating","Bad rating"))</f>
        <v>Avarege rating</v>
      </c>
      <c r="N280" s="1" t="str">
        <f t="shared" si="4"/>
        <v>Few reviews and Avarege rating</v>
      </c>
    </row>
    <row r="281" spans="1:14" x14ac:dyDescent="0.35">
      <c r="A281">
        <v>5056</v>
      </c>
      <c r="B281" t="s">
        <v>4485</v>
      </c>
      <c r="C281" t="s">
        <v>523</v>
      </c>
      <c r="D281" t="s">
        <v>84</v>
      </c>
      <c r="E281">
        <v>50590</v>
      </c>
      <c r="F281">
        <v>30</v>
      </c>
      <c r="G281" t="s">
        <v>8</v>
      </c>
      <c r="H281">
        <v>460</v>
      </c>
      <c r="I281">
        <f>(TA_restaurants_curated__2[[#This Row],['# Reviews]]-MIN(TA_restaurants_curated__2['# Reviews]))/(MAX(TA_restaurants_curated__2['# Reviews])-MIN(TA_restaurants_curated__2['# Reviews]))</f>
        <v>1.110550227158001E-2</v>
      </c>
      <c r="J281">
        <f>QUOTIENT((TA_restaurants_curated__2[[#This Row],[Normalizzazione]]*100),33)+IF(TA_restaurants_curated__2[[#This Row],[Normalizzazione]]=1,0,1)</f>
        <v>1</v>
      </c>
      <c r="K281">
        <f>QUOTIENT((TA_restaurants_curated__2[[#This Row],[Rating]]*2),(100/3))+IF(TA_restaurants_curated__2[[#This Row],[Rating]]=50,0,1)</f>
        <v>2</v>
      </c>
      <c r="L281" s="1" t="str">
        <f>IF(TA_restaurants_curated__2[[#This Row],[C. Rev.]]=3,"A lot of reviews",IF(TA_restaurants_curated__2[[#This Row],[C. Rev.]]=2,"Avarage reviews","Few reviews"))</f>
        <v>Few reviews</v>
      </c>
      <c r="M281" s="1" t="str">
        <f>IF(TA_restaurants_curated__2[[#This Row],[C. Rat.]]=3,"Good rating",IF(TA_restaurants_curated__2[[#This Row],[C. Rat.]]=2,"Avarege rating","Bad rating"))</f>
        <v>Avarege rating</v>
      </c>
      <c r="N281" s="1" t="str">
        <f t="shared" si="4"/>
        <v>Few reviews and Avarege rating</v>
      </c>
    </row>
    <row r="282" spans="1:14" x14ac:dyDescent="0.35">
      <c r="A282">
        <v>6009</v>
      </c>
      <c r="B282" t="s">
        <v>4827</v>
      </c>
      <c r="C282" t="s">
        <v>523</v>
      </c>
      <c r="D282" t="s">
        <v>129</v>
      </c>
      <c r="E282">
        <v>60120</v>
      </c>
      <c r="F282">
        <v>20</v>
      </c>
      <c r="G282" t="s">
        <v>10</v>
      </c>
      <c r="H282">
        <v>460</v>
      </c>
      <c r="I282">
        <f>(TA_restaurants_curated__2[[#This Row],['# Reviews]]-MIN(TA_restaurants_curated__2['# Reviews]))/(MAX(TA_restaurants_curated__2['# Reviews])-MIN(TA_restaurants_curated__2['# Reviews]))</f>
        <v>1.110550227158001E-2</v>
      </c>
      <c r="J282">
        <f>QUOTIENT((TA_restaurants_curated__2[[#This Row],[Normalizzazione]]*100),33)+IF(TA_restaurants_curated__2[[#This Row],[Normalizzazione]]=1,0,1)</f>
        <v>1</v>
      </c>
      <c r="K282">
        <f>QUOTIENT((TA_restaurants_curated__2[[#This Row],[Rating]]*2),(100/3))+IF(TA_restaurants_curated__2[[#This Row],[Rating]]=50,0,1)</f>
        <v>2</v>
      </c>
      <c r="L282" s="1" t="str">
        <f>IF(TA_restaurants_curated__2[[#This Row],[C. Rev.]]=3,"A lot of reviews",IF(TA_restaurants_curated__2[[#This Row],[C. Rev.]]=2,"Avarage reviews","Few reviews"))</f>
        <v>Few reviews</v>
      </c>
      <c r="M282" s="1" t="str">
        <f>IF(TA_restaurants_curated__2[[#This Row],[C. Rat.]]=3,"Good rating",IF(TA_restaurants_curated__2[[#This Row],[C. Rat.]]=2,"Avarege rating","Bad rating"))</f>
        <v>Avarege rating</v>
      </c>
      <c r="N282" s="1" t="str">
        <f t="shared" si="4"/>
        <v>Few reviews and Avarege rating</v>
      </c>
    </row>
    <row r="283" spans="1:14" x14ac:dyDescent="0.35">
      <c r="A283">
        <v>3968</v>
      </c>
      <c r="B283" t="s">
        <v>4143</v>
      </c>
      <c r="C283" t="s">
        <v>523</v>
      </c>
      <c r="D283" t="s">
        <v>99</v>
      </c>
      <c r="E283">
        <v>39700</v>
      </c>
      <c r="F283">
        <v>30</v>
      </c>
      <c r="G283" t="s">
        <v>10</v>
      </c>
      <c r="H283">
        <v>450</v>
      </c>
      <c r="I283">
        <f>(TA_restaurants_curated__2[[#This Row],['# Reviews]]-MIN(TA_restaurants_curated__2['# Reviews]))/(MAX(TA_restaurants_curated__2['# Reviews])-MIN(TA_restaurants_curated__2['# Reviews]))</f>
        <v>1.0853104492680465E-2</v>
      </c>
      <c r="J283">
        <f>QUOTIENT((TA_restaurants_curated__2[[#This Row],[Normalizzazione]]*100),33)+IF(TA_restaurants_curated__2[[#This Row],[Normalizzazione]]=1,0,1)</f>
        <v>1</v>
      </c>
      <c r="K283">
        <f>QUOTIENT((TA_restaurants_curated__2[[#This Row],[Rating]]*2),(100/3))+IF(TA_restaurants_curated__2[[#This Row],[Rating]]=50,0,1)</f>
        <v>2</v>
      </c>
      <c r="L283" s="1" t="str">
        <f>IF(TA_restaurants_curated__2[[#This Row],[C. Rev.]]=3,"A lot of reviews",IF(TA_restaurants_curated__2[[#This Row],[C. Rev.]]=2,"Avarage reviews","Few reviews"))</f>
        <v>Few reviews</v>
      </c>
      <c r="M283" s="1" t="str">
        <f>IF(TA_restaurants_curated__2[[#This Row],[C. Rat.]]=3,"Good rating",IF(TA_restaurants_curated__2[[#This Row],[C. Rat.]]=2,"Avarege rating","Bad rating"))</f>
        <v>Avarege rating</v>
      </c>
      <c r="N283" s="1" t="str">
        <f t="shared" si="4"/>
        <v>Few reviews and Avarege rating</v>
      </c>
    </row>
    <row r="284" spans="1:14" x14ac:dyDescent="0.35">
      <c r="A284">
        <v>5586</v>
      </c>
      <c r="B284" t="s">
        <v>4643</v>
      </c>
      <c r="C284" t="s">
        <v>523</v>
      </c>
      <c r="D284" t="s">
        <v>99</v>
      </c>
      <c r="E284">
        <v>55890</v>
      </c>
      <c r="F284">
        <v>30</v>
      </c>
      <c r="G284" t="s">
        <v>8</v>
      </c>
      <c r="H284">
        <v>450</v>
      </c>
      <c r="I284">
        <f>(TA_restaurants_curated__2[[#This Row],['# Reviews]]-MIN(TA_restaurants_curated__2['# Reviews]))/(MAX(TA_restaurants_curated__2['# Reviews])-MIN(TA_restaurants_curated__2['# Reviews]))</f>
        <v>1.0853104492680465E-2</v>
      </c>
      <c r="J284">
        <f>QUOTIENT((TA_restaurants_curated__2[[#This Row],[Normalizzazione]]*100),33)+IF(TA_restaurants_curated__2[[#This Row],[Normalizzazione]]=1,0,1)</f>
        <v>1</v>
      </c>
      <c r="K284">
        <f>QUOTIENT((TA_restaurants_curated__2[[#This Row],[Rating]]*2),(100/3))+IF(TA_restaurants_curated__2[[#This Row],[Rating]]=50,0,1)</f>
        <v>2</v>
      </c>
      <c r="L284" s="1" t="str">
        <f>IF(TA_restaurants_curated__2[[#This Row],[C. Rev.]]=3,"A lot of reviews",IF(TA_restaurants_curated__2[[#This Row],[C. Rev.]]=2,"Avarage reviews","Few reviews"))</f>
        <v>Few reviews</v>
      </c>
      <c r="M284" s="1" t="str">
        <f>IF(TA_restaurants_curated__2[[#This Row],[C. Rat.]]=3,"Good rating",IF(TA_restaurants_curated__2[[#This Row],[C. Rat.]]=2,"Avarege rating","Bad rating"))</f>
        <v>Avarege rating</v>
      </c>
      <c r="N284" s="1" t="str">
        <f t="shared" si="4"/>
        <v>Few reviews and Avarege rating</v>
      </c>
    </row>
    <row r="285" spans="1:14" x14ac:dyDescent="0.35">
      <c r="A285">
        <v>5708</v>
      </c>
      <c r="B285" t="s">
        <v>4714</v>
      </c>
      <c r="C285" t="s">
        <v>523</v>
      </c>
      <c r="D285" t="s">
        <v>99</v>
      </c>
      <c r="E285">
        <v>57110</v>
      </c>
      <c r="F285">
        <v>30</v>
      </c>
      <c r="G285" t="s">
        <v>10</v>
      </c>
      <c r="H285">
        <v>450</v>
      </c>
      <c r="I285">
        <f>(TA_restaurants_curated__2[[#This Row],['# Reviews]]-MIN(TA_restaurants_curated__2['# Reviews]))/(MAX(TA_restaurants_curated__2['# Reviews])-MIN(TA_restaurants_curated__2['# Reviews]))</f>
        <v>1.0853104492680465E-2</v>
      </c>
      <c r="J285">
        <f>QUOTIENT((TA_restaurants_curated__2[[#This Row],[Normalizzazione]]*100),33)+IF(TA_restaurants_curated__2[[#This Row],[Normalizzazione]]=1,0,1)</f>
        <v>1</v>
      </c>
      <c r="K285">
        <f>QUOTIENT((TA_restaurants_curated__2[[#This Row],[Rating]]*2),(100/3))+IF(TA_restaurants_curated__2[[#This Row],[Rating]]=50,0,1)</f>
        <v>2</v>
      </c>
      <c r="L285" s="1" t="str">
        <f>IF(TA_restaurants_curated__2[[#This Row],[C. Rev.]]=3,"A lot of reviews",IF(TA_restaurants_curated__2[[#This Row],[C. Rev.]]=2,"Avarage reviews","Few reviews"))</f>
        <v>Few reviews</v>
      </c>
      <c r="M285" s="1" t="str">
        <f>IF(TA_restaurants_curated__2[[#This Row],[C. Rat.]]=3,"Good rating",IF(TA_restaurants_curated__2[[#This Row],[C. Rat.]]=2,"Avarege rating","Bad rating"))</f>
        <v>Avarege rating</v>
      </c>
      <c r="N285" s="1" t="str">
        <f t="shared" si="4"/>
        <v>Few reviews and Avarege rating</v>
      </c>
    </row>
    <row r="286" spans="1:14" x14ac:dyDescent="0.35">
      <c r="A286">
        <v>5960</v>
      </c>
      <c r="B286" t="s">
        <v>4806</v>
      </c>
      <c r="C286" t="s">
        <v>523</v>
      </c>
      <c r="D286" t="s">
        <v>2564</v>
      </c>
      <c r="E286">
        <v>59630</v>
      </c>
      <c r="F286">
        <v>25</v>
      </c>
      <c r="G286" t="s">
        <v>10</v>
      </c>
      <c r="H286">
        <v>450</v>
      </c>
      <c r="I286">
        <f>(TA_restaurants_curated__2[[#This Row],['# Reviews]]-MIN(TA_restaurants_curated__2['# Reviews]))/(MAX(TA_restaurants_curated__2['# Reviews])-MIN(TA_restaurants_curated__2['# Reviews]))</f>
        <v>1.0853104492680465E-2</v>
      </c>
      <c r="J286">
        <f>QUOTIENT((TA_restaurants_curated__2[[#This Row],[Normalizzazione]]*100),33)+IF(TA_restaurants_curated__2[[#This Row],[Normalizzazione]]=1,0,1)</f>
        <v>1</v>
      </c>
      <c r="K286">
        <f>QUOTIENT((TA_restaurants_curated__2[[#This Row],[Rating]]*2),(100/3))+IF(TA_restaurants_curated__2[[#This Row],[Rating]]=50,0,1)</f>
        <v>2</v>
      </c>
      <c r="L286" s="1" t="str">
        <f>IF(TA_restaurants_curated__2[[#This Row],[C. Rev.]]=3,"A lot of reviews",IF(TA_restaurants_curated__2[[#This Row],[C. Rev.]]=2,"Avarage reviews","Few reviews"))</f>
        <v>Few reviews</v>
      </c>
      <c r="M286" s="1" t="str">
        <f>IF(TA_restaurants_curated__2[[#This Row],[C. Rat.]]=3,"Good rating",IF(TA_restaurants_curated__2[[#This Row],[C. Rat.]]=2,"Avarege rating","Bad rating"))</f>
        <v>Avarege rating</v>
      </c>
      <c r="N286" s="1" t="str">
        <f t="shared" si="4"/>
        <v>Few reviews and Avarege rating</v>
      </c>
    </row>
    <row r="287" spans="1:14" x14ac:dyDescent="0.35">
      <c r="A287">
        <v>6097</v>
      </c>
      <c r="B287" t="s">
        <v>4848</v>
      </c>
      <c r="C287" t="s">
        <v>523</v>
      </c>
      <c r="D287" t="s">
        <v>299</v>
      </c>
      <c r="E287">
        <v>61010</v>
      </c>
      <c r="F287">
        <v>20</v>
      </c>
      <c r="G287" t="s">
        <v>10</v>
      </c>
      <c r="H287">
        <v>450</v>
      </c>
      <c r="I287">
        <f>(TA_restaurants_curated__2[[#This Row],['# Reviews]]-MIN(TA_restaurants_curated__2['# Reviews]))/(MAX(TA_restaurants_curated__2['# Reviews])-MIN(TA_restaurants_curated__2['# Reviews]))</f>
        <v>1.0853104492680465E-2</v>
      </c>
      <c r="J287">
        <f>QUOTIENT((TA_restaurants_curated__2[[#This Row],[Normalizzazione]]*100),33)+IF(TA_restaurants_curated__2[[#This Row],[Normalizzazione]]=1,0,1)</f>
        <v>1</v>
      </c>
      <c r="K287">
        <f>QUOTIENT((TA_restaurants_curated__2[[#This Row],[Rating]]*2),(100/3))+IF(TA_restaurants_curated__2[[#This Row],[Rating]]=50,0,1)</f>
        <v>2</v>
      </c>
      <c r="L287" s="1" t="str">
        <f>IF(TA_restaurants_curated__2[[#This Row],[C. Rev.]]=3,"A lot of reviews",IF(TA_restaurants_curated__2[[#This Row],[C. Rev.]]=2,"Avarage reviews","Few reviews"))</f>
        <v>Few reviews</v>
      </c>
      <c r="M287" s="1" t="str">
        <f>IF(TA_restaurants_curated__2[[#This Row],[C. Rat.]]=3,"Good rating",IF(TA_restaurants_curated__2[[#This Row],[C. Rat.]]=2,"Avarege rating","Bad rating"))</f>
        <v>Avarege rating</v>
      </c>
      <c r="N287" s="1" t="str">
        <f t="shared" si="4"/>
        <v>Few reviews and Avarege rating</v>
      </c>
    </row>
    <row r="288" spans="1:14" x14ac:dyDescent="0.35">
      <c r="A288">
        <v>5174</v>
      </c>
      <c r="B288" t="s">
        <v>4521</v>
      </c>
      <c r="C288" t="s">
        <v>523</v>
      </c>
      <c r="D288" t="s">
        <v>99</v>
      </c>
      <c r="E288">
        <v>51770</v>
      </c>
      <c r="F288">
        <v>30</v>
      </c>
      <c r="G288" t="s">
        <v>8</v>
      </c>
      <c r="H288">
        <v>440</v>
      </c>
      <c r="I288">
        <f>(TA_restaurants_curated__2[[#This Row],['# Reviews]]-MIN(TA_restaurants_curated__2['# Reviews]))/(MAX(TA_restaurants_curated__2['# Reviews])-MIN(TA_restaurants_curated__2['# Reviews]))</f>
        <v>1.0600706713780919E-2</v>
      </c>
      <c r="J288">
        <f>QUOTIENT((TA_restaurants_curated__2[[#This Row],[Normalizzazione]]*100),33)+IF(TA_restaurants_curated__2[[#This Row],[Normalizzazione]]=1,0,1)</f>
        <v>1</v>
      </c>
      <c r="K288">
        <f>QUOTIENT((TA_restaurants_curated__2[[#This Row],[Rating]]*2),(100/3))+IF(TA_restaurants_curated__2[[#This Row],[Rating]]=50,0,1)</f>
        <v>2</v>
      </c>
      <c r="L288" s="1" t="str">
        <f>IF(TA_restaurants_curated__2[[#This Row],[C. Rev.]]=3,"A lot of reviews",IF(TA_restaurants_curated__2[[#This Row],[C. Rev.]]=2,"Avarage reviews","Few reviews"))</f>
        <v>Few reviews</v>
      </c>
      <c r="M288" s="1" t="str">
        <f>IF(TA_restaurants_curated__2[[#This Row],[C. Rat.]]=3,"Good rating",IF(TA_restaurants_curated__2[[#This Row],[C. Rat.]]=2,"Avarege rating","Bad rating"))</f>
        <v>Avarege rating</v>
      </c>
      <c r="N288" s="1" t="str">
        <f t="shared" si="4"/>
        <v>Few reviews and Avarege rating</v>
      </c>
    </row>
    <row r="289" spans="1:14" x14ac:dyDescent="0.35">
      <c r="A289">
        <v>3963</v>
      </c>
      <c r="B289" t="s">
        <v>4141</v>
      </c>
      <c r="C289" t="s">
        <v>523</v>
      </c>
      <c r="D289" t="s">
        <v>107</v>
      </c>
      <c r="E289">
        <v>39650</v>
      </c>
      <c r="F289">
        <v>30</v>
      </c>
      <c r="G289" t="s">
        <v>10</v>
      </c>
      <c r="H289">
        <v>430</v>
      </c>
      <c r="I289">
        <f>(TA_restaurants_curated__2[[#This Row],['# Reviews]]-MIN(TA_restaurants_curated__2['# Reviews]))/(MAX(TA_restaurants_curated__2['# Reviews])-MIN(TA_restaurants_curated__2['# Reviews]))</f>
        <v>1.0348308934881372E-2</v>
      </c>
      <c r="J289">
        <f>QUOTIENT((TA_restaurants_curated__2[[#This Row],[Normalizzazione]]*100),33)+IF(TA_restaurants_curated__2[[#This Row],[Normalizzazione]]=1,0,1)</f>
        <v>1</v>
      </c>
      <c r="K289">
        <f>QUOTIENT((TA_restaurants_curated__2[[#This Row],[Rating]]*2),(100/3))+IF(TA_restaurants_curated__2[[#This Row],[Rating]]=50,0,1)</f>
        <v>2</v>
      </c>
      <c r="L289" s="1" t="str">
        <f>IF(TA_restaurants_curated__2[[#This Row],[C. Rev.]]=3,"A lot of reviews",IF(TA_restaurants_curated__2[[#This Row],[C. Rev.]]=2,"Avarage reviews","Few reviews"))</f>
        <v>Few reviews</v>
      </c>
      <c r="M289" s="1" t="str">
        <f>IF(TA_restaurants_curated__2[[#This Row],[C. Rat.]]=3,"Good rating",IF(TA_restaurants_curated__2[[#This Row],[C. Rat.]]=2,"Avarege rating","Bad rating"))</f>
        <v>Avarege rating</v>
      </c>
      <c r="N289" s="1" t="str">
        <f t="shared" si="4"/>
        <v>Few reviews and Avarege rating</v>
      </c>
    </row>
    <row r="290" spans="1:14" x14ac:dyDescent="0.35">
      <c r="A290">
        <v>5674</v>
      </c>
      <c r="B290" t="s">
        <v>4700</v>
      </c>
      <c r="C290" t="s">
        <v>523</v>
      </c>
      <c r="D290" t="s">
        <v>84</v>
      </c>
      <c r="E290">
        <v>56770</v>
      </c>
      <c r="F290">
        <v>30</v>
      </c>
      <c r="G290" t="s">
        <v>10</v>
      </c>
      <c r="H290">
        <v>430</v>
      </c>
      <c r="I290">
        <f>(TA_restaurants_curated__2[[#This Row],['# Reviews]]-MIN(TA_restaurants_curated__2['# Reviews]))/(MAX(TA_restaurants_curated__2['# Reviews])-MIN(TA_restaurants_curated__2['# Reviews]))</f>
        <v>1.0348308934881372E-2</v>
      </c>
      <c r="J290">
        <f>QUOTIENT((TA_restaurants_curated__2[[#This Row],[Normalizzazione]]*100),33)+IF(TA_restaurants_curated__2[[#This Row],[Normalizzazione]]=1,0,1)</f>
        <v>1</v>
      </c>
      <c r="K290">
        <f>QUOTIENT((TA_restaurants_curated__2[[#This Row],[Rating]]*2),(100/3))+IF(TA_restaurants_curated__2[[#This Row],[Rating]]=50,0,1)</f>
        <v>2</v>
      </c>
      <c r="L290" s="1" t="str">
        <f>IF(TA_restaurants_curated__2[[#This Row],[C. Rev.]]=3,"A lot of reviews",IF(TA_restaurants_curated__2[[#This Row],[C. Rev.]]=2,"Avarage reviews","Few reviews"))</f>
        <v>Few reviews</v>
      </c>
      <c r="M290" s="1" t="str">
        <f>IF(TA_restaurants_curated__2[[#This Row],[C. Rat.]]=3,"Good rating",IF(TA_restaurants_curated__2[[#This Row],[C. Rat.]]=2,"Avarege rating","Bad rating"))</f>
        <v>Avarege rating</v>
      </c>
      <c r="N290" s="1" t="str">
        <f t="shared" si="4"/>
        <v>Few reviews and Avarege rating</v>
      </c>
    </row>
    <row r="291" spans="1:14" x14ac:dyDescent="0.35">
      <c r="A291">
        <v>5315</v>
      </c>
      <c r="B291" t="s">
        <v>4570</v>
      </c>
      <c r="C291" t="s">
        <v>523</v>
      </c>
      <c r="D291" t="s">
        <v>99</v>
      </c>
      <c r="E291">
        <v>53180</v>
      </c>
      <c r="F291">
        <v>30</v>
      </c>
      <c r="G291" t="s">
        <v>8</v>
      </c>
      <c r="H291">
        <v>420</v>
      </c>
      <c r="I291">
        <f>(TA_restaurants_curated__2[[#This Row],['# Reviews]]-MIN(TA_restaurants_curated__2['# Reviews]))/(MAX(TA_restaurants_curated__2['# Reviews])-MIN(TA_restaurants_curated__2['# Reviews]))</f>
        <v>1.0095911155981827E-2</v>
      </c>
      <c r="J291">
        <f>QUOTIENT((TA_restaurants_curated__2[[#This Row],[Normalizzazione]]*100),33)+IF(TA_restaurants_curated__2[[#This Row],[Normalizzazione]]=1,0,1)</f>
        <v>1</v>
      </c>
      <c r="K291">
        <f>QUOTIENT((TA_restaurants_curated__2[[#This Row],[Rating]]*2),(100/3))+IF(TA_restaurants_curated__2[[#This Row],[Rating]]=50,0,1)</f>
        <v>2</v>
      </c>
      <c r="L291" s="1" t="str">
        <f>IF(TA_restaurants_curated__2[[#This Row],[C. Rev.]]=3,"A lot of reviews",IF(TA_restaurants_curated__2[[#This Row],[C. Rev.]]=2,"Avarage reviews","Few reviews"))</f>
        <v>Few reviews</v>
      </c>
      <c r="M291" s="1" t="str">
        <f>IF(TA_restaurants_curated__2[[#This Row],[C. Rat.]]=3,"Good rating",IF(TA_restaurants_curated__2[[#This Row],[C. Rat.]]=2,"Avarege rating","Bad rating"))</f>
        <v>Avarege rating</v>
      </c>
      <c r="N291" s="1" t="str">
        <f t="shared" si="4"/>
        <v>Few reviews and Avarege rating</v>
      </c>
    </row>
    <row r="292" spans="1:14" x14ac:dyDescent="0.35">
      <c r="A292">
        <v>5648</v>
      </c>
      <c r="B292" t="s">
        <v>4686</v>
      </c>
      <c r="C292" t="s">
        <v>523</v>
      </c>
      <c r="D292" t="s">
        <v>110</v>
      </c>
      <c r="E292">
        <v>56510</v>
      </c>
      <c r="F292">
        <v>30</v>
      </c>
      <c r="G292" t="s">
        <v>10</v>
      </c>
      <c r="H292">
        <v>420</v>
      </c>
      <c r="I292">
        <f>(TA_restaurants_curated__2[[#This Row],['# Reviews]]-MIN(TA_restaurants_curated__2['# Reviews]))/(MAX(TA_restaurants_curated__2['# Reviews])-MIN(TA_restaurants_curated__2['# Reviews]))</f>
        <v>1.0095911155981827E-2</v>
      </c>
      <c r="J292">
        <f>QUOTIENT((TA_restaurants_curated__2[[#This Row],[Normalizzazione]]*100),33)+IF(TA_restaurants_curated__2[[#This Row],[Normalizzazione]]=1,0,1)</f>
        <v>1</v>
      </c>
      <c r="K292">
        <f>QUOTIENT((TA_restaurants_curated__2[[#This Row],[Rating]]*2),(100/3))+IF(TA_restaurants_curated__2[[#This Row],[Rating]]=50,0,1)</f>
        <v>2</v>
      </c>
      <c r="L292" s="1" t="str">
        <f>IF(TA_restaurants_curated__2[[#This Row],[C. Rev.]]=3,"A lot of reviews",IF(TA_restaurants_curated__2[[#This Row],[C. Rev.]]=2,"Avarage reviews","Few reviews"))</f>
        <v>Few reviews</v>
      </c>
      <c r="M292" s="1" t="str">
        <f>IF(TA_restaurants_curated__2[[#This Row],[C. Rat.]]=3,"Good rating",IF(TA_restaurants_curated__2[[#This Row],[C. Rat.]]=2,"Avarege rating","Bad rating"))</f>
        <v>Avarege rating</v>
      </c>
      <c r="N292" s="1" t="str">
        <f t="shared" si="4"/>
        <v>Few reviews and Avarege rating</v>
      </c>
    </row>
    <row r="293" spans="1:14" x14ac:dyDescent="0.35">
      <c r="A293">
        <v>5872</v>
      </c>
      <c r="B293" t="s">
        <v>4780</v>
      </c>
      <c r="C293" t="s">
        <v>523</v>
      </c>
      <c r="D293" t="s">
        <v>64</v>
      </c>
      <c r="E293">
        <v>58750</v>
      </c>
      <c r="F293">
        <v>30</v>
      </c>
      <c r="G293" t="s">
        <v>10</v>
      </c>
      <c r="H293">
        <v>420</v>
      </c>
      <c r="I293">
        <f>(TA_restaurants_curated__2[[#This Row],['# Reviews]]-MIN(TA_restaurants_curated__2['# Reviews]))/(MAX(TA_restaurants_curated__2['# Reviews])-MIN(TA_restaurants_curated__2['# Reviews]))</f>
        <v>1.0095911155981827E-2</v>
      </c>
      <c r="J293">
        <f>QUOTIENT((TA_restaurants_curated__2[[#This Row],[Normalizzazione]]*100),33)+IF(TA_restaurants_curated__2[[#This Row],[Normalizzazione]]=1,0,1)</f>
        <v>1</v>
      </c>
      <c r="K293">
        <f>QUOTIENT((TA_restaurants_curated__2[[#This Row],[Rating]]*2),(100/3))+IF(TA_restaurants_curated__2[[#This Row],[Rating]]=50,0,1)</f>
        <v>2</v>
      </c>
      <c r="L293" s="1" t="str">
        <f>IF(TA_restaurants_curated__2[[#This Row],[C. Rev.]]=3,"A lot of reviews",IF(TA_restaurants_curated__2[[#This Row],[C. Rev.]]=2,"Avarage reviews","Few reviews"))</f>
        <v>Few reviews</v>
      </c>
      <c r="M293" s="1" t="str">
        <f>IF(TA_restaurants_curated__2[[#This Row],[C. Rat.]]=3,"Good rating",IF(TA_restaurants_curated__2[[#This Row],[C. Rat.]]=2,"Avarege rating","Bad rating"))</f>
        <v>Avarege rating</v>
      </c>
      <c r="N293" s="1" t="str">
        <f t="shared" si="4"/>
        <v>Few reviews and Avarege rating</v>
      </c>
    </row>
    <row r="294" spans="1:14" x14ac:dyDescent="0.35">
      <c r="A294">
        <v>4879</v>
      </c>
      <c r="B294" t="s">
        <v>4418</v>
      </c>
      <c r="C294" t="s">
        <v>523</v>
      </c>
      <c r="D294" t="s">
        <v>99</v>
      </c>
      <c r="E294">
        <v>48820</v>
      </c>
      <c r="F294">
        <v>30</v>
      </c>
      <c r="G294" t="s">
        <v>8</v>
      </c>
      <c r="H294">
        <v>410</v>
      </c>
      <c r="I294">
        <f>(TA_restaurants_curated__2[[#This Row],['# Reviews]]-MIN(TA_restaurants_curated__2['# Reviews]))/(MAX(TA_restaurants_curated__2['# Reviews])-MIN(TA_restaurants_curated__2['# Reviews]))</f>
        <v>9.843513377082282E-3</v>
      </c>
      <c r="J294">
        <f>QUOTIENT((TA_restaurants_curated__2[[#This Row],[Normalizzazione]]*100),33)+IF(TA_restaurants_curated__2[[#This Row],[Normalizzazione]]=1,0,1)</f>
        <v>1</v>
      </c>
      <c r="K294">
        <f>QUOTIENT((TA_restaurants_curated__2[[#This Row],[Rating]]*2),(100/3))+IF(TA_restaurants_curated__2[[#This Row],[Rating]]=50,0,1)</f>
        <v>2</v>
      </c>
      <c r="L294" s="1" t="str">
        <f>IF(TA_restaurants_curated__2[[#This Row],[C. Rev.]]=3,"A lot of reviews",IF(TA_restaurants_curated__2[[#This Row],[C. Rev.]]=2,"Avarage reviews","Few reviews"))</f>
        <v>Few reviews</v>
      </c>
      <c r="M294" s="1" t="str">
        <f>IF(TA_restaurants_curated__2[[#This Row],[C. Rat.]]=3,"Good rating",IF(TA_restaurants_curated__2[[#This Row],[C. Rat.]]=2,"Avarege rating","Bad rating"))</f>
        <v>Avarege rating</v>
      </c>
      <c r="N294" s="1" t="str">
        <f t="shared" si="4"/>
        <v>Few reviews and Avarege rating</v>
      </c>
    </row>
    <row r="295" spans="1:14" x14ac:dyDescent="0.35">
      <c r="A295">
        <v>4925</v>
      </c>
      <c r="B295" t="s">
        <v>4438</v>
      </c>
      <c r="C295" t="s">
        <v>523</v>
      </c>
      <c r="D295" t="s">
        <v>99</v>
      </c>
      <c r="E295">
        <v>49280</v>
      </c>
      <c r="F295">
        <v>30</v>
      </c>
      <c r="G295" t="s">
        <v>10</v>
      </c>
      <c r="H295">
        <v>410</v>
      </c>
      <c r="I295">
        <f>(TA_restaurants_curated__2[[#This Row],['# Reviews]]-MIN(TA_restaurants_curated__2['# Reviews]))/(MAX(TA_restaurants_curated__2['# Reviews])-MIN(TA_restaurants_curated__2['# Reviews]))</f>
        <v>9.843513377082282E-3</v>
      </c>
      <c r="J295">
        <f>QUOTIENT((TA_restaurants_curated__2[[#This Row],[Normalizzazione]]*100),33)+IF(TA_restaurants_curated__2[[#This Row],[Normalizzazione]]=1,0,1)</f>
        <v>1</v>
      </c>
      <c r="K295">
        <f>QUOTIENT((TA_restaurants_curated__2[[#This Row],[Rating]]*2),(100/3))+IF(TA_restaurants_curated__2[[#This Row],[Rating]]=50,0,1)</f>
        <v>2</v>
      </c>
      <c r="L295" s="1" t="str">
        <f>IF(TA_restaurants_curated__2[[#This Row],[C. Rev.]]=3,"A lot of reviews",IF(TA_restaurants_curated__2[[#This Row],[C. Rev.]]=2,"Avarage reviews","Few reviews"))</f>
        <v>Few reviews</v>
      </c>
      <c r="M295" s="1" t="str">
        <f>IF(TA_restaurants_curated__2[[#This Row],[C. Rat.]]=3,"Good rating",IF(TA_restaurants_curated__2[[#This Row],[C. Rat.]]=2,"Avarege rating","Bad rating"))</f>
        <v>Avarege rating</v>
      </c>
      <c r="N295" s="1" t="str">
        <f t="shared" si="4"/>
        <v>Few reviews and Avarege rating</v>
      </c>
    </row>
    <row r="296" spans="1:14" x14ac:dyDescent="0.35">
      <c r="A296">
        <v>5885</v>
      </c>
      <c r="B296" t="s">
        <v>4784</v>
      </c>
      <c r="C296" t="s">
        <v>523</v>
      </c>
      <c r="D296" t="s">
        <v>553</v>
      </c>
      <c r="E296">
        <v>58880</v>
      </c>
      <c r="F296">
        <v>30</v>
      </c>
      <c r="G296" t="s">
        <v>8</v>
      </c>
      <c r="H296">
        <v>410</v>
      </c>
      <c r="I296">
        <f>(TA_restaurants_curated__2[[#This Row],['# Reviews]]-MIN(TA_restaurants_curated__2['# Reviews]))/(MAX(TA_restaurants_curated__2['# Reviews])-MIN(TA_restaurants_curated__2['# Reviews]))</f>
        <v>9.843513377082282E-3</v>
      </c>
      <c r="J296">
        <f>QUOTIENT((TA_restaurants_curated__2[[#This Row],[Normalizzazione]]*100),33)+IF(TA_restaurants_curated__2[[#This Row],[Normalizzazione]]=1,0,1)</f>
        <v>1</v>
      </c>
      <c r="K296">
        <f>QUOTIENT((TA_restaurants_curated__2[[#This Row],[Rating]]*2),(100/3))+IF(TA_restaurants_curated__2[[#This Row],[Rating]]=50,0,1)</f>
        <v>2</v>
      </c>
      <c r="L296" s="1" t="str">
        <f>IF(TA_restaurants_curated__2[[#This Row],[C. Rev.]]=3,"A lot of reviews",IF(TA_restaurants_curated__2[[#This Row],[C. Rev.]]=2,"Avarage reviews","Few reviews"))</f>
        <v>Few reviews</v>
      </c>
      <c r="M296" s="1" t="str">
        <f>IF(TA_restaurants_curated__2[[#This Row],[C. Rat.]]=3,"Good rating",IF(TA_restaurants_curated__2[[#This Row],[C. Rat.]]=2,"Avarege rating","Bad rating"))</f>
        <v>Avarege rating</v>
      </c>
      <c r="N296" s="1" t="str">
        <f t="shared" si="4"/>
        <v>Few reviews and Avarege rating</v>
      </c>
    </row>
    <row r="297" spans="1:14" x14ac:dyDescent="0.35">
      <c r="A297">
        <v>6199</v>
      </c>
      <c r="B297" t="s">
        <v>4877</v>
      </c>
      <c r="C297" t="s">
        <v>523</v>
      </c>
      <c r="D297" t="s">
        <v>110</v>
      </c>
      <c r="E297">
        <v>62030</v>
      </c>
      <c r="F297">
        <v>20</v>
      </c>
      <c r="G297" t="s">
        <v>8</v>
      </c>
      <c r="H297">
        <v>410</v>
      </c>
      <c r="I297">
        <f>(TA_restaurants_curated__2[[#This Row],['# Reviews]]-MIN(TA_restaurants_curated__2['# Reviews]))/(MAX(TA_restaurants_curated__2['# Reviews])-MIN(TA_restaurants_curated__2['# Reviews]))</f>
        <v>9.843513377082282E-3</v>
      </c>
      <c r="J297">
        <f>QUOTIENT((TA_restaurants_curated__2[[#This Row],[Normalizzazione]]*100),33)+IF(TA_restaurants_curated__2[[#This Row],[Normalizzazione]]=1,0,1)</f>
        <v>1</v>
      </c>
      <c r="K297">
        <f>QUOTIENT((TA_restaurants_curated__2[[#This Row],[Rating]]*2),(100/3))+IF(TA_restaurants_curated__2[[#This Row],[Rating]]=50,0,1)</f>
        <v>2</v>
      </c>
      <c r="L297" s="1" t="str">
        <f>IF(TA_restaurants_curated__2[[#This Row],[C. Rev.]]=3,"A lot of reviews",IF(TA_restaurants_curated__2[[#This Row],[C. Rev.]]=2,"Avarage reviews","Few reviews"))</f>
        <v>Few reviews</v>
      </c>
      <c r="M297" s="1" t="str">
        <f>IF(TA_restaurants_curated__2[[#This Row],[C. Rat.]]=3,"Good rating",IF(TA_restaurants_curated__2[[#This Row],[C. Rat.]]=2,"Avarege rating","Bad rating"))</f>
        <v>Avarege rating</v>
      </c>
      <c r="N297" s="1" t="str">
        <f t="shared" si="4"/>
        <v>Few reviews and Avarege rating</v>
      </c>
    </row>
    <row r="298" spans="1:14" x14ac:dyDescent="0.35">
      <c r="A298">
        <v>5651</v>
      </c>
      <c r="B298" t="s">
        <v>4689</v>
      </c>
      <c r="C298" t="s">
        <v>523</v>
      </c>
      <c r="D298" t="s">
        <v>99</v>
      </c>
      <c r="E298">
        <v>56540</v>
      </c>
      <c r="F298">
        <v>30</v>
      </c>
      <c r="G298" t="s">
        <v>10</v>
      </c>
      <c r="H298">
        <v>400</v>
      </c>
      <c r="I298">
        <f>(TA_restaurants_curated__2[[#This Row],['# Reviews]]-MIN(TA_restaurants_curated__2['# Reviews]))/(MAX(TA_restaurants_curated__2['# Reviews])-MIN(TA_restaurants_curated__2['# Reviews]))</f>
        <v>9.5911155981827367E-3</v>
      </c>
      <c r="J298">
        <f>QUOTIENT((TA_restaurants_curated__2[[#This Row],[Normalizzazione]]*100),33)+IF(TA_restaurants_curated__2[[#This Row],[Normalizzazione]]=1,0,1)</f>
        <v>1</v>
      </c>
      <c r="K298">
        <f>QUOTIENT((TA_restaurants_curated__2[[#This Row],[Rating]]*2),(100/3))+IF(TA_restaurants_curated__2[[#This Row],[Rating]]=50,0,1)</f>
        <v>2</v>
      </c>
      <c r="L298" s="1" t="str">
        <f>IF(TA_restaurants_curated__2[[#This Row],[C. Rev.]]=3,"A lot of reviews",IF(TA_restaurants_curated__2[[#This Row],[C. Rev.]]=2,"Avarage reviews","Few reviews"))</f>
        <v>Few reviews</v>
      </c>
      <c r="M298" s="1" t="str">
        <f>IF(TA_restaurants_curated__2[[#This Row],[C. Rat.]]=3,"Good rating",IF(TA_restaurants_curated__2[[#This Row],[C. Rat.]]=2,"Avarege rating","Bad rating"))</f>
        <v>Avarege rating</v>
      </c>
      <c r="N298" s="1" t="str">
        <f t="shared" si="4"/>
        <v>Few reviews and Avarege rating</v>
      </c>
    </row>
    <row r="299" spans="1:14" x14ac:dyDescent="0.35">
      <c r="A299">
        <v>5713</v>
      </c>
      <c r="B299" t="s">
        <v>4719</v>
      </c>
      <c r="C299" t="s">
        <v>523</v>
      </c>
      <c r="D299" t="s">
        <v>99</v>
      </c>
      <c r="E299">
        <v>57160</v>
      </c>
      <c r="F299">
        <v>30</v>
      </c>
      <c r="G299" t="s">
        <v>8</v>
      </c>
      <c r="H299">
        <v>400</v>
      </c>
      <c r="I299">
        <f>(TA_restaurants_curated__2[[#This Row],['# Reviews]]-MIN(TA_restaurants_curated__2['# Reviews]))/(MAX(TA_restaurants_curated__2['# Reviews])-MIN(TA_restaurants_curated__2['# Reviews]))</f>
        <v>9.5911155981827367E-3</v>
      </c>
      <c r="J299">
        <f>QUOTIENT((TA_restaurants_curated__2[[#This Row],[Normalizzazione]]*100),33)+IF(TA_restaurants_curated__2[[#This Row],[Normalizzazione]]=1,0,1)</f>
        <v>1</v>
      </c>
      <c r="K299">
        <f>QUOTIENT((TA_restaurants_curated__2[[#This Row],[Rating]]*2),(100/3))+IF(TA_restaurants_curated__2[[#This Row],[Rating]]=50,0,1)</f>
        <v>2</v>
      </c>
      <c r="L299" s="1" t="str">
        <f>IF(TA_restaurants_curated__2[[#This Row],[C. Rev.]]=3,"A lot of reviews",IF(TA_restaurants_curated__2[[#This Row],[C. Rev.]]=2,"Avarage reviews","Few reviews"))</f>
        <v>Few reviews</v>
      </c>
      <c r="M299" s="1" t="str">
        <f>IF(TA_restaurants_curated__2[[#This Row],[C. Rat.]]=3,"Good rating",IF(TA_restaurants_curated__2[[#This Row],[C. Rat.]]=2,"Avarege rating","Bad rating"))</f>
        <v>Avarege rating</v>
      </c>
      <c r="N299" s="1" t="str">
        <f t="shared" si="4"/>
        <v>Few reviews and Avarege rating</v>
      </c>
    </row>
    <row r="300" spans="1:14" x14ac:dyDescent="0.35">
      <c r="A300">
        <v>5839</v>
      </c>
      <c r="B300" t="s">
        <v>4766</v>
      </c>
      <c r="C300" t="s">
        <v>523</v>
      </c>
      <c r="D300" t="s">
        <v>99</v>
      </c>
      <c r="E300">
        <v>58420</v>
      </c>
      <c r="F300">
        <v>30</v>
      </c>
      <c r="G300" t="s">
        <v>9</v>
      </c>
      <c r="H300">
        <v>390</v>
      </c>
      <c r="I300">
        <f>(TA_restaurants_curated__2[[#This Row],['# Reviews]]-MIN(TA_restaurants_curated__2['# Reviews]))/(MAX(TA_restaurants_curated__2['# Reviews])-MIN(TA_restaurants_curated__2['# Reviews]))</f>
        <v>9.3387178192831898E-3</v>
      </c>
      <c r="J300">
        <f>QUOTIENT((TA_restaurants_curated__2[[#This Row],[Normalizzazione]]*100),33)+IF(TA_restaurants_curated__2[[#This Row],[Normalizzazione]]=1,0,1)</f>
        <v>1</v>
      </c>
      <c r="K300">
        <f>QUOTIENT((TA_restaurants_curated__2[[#This Row],[Rating]]*2),(100/3))+IF(TA_restaurants_curated__2[[#This Row],[Rating]]=50,0,1)</f>
        <v>2</v>
      </c>
      <c r="L300" s="1" t="str">
        <f>IF(TA_restaurants_curated__2[[#This Row],[C. Rev.]]=3,"A lot of reviews",IF(TA_restaurants_curated__2[[#This Row],[C. Rev.]]=2,"Avarage reviews","Few reviews"))</f>
        <v>Few reviews</v>
      </c>
      <c r="M300" s="1" t="str">
        <f>IF(TA_restaurants_curated__2[[#This Row],[C. Rat.]]=3,"Good rating",IF(TA_restaurants_curated__2[[#This Row],[C. Rat.]]=2,"Avarege rating","Bad rating"))</f>
        <v>Avarege rating</v>
      </c>
      <c r="N300" s="1" t="str">
        <f t="shared" si="4"/>
        <v>Few reviews and Avarege rating</v>
      </c>
    </row>
    <row r="301" spans="1:14" x14ac:dyDescent="0.35">
      <c r="A301">
        <v>5970</v>
      </c>
      <c r="B301" t="s">
        <v>4811</v>
      </c>
      <c r="C301" t="s">
        <v>523</v>
      </c>
      <c r="D301" t="s">
        <v>584</v>
      </c>
      <c r="E301">
        <v>59730</v>
      </c>
      <c r="F301">
        <v>25</v>
      </c>
      <c r="G301" t="s">
        <v>10</v>
      </c>
      <c r="H301">
        <v>390</v>
      </c>
      <c r="I301">
        <f>(TA_restaurants_curated__2[[#This Row],['# Reviews]]-MIN(TA_restaurants_curated__2['# Reviews]))/(MAX(TA_restaurants_curated__2['# Reviews])-MIN(TA_restaurants_curated__2['# Reviews]))</f>
        <v>9.3387178192831898E-3</v>
      </c>
      <c r="J301">
        <f>QUOTIENT((TA_restaurants_curated__2[[#This Row],[Normalizzazione]]*100),33)+IF(TA_restaurants_curated__2[[#This Row],[Normalizzazione]]=1,0,1)</f>
        <v>1</v>
      </c>
      <c r="K301">
        <f>QUOTIENT((TA_restaurants_curated__2[[#This Row],[Rating]]*2),(100/3))+IF(TA_restaurants_curated__2[[#This Row],[Rating]]=50,0,1)</f>
        <v>2</v>
      </c>
      <c r="L301" s="1" t="str">
        <f>IF(TA_restaurants_curated__2[[#This Row],[C. Rev.]]=3,"A lot of reviews",IF(TA_restaurants_curated__2[[#This Row],[C. Rev.]]=2,"Avarage reviews","Few reviews"))</f>
        <v>Few reviews</v>
      </c>
      <c r="M301" s="1" t="str">
        <f>IF(TA_restaurants_curated__2[[#This Row],[C. Rat.]]=3,"Good rating",IF(TA_restaurants_curated__2[[#This Row],[C. Rat.]]=2,"Avarege rating","Bad rating"))</f>
        <v>Avarege rating</v>
      </c>
      <c r="N301" s="1" t="str">
        <f t="shared" si="4"/>
        <v>Few reviews and Avarege rating</v>
      </c>
    </row>
    <row r="302" spans="1:14" x14ac:dyDescent="0.35">
      <c r="A302">
        <v>4910</v>
      </c>
      <c r="B302" t="s">
        <v>4429</v>
      </c>
      <c r="C302" t="s">
        <v>523</v>
      </c>
      <c r="D302" t="s">
        <v>326</v>
      </c>
      <c r="E302">
        <v>49130</v>
      </c>
      <c r="F302">
        <v>30</v>
      </c>
      <c r="G302" t="s">
        <v>8</v>
      </c>
      <c r="H302">
        <v>380</v>
      </c>
      <c r="I302">
        <f>(TA_restaurants_curated__2[[#This Row],['# Reviews]]-MIN(TA_restaurants_curated__2['# Reviews]))/(MAX(TA_restaurants_curated__2['# Reviews])-MIN(TA_restaurants_curated__2['# Reviews]))</f>
        <v>9.0863200403836445E-3</v>
      </c>
      <c r="J302">
        <f>QUOTIENT((TA_restaurants_curated__2[[#This Row],[Normalizzazione]]*100),33)+IF(TA_restaurants_curated__2[[#This Row],[Normalizzazione]]=1,0,1)</f>
        <v>1</v>
      </c>
      <c r="K302">
        <f>QUOTIENT((TA_restaurants_curated__2[[#This Row],[Rating]]*2),(100/3))+IF(TA_restaurants_curated__2[[#This Row],[Rating]]=50,0,1)</f>
        <v>2</v>
      </c>
      <c r="L302" s="1" t="str">
        <f>IF(TA_restaurants_curated__2[[#This Row],[C. Rev.]]=3,"A lot of reviews",IF(TA_restaurants_curated__2[[#This Row],[C. Rev.]]=2,"Avarage reviews","Few reviews"))</f>
        <v>Few reviews</v>
      </c>
      <c r="M302" s="1" t="str">
        <f>IF(TA_restaurants_curated__2[[#This Row],[C. Rat.]]=3,"Good rating",IF(TA_restaurants_curated__2[[#This Row],[C. Rat.]]=2,"Avarege rating","Bad rating"))</f>
        <v>Avarege rating</v>
      </c>
      <c r="N302" s="1" t="str">
        <f t="shared" si="4"/>
        <v>Few reviews and Avarege rating</v>
      </c>
    </row>
    <row r="303" spans="1:14" x14ac:dyDescent="0.35">
      <c r="A303">
        <v>5993</v>
      </c>
      <c r="B303" t="s">
        <v>4820</v>
      </c>
      <c r="C303" t="s">
        <v>523</v>
      </c>
      <c r="D303" t="s">
        <v>99</v>
      </c>
      <c r="E303">
        <v>59960</v>
      </c>
      <c r="F303">
        <v>30</v>
      </c>
      <c r="G303" t="s">
        <v>10</v>
      </c>
      <c r="H303">
        <v>380</v>
      </c>
      <c r="I303">
        <f>(TA_restaurants_curated__2[[#This Row],['# Reviews]]-MIN(TA_restaurants_curated__2['# Reviews]))/(MAX(TA_restaurants_curated__2['# Reviews])-MIN(TA_restaurants_curated__2['# Reviews]))</f>
        <v>9.0863200403836445E-3</v>
      </c>
      <c r="J303">
        <f>QUOTIENT((TA_restaurants_curated__2[[#This Row],[Normalizzazione]]*100),33)+IF(TA_restaurants_curated__2[[#This Row],[Normalizzazione]]=1,0,1)</f>
        <v>1</v>
      </c>
      <c r="K303">
        <f>QUOTIENT((TA_restaurants_curated__2[[#This Row],[Rating]]*2),(100/3))+IF(TA_restaurants_curated__2[[#This Row],[Rating]]=50,0,1)</f>
        <v>2</v>
      </c>
      <c r="L303" s="1" t="str">
        <f>IF(TA_restaurants_curated__2[[#This Row],[C. Rev.]]=3,"A lot of reviews",IF(TA_restaurants_curated__2[[#This Row],[C. Rev.]]=2,"Avarage reviews","Few reviews"))</f>
        <v>Few reviews</v>
      </c>
      <c r="M303" s="1" t="str">
        <f>IF(TA_restaurants_curated__2[[#This Row],[C. Rat.]]=3,"Good rating",IF(TA_restaurants_curated__2[[#This Row],[C. Rat.]]=2,"Avarege rating","Bad rating"))</f>
        <v>Avarege rating</v>
      </c>
      <c r="N303" s="1" t="str">
        <f t="shared" si="4"/>
        <v>Few reviews and Avarege rating</v>
      </c>
    </row>
    <row r="304" spans="1:14" x14ac:dyDescent="0.35">
      <c r="A304">
        <v>6162</v>
      </c>
      <c r="B304" t="s">
        <v>4862</v>
      </c>
      <c r="C304" t="s">
        <v>523</v>
      </c>
      <c r="D304" t="s">
        <v>158</v>
      </c>
      <c r="E304">
        <v>61660</v>
      </c>
      <c r="F304">
        <v>20</v>
      </c>
      <c r="G304" t="s">
        <v>8</v>
      </c>
      <c r="H304">
        <v>380</v>
      </c>
      <c r="I304">
        <f>(TA_restaurants_curated__2[[#This Row],['# Reviews]]-MIN(TA_restaurants_curated__2['# Reviews]))/(MAX(TA_restaurants_curated__2['# Reviews])-MIN(TA_restaurants_curated__2['# Reviews]))</f>
        <v>9.0863200403836445E-3</v>
      </c>
      <c r="J304">
        <f>QUOTIENT((TA_restaurants_curated__2[[#This Row],[Normalizzazione]]*100),33)+IF(TA_restaurants_curated__2[[#This Row],[Normalizzazione]]=1,0,1)</f>
        <v>1</v>
      </c>
      <c r="K304">
        <f>QUOTIENT((TA_restaurants_curated__2[[#This Row],[Rating]]*2),(100/3))+IF(TA_restaurants_curated__2[[#This Row],[Rating]]=50,0,1)</f>
        <v>2</v>
      </c>
      <c r="L304" s="1" t="str">
        <f>IF(TA_restaurants_curated__2[[#This Row],[C. Rev.]]=3,"A lot of reviews",IF(TA_restaurants_curated__2[[#This Row],[C. Rev.]]=2,"Avarage reviews","Few reviews"))</f>
        <v>Few reviews</v>
      </c>
      <c r="M304" s="1" t="str">
        <f>IF(TA_restaurants_curated__2[[#This Row],[C. Rat.]]=3,"Good rating",IF(TA_restaurants_curated__2[[#This Row],[C. Rat.]]=2,"Avarege rating","Bad rating"))</f>
        <v>Avarege rating</v>
      </c>
      <c r="N304" s="1" t="str">
        <f t="shared" si="4"/>
        <v>Few reviews and Avarege rating</v>
      </c>
    </row>
    <row r="305" spans="1:14" x14ac:dyDescent="0.35">
      <c r="A305">
        <v>5706</v>
      </c>
      <c r="B305" t="s">
        <v>4713</v>
      </c>
      <c r="C305" t="s">
        <v>523</v>
      </c>
      <c r="D305" t="s">
        <v>99</v>
      </c>
      <c r="E305">
        <v>57090</v>
      </c>
      <c r="F305">
        <v>30</v>
      </c>
      <c r="G305" t="s">
        <v>8</v>
      </c>
      <c r="H305">
        <v>370</v>
      </c>
      <c r="I305">
        <f>(TA_restaurants_curated__2[[#This Row],['# Reviews]]-MIN(TA_restaurants_curated__2['# Reviews]))/(MAX(TA_restaurants_curated__2['# Reviews])-MIN(TA_restaurants_curated__2['# Reviews]))</f>
        <v>8.8339222614840993E-3</v>
      </c>
      <c r="J305">
        <f>QUOTIENT((TA_restaurants_curated__2[[#This Row],[Normalizzazione]]*100),33)+IF(TA_restaurants_curated__2[[#This Row],[Normalizzazione]]=1,0,1)</f>
        <v>1</v>
      </c>
      <c r="K305">
        <f>QUOTIENT((TA_restaurants_curated__2[[#This Row],[Rating]]*2),(100/3))+IF(TA_restaurants_curated__2[[#This Row],[Rating]]=50,0,1)</f>
        <v>2</v>
      </c>
      <c r="L305" s="1" t="str">
        <f>IF(TA_restaurants_curated__2[[#This Row],[C. Rev.]]=3,"A lot of reviews",IF(TA_restaurants_curated__2[[#This Row],[C. Rev.]]=2,"Avarage reviews","Few reviews"))</f>
        <v>Few reviews</v>
      </c>
      <c r="M305" s="1" t="str">
        <f>IF(TA_restaurants_curated__2[[#This Row],[C. Rat.]]=3,"Good rating",IF(TA_restaurants_curated__2[[#This Row],[C. Rat.]]=2,"Avarege rating","Bad rating"))</f>
        <v>Avarege rating</v>
      </c>
      <c r="N305" s="1" t="str">
        <f t="shared" si="4"/>
        <v>Few reviews and Avarege rating</v>
      </c>
    </row>
    <row r="306" spans="1:14" x14ac:dyDescent="0.35">
      <c r="A306">
        <v>5913</v>
      </c>
      <c r="B306" t="s">
        <v>4791</v>
      </c>
      <c r="C306" t="s">
        <v>523</v>
      </c>
      <c r="D306" t="s">
        <v>99</v>
      </c>
      <c r="E306">
        <v>59160</v>
      </c>
      <c r="F306">
        <v>25</v>
      </c>
      <c r="G306" t="s">
        <v>8</v>
      </c>
      <c r="H306">
        <v>370</v>
      </c>
      <c r="I306">
        <f>(TA_restaurants_curated__2[[#This Row],['# Reviews]]-MIN(TA_restaurants_curated__2['# Reviews]))/(MAX(TA_restaurants_curated__2['# Reviews])-MIN(TA_restaurants_curated__2['# Reviews]))</f>
        <v>8.8339222614840993E-3</v>
      </c>
      <c r="J306">
        <f>QUOTIENT((TA_restaurants_curated__2[[#This Row],[Normalizzazione]]*100),33)+IF(TA_restaurants_curated__2[[#This Row],[Normalizzazione]]=1,0,1)</f>
        <v>1</v>
      </c>
      <c r="K306">
        <f>QUOTIENT((TA_restaurants_curated__2[[#This Row],[Rating]]*2),(100/3))+IF(TA_restaurants_curated__2[[#This Row],[Rating]]=50,0,1)</f>
        <v>2</v>
      </c>
      <c r="L306" s="1" t="str">
        <f>IF(TA_restaurants_curated__2[[#This Row],[C. Rev.]]=3,"A lot of reviews",IF(TA_restaurants_curated__2[[#This Row],[C. Rev.]]=2,"Avarage reviews","Few reviews"))</f>
        <v>Few reviews</v>
      </c>
      <c r="M306" s="1" t="str">
        <f>IF(TA_restaurants_curated__2[[#This Row],[C. Rat.]]=3,"Good rating",IF(TA_restaurants_curated__2[[#This Row],[C. Rat.]]=2,"Avarege rating","Bad rating"))</f>
        <v>Avarege rating</v>
      </c>
      <c r="N306" s="1" t="str">
        <f t="shared" si="4"/>
        <v>Few reviews and Avarege rating</v>
      </c>
    </row>
    <row r="307" spans="1:14" x14ac:dyDescent="0.35">
      <c r="A307">
        <v>5702</v>
      </c>
      <c r="B307" t="s">
        <v>4710</v>
      </c>
      <c r="C307" t="s">
        <v>523</v>
      </c>
      <c r="D307" t="s">
        <v>11</v>
      </c>
      <c r="E307">
        <v>57050</v>
      </c>
      <c r="F307">
        <v>25</v>
      </c>
      <c r="G307" t="s">
        <v>10</v>
      </c>
      <c r="H307">
        <v>360</v>
      </c>
      <c r="I307">
        <f>(TA_restaurants_curated__2[[#This Row],['# Reviews]]-MIN(TA_restaurants_curated__2['# Reviews]))/(MAX(TA_restaurants_curated__2['# Reviews])-MIN(TA_restaurants_curated__2['# Reviews]))</f>
        <v>8.581524482584554E-3</v>
      </c>
      <c r="J307">
        <f>QUOTIENT((TA_restaurants_curated__2[[#This Row],[Normalizzazione]]*100),33)+IF(TA_restaurants_curated__2[[#This Row],[Normalizzazione]]=1,0,1)</f>
        <v>1</v>
      </c>
      <c r="K307">
        <f>QUOTIENT((TA_restaurants_curated__2[[#This Row],[Rating]]*2),(100/3))+IF(TA_restaurants_curated__2[[#This Row],[Rating]]=50,0,1)</f>
        <v>2</v>
      </c>
      <c r="L307" s="1" t="str">
        <f>IF(TA_restaurants_curated__2[[#This Row],[C. Rev.]]=3,"A lot of reviews",IF(TA_restaurants_curated__2[[#This Row],[C. Rev.]]=2,"Avarage reviews","Few reviews"))</f>
        <v>Few reviews</v>
      </c>
      <c r="M307" s="1" t="str">
        <f>IF(TA_restaurants_curated__2[[#This Row],[C. Rat.]]=3,"Good rating",IF(TA_restaurants_curated__2[[#This Row],[C. Rat.]]=2,"Avarege rating","Bad rating"))</f>
        <v>Avarege rating</v>
      </c>
      <c r="N307" s="1" t="str">
        <f t="shared" si="4"/>
        <v>Few reviews and Avarege rating</v>
      </c>
    </row>
    <row r="308" spans="1:14" x14ac:dyDescent="0.35">
      <c r="A308">
        <v>5750</v>
      </c>
      <c r="B308" t="s">
        <v>4733</v>
      </c>
      <c r="C308" t="s">
        <v>523</v>
      </c>
      <c r="D308" t="s">
        <v>666</v>
      </c>
      <c r="E308">
        <v>57530</v>
      </c>
      <c r="F308">
        <v>30</v>
      </c>
      <c r="G308" t="s">
        <v>10</v>
      </c>
      <c r="H308">
        <v>360</v>
      </c>
      <c r="I308">
        <f>(TA_restaurants_curated__2[[#This Row],['# Reviews]]-MIN(TA_restaurants_curated__2['# Reviews]))/(MAX(TA_restaurants_curated__2['# Reviews])-MIN(TA_restaurants_curated__2['# Reviews]))</f>
        <v>8.581524482584554E-3</v>
      </c>
      <c r="J308">
        <f>QUOTIENT((TA_restaurants_curated__2[[#This Row],[Normalizzazione]]*100),33)+IF(TA_restaurants_curated__2[[#This Row],[Normalizzazione]]=1,0,1)</f>
        <v>1</v>
      </c>
      <c r="K308">
        <f>QUOTIENT((TA_restaurants_curated__2[[#This Row],[Rating]]*2),(100/3))+IF(TA_restaurants_curated__2[[#This Row],[Rating]]=50,0,1)</f>
        <v>2</v>
      </c>
      <c r="L308" s="1" t="str">
        <f>IF(TA_restaurants_curated__2[[#This Row],[C. Rev.]]=3,"A lot of reviews",IF(TA_restaurants_curated__2[[#This Row],[C. Rev.]]=2,"Avarage reviews","Few reviews"))</f>
        <v>Few reviews</v>
      </c>
      <c r="M308" s="1" t="str">
        <f>IF(TA_restaurants_curated__2[[#This Row],[C. Rat.]]=3,"Good rating",IF(TA_restaurants_curated__2[[#This Row],[C. Rat.]]=2,"Avarege rating","Bad rating"))</f>
        <v>Avarege rating</v>
      </c>
      <c r="N308" s="1" t="str">
        <f t="shared" si="4"/>
        <v>Few reviews and Avarege rating</v>
      </c>
    </row>
    <row r="309" spans="1:14" x14ac:dyDescent="0.35">
      <c r="A309">
        <v>5858</v>
      </c>
      <c r="B309" t="s">
        <v>4775</v>
      </c>
      <c r="C309" t="s">
        <v>523</v>
      </c>
      <c r="D309" t="s">
        <v>4540</v>
      </c>
      <c r="E309">
        <v>58610</v>
      </c>
      <c r="F309">
        <v>30</v>
      </c>
      <c r="G309" t="s">
        <v>10</v>
      </c>
      <c r="H309">
        <v>360</v>
      </c>
      <c r="I309">
        <f>(TA_restaurants_curated__2[[#This Row],['# Reviews]]-MIN(TA_restaurants_curated__2['# Reviews]))/(MAX(TA_restaurants_curated__2['# Reviews])-MIN(TA_restaurants_curated__2['# Reviews]))</f>
        <v>8.581524482584554E-3</v>
      </c>
      <c r="J309">
        <f>QUOTIENT((TA_restaurants_curated__2[[#This Row],[Normalizzazione]]*100),33)+IF(TA_restaurants_curated__2[[#This Row],[Normalizzazione]]=1,0,1)</f>
        <v>1</v>
      </c>
      <c r="K309">
        <f>QUOTIENT((TA_restaurants_curated__2[[#This Row],[Rating]]*2),(100/3))+IF(TA_restaurants_curated__2[[#This Row],[Rating]]=50,0,1)</f>
        <v>2</v>
      </c>
      <c r="L309" s="1" t="str">
        <f>IF(TA_restaurants_curated__2[[#This Row],[C. Rev.]]=3,"A lot of reviews",IF(TA_restaurants_curated__2[[#This Row],[C. Rev.]]=2,"Avarage reviews","Few reviews"))</f>
        <v>Few reviews</v>
      </c>
      <c r="M309" s="1" t="str">
        <f>IF(TA_restaurants_curated__2[[#This Row],[C. Rat.]]=3,"Good rating",IF(TA_restaurants_curated__2[[#This Row],[C. Rat.]]=2,"Avarege rating","Bad rating"))</f>
        <v>Avarege rating</v>
      </c>
      <c r="N309" s="1" t="str">
        <f t="shared" si="4"/>
        <v>Few reviews and Avarege rating</v>
      </c>
    </row>
    <row r="310" spans="1:14" x14ac:dyDescent="0.35">
      <c r="A310">
        <v>5778</v>
      </c>
      <c r="B310" t="s">
        <v>445</v>
      </c>
      <c r="C310" t="s">
        <v>523</v>
      </c>
      <c r="D310" t="s">
        <v>3504</v>
      </c>
      <c r="E310">
        <v>57810</v>
      </c>
      <c r="F310">
        <v>30</v>
      </c>
      <c r="G310" t="s">
        <v>8</v>
      </c>
      <c r="H310">
        <v>350</v>
      </c>
      <c r="I310">
        <f>(TA_restaurants_curated__2[[#This Row],['# Reviews]]-MIN(TA_restaurants_curated__2['# Reviews]))/(MAX(TA_restaurants_curated__2['# Reviews])-MIN(TA_restaurants_curated__2['# Reviews]))</f>
        <v>8.329126703685007E-3</v>
      </c>
      <c r="J310">
        <f>QUOTIENT((TA_restaurants_curated__2[[#This Row],[Normalizzazione]]*100),33)+IF(TA_restaurants_curated__2[[#This Row],[Normalizzazione]]=1,0,1)</f>
        <v>1</v>
      </c>
      <c r="K310">
        <f>QUOTIENT((TA_restaurants_curated__2[[#This Row],[Rating]]*2),(100/3))+IF(TA_restaurants_curated__2[[#This Row],[Rating]]=50,0,1)</f>
        <v>2</v>
      </c>
      <c r="L310" s="1" t="str">
        <f>IF(TA_restaurants_curated__2[[#This Row],[C. Rev.]]=3,"A lot of reviews",IF(TA_restaurants_curated__2[[#This Row],[C. Rev.]]=2,"Avarage reviews","Few reviews"))</f>
        <v>Few reviews</v>
      </c>
      <c r="M310" s="1" t="str">
        <f>IF(TA_restaurants_curated__2[[#This Row],[C. Rat.]]=3,"Good rating",IF(TA_restaurants_curated__2[[#This Row],[C. Rat.]]=2,"Avarege rating","Bad rating"))</f>
        <v>Avarege rating</v>
      </c>
      <c r="N310" s="1" t="str">
        <f t="shared" si="4"/>
        <v>Few reviews and Avarege rating</v>
      </c>
    </row>
    <row r="311" spans="1:14" x14ac:dyDescent="0.35">
      <c r="A311">
        <v>4862</v>
      </c>
      <c r="B311" t="s">
        <v>4414</v>
      </c>
      <c r="C311" t="s">
        <v>523</v>
      </c>
      <c r="D311" t="s">
        <v>175</v>
      </c>
      <c r="E311">
        <v>48650</v>
      </c>
      <c r="F311">
        <v>30</v>
      </c>
      <c r="G311" t="s">
        <v>10</v>
      </c>
      <c r="H311">
        <v>340</v>
      </c>
      <c r="I311">
        <f>(TA_restaurants_curated__2[[#This Row],['# Reviews]]-MIN(TA_restaurants_curated__2['# Reviews]))/(MAX(TA_restaurants_curated__2['# Reviews])-MIN(TA_restaurants_curated__2['# Reviews]))</f>
        <v>8.0767289247854618E-3</v>
      </c>
      <c r="J311">
        <f>QUOTIENT((TA_restaurants_curated__2[[#This Row],[Normalizzazione]]*100),33)+IF(TA_restaurants_curated__2[[#This Row],[Normalizzazione]]=1,0,1)</f>
        <v>1</v>
      </c>
      <c r="K311">
        <f>QUOTIENT((TA_restaurants_curated__2[[#This Row],[Rating]]*2),(100/3))+IF(TA_restaurants_curated__2[[#This Row],[Rating]]=50,0,1)</f>
        <v>2</v>
      </c>
      <c r="L311" s="1" t="str">
        <f>IF(TA_restaurants_curated__2[[#This Row],[C. Rev.]]=3,"A lot of reviews",IF(TA_restaurants_curated__2[[#This Row],[C. Rev.]]=2,"Avarage reviews","Few reviews"))</f>
        <v>Few reviews</v>
      </c>
      <c r="M311" s="1" t="str">
        <f>IF(TA_restaurants_curated__2[[#This Row],[C. Rat.]]=3,"Good rating",IF(TA_restaurants_curated__2[[#This Row],[C. Rat.]]=2,"Avarege rating","Bad rating"))</f>
        <v>Avarege rating</v>
      </c>
      <c r="N311" s="1" t="str">
        <f t="shared" si="4"/>
        <v>Few reviews and Avarege rating</v>
      </c>
    </row>
    <row r="312" spans="1:14" x14ac:dyDescent="0.35">
      <c r="A312">
        <v>5768</v>
      </c>
      <c r="B312" t="s">
        <v>4743</v>
      </c>
      <c r="C312" t="s">
        <v>523</v>
      </c>
      <c r="D312" t="s">
        <v>138</v>
      </c>
      <c r="E312">
        <v>57710</v>
      </c>
      <c r="F312">
        <v>25</v>
      </c>
      <c r="G312" t="s">
        <v>10</v>
      </c>
      <c r="H312">
        <v>340</v>
      </c>
      <c r="I312">
        <f>(TA_restaurants_curated__2[[#This Row],['# Reviews]]-MIN(TA_restaurants_curated__2['# Reviews]))/(MAX(TA_restaurants_curated__2['# Reviews])-MIN(TA_restaurants_curated__2['# Reviews]))</f>
        <v>8.0767289247854618E-3</v>
      </c>
      <c r="J312">
        <f>QUOTIENT((TA_restaurants_curated__2[[#This Row],[Normalizzazione]]*100),33)+IF(TA_restaurants_curated__2[[#This Row],[Normalizzazione]]=1,0,1)</f>
        <v>1</v>
      </c>
      <c r="K312">
        <f>QUOTIENT((TA_restaurants_curated__2[[#This Row],[Rating]]*2),(100/3))+IF(TA_restaurants_curated__2[[#This Row],[Rating]]=50,0,1)</f>
        <v>2</v>
      </c>
      <c r="L312" s="1" t="str">
        <f>IF(TA_restaurants_curated__2[[#This Row],[C. Rev.]]=3,"A lot of reviews",IF(TA_restaurants_curated__2[[#This Row],[C. Rev.]]=2,"Avarage reviews","Few reviews"))</f>
        <v>Few reviews</v>
      </c>
      <c r="M312" s="1" t="str">
        <f>IF(TA_restaurants_curated__2[[#This Row],[C. Rat.]]=3,"Good rating",IF(TA_restaurants_curated__2[[#This Row],[C. Rat.]]=2,"Avarege rating","Bad rating"))</f>
        <v>Avarege rating</v>
      </c>
      <c r="N312" s="1" t="str">
        <f t="shared" si="4"/>
        <v>Few reviews and Avarege rating</v>
      </c>
    </row>
    <row r="313" spans="1:14" x14ac:dyDescent="0.35">
      <c r="A313">
        <v>5807</v>
      </c>
      <c r="B313" t="s">
        <v>4757</v>
      </c>
      <c r="C313" t="s">
        <v>523</v>
      </c>
      <c r="D313" t="s">
        <v>69</v>
      </c>
      <c r="E313">
        <v>58100</v>
      </c>
      <c r="F313">
        <v>30</v>
      </c>
      <c r="G313" t="s">
        <v>8</v>
      </c>
      <c r="H313">
        <v>340</v>
      </c>
      <c r="I313">
        <f>(TA_restaurants_curated__2[[#This Row],['# Reviews]]-MIN(TA_restaurants_curated__2['# Reviews]))/(MAX(TA_restaurants_curated__2['# Reviews])-MIN(TA_restaurants_curated__2['# Reviews]))</f>
        <v>8.0767289247854618E-3</v>
      </c>
      <c r="J313">
        <f>QUOTIENT((TA_restaurants_curated__2[[#This Row],[Normalizzazione]]*100),33)+IF(TA_restaurants_curated__2[[#This Row],[Normalizzazione]]=1,0,1)</f>
        <v>1</v>
      </c>
      <c r="K313">
        <f>QUOTIENT((TA_restaurants_curated__2[[#This Row],[Rating]]*2),(100/3))+IF(TA_restaurants_curated__2[[#This Row],[Rating]]=50,0,1)</f>
        <v>2</v>
      </c>
      <c r="L313" s="1" t="str">
        <f>IF(TA_restaurants_curated__2[[#This Row],[C. Rev.]]=3,"A lot of reviews",IF(TA_restaurants_curated__2[[#This Row],[C. Rev.]]=2,"Avarage reviews","Few reviews"))</f>
        <v>Few reviews</v>
      </c>
      <c r="M313" s="1" t="str">
        <f>IF(TA_restaurants_curated__2[[#This Row],[C. Rat.]]=3,"Good rating",IF(TA_restaurants_curated__2[[#This Row],[C. Rat.]]=2,"Avarege rating","Bad rating"))</f>
        <v>Avarege rating</v>
      </c>
      <c r="N313" s="1" t="str">
        <f t="shared" si="4"/>
        <v>Few reviews and Avarege rating</v>
      </c>
    </row>
    <row r="314" spans="1:14" x14ac:dyDescent="0.35">
      <c r="A314">
        <v>5907</v>
      </c>
      <c r="B314" t="s">
        <v>4789</v>
      </c>
      <c r="C314" t="s">
        <v>523</v>
      </c>
      <c r="D314" t="s">
        <v>144</v>
      </c>
      <c r="E314">
        <v>59100</v>
      </c>
      <c r="F314">
        <v>25</v>
      </c>
      <c r="G314" t="s">
        <v>10</v>
      </c>
      <c r="H314">
        <v>340</v>
      </c>
      <c r="I314">
        <f>(TA_restaurants_curated__2[[#This Row],['# Reviews]]-MIN(TA_restaurants_curated__2['# Reviews]))/(MAX(TA_restaurants_curated__2['# Reviews])-MIN(TA_restaurants_curated__2['# Reviews]))</f>
        <v>8.0767289247854618E-3</v>
      </c>
      <c r="J314">
        <f>QUOTIENT((TA_restaurants_curated__2[[#This Row],[Normalizzazione]]*100),33)+IF(TA_restaurants_curated__2[[#This Row],[Normalizzazione]]=1,0,1)</f>
        <v>1</v>
      </c>
      <c r="K314">
        <f>QUOTIENT((TA_restaurants_curated__2[[#This Row],[Rating]]*2),(100/3))+IF(TA_restaurants_curated__2[[#This Row],[Rating]]=50,0,1)</f>
        <v>2</v>
      </c>
      <c r="L314" s="1" t="str">
        <f>IF(TA_restaurants_curated__2[[#This Row],[C. Rev.]]=3,"A lot of reviews",IF(TA_restaurants_curated__2[[#This Row],[C. Rev.]]=2,"Avarage reviews","Few reviews"))</f>
        <v>Few reviews</v>
      </c>
      <c r="M314" s="1" t="str">
        <f>IF(TA_restaurants_curated__2[[#This Row],[C. Rat.]]=3,"Good rating",IF(TA_restaurants_curated__2[[#This Row],[C. Rat.]]=2,"Avarege rating","Bad rating"))</f>
        <v>Avarege rating</v>
      </c>
      <c r="N314" s="1" t="str">
        <f t="shared" si="4"/>
        <v>Few reviews and Avarege rating</v>
      </c>
    </row>
    <row r="315" spans="1:14" x14ac:dyDescent="0.35">
      <c r="A315">
        <v>5252</v>
      </c>
      <c r="B315" t="s">
        <v>571</v>
      </c>
      <c r="C315" t="s">
        <v>523</v>
      </c>
      <c r="D315" t="s">
        <v>107</v>
      </c>
      <c r="E315">
        <v>52550</v>
      </c>
      <c r="F315">
        <v>30</v>
      </c>
      <c r="G315" t="s">
        <v>10</v>
      </c>
      <c r="H315">
        <v>320</v>
      </c>
      <c r="I315">
        <f>(TA_restaurants_curated__2[[#This Row],['# Reviews]]-MIN(TA_restaurants_curated__2['# Reviews]))/(MAX(TA_restaurants_curated__2['# Reviews])-MIN(TA_restaurants_curated__2['# Reviews]))</f>
        <v>7.5719333669863704E-3</v>
      </c>
      <c r="J315">
        <f>QUOTIENT((TA_restaurants_curated__2[[#This Row],[Normalizzazione]]*100),33)+IF(TA_restaurants_curated__2[[#This Row],[Normalizzazione]]=1,0,1)</f>
        <v>1</v>
      </c>
      <c r="K315">
        <f>QUOTIENT((TA_restaurants_curated__2[[#This Row],[Rating]]*2),(100/3))+IF(TA_restaurants_curated__2[[#This Row],[Rating]]=50,0,1)</f>
        <v>2</v>
      </c>
      <c r="L315" s="1" t="str">
        <f>IF(TA_restaurants_curated__2[[#This Row],[C. Rev.]]=3,"A lot of reviews",IF(TA_restaurants_curated__2[[#This Row],[C. Rev.]]=2,"Avarage reviews","Few reviews"))</f>
        <v>Few reviews</v>
      </c>
      <c r="M315" s="1" t="str">
        <f>IF(TA_restaurants_curated__2[[#This Row],[C. Rat.]]=3,"Good rating",IF(TA_restaurants_curated__2[[#This Row],[C. Rat.]]=2,"Avarege rating","Bad rating"))</f>
        <v>Avarege rating</v>
      </c>
      <c r="N315" s="1" t="str">
        <f t="shared" si="4"/>
        <v>Few reviews and Avarege rating</v>
      </c>
    </row>
    <row r="316" spans="1:14" x14ac:dyDescent="0.35">
      <c r="A316">
        <v>5591</v>
      </c>
      <c r="B316" t="s">
        <v>4646</v>
      </c>
      <c r="C316" t="s">
        <v>523</v>
      </c>
      <c r="D316" t="s">
        <v>352</v>
      </c>
      <c r="E316">
        <v>55940</v>
      </c>
      <c r="F316">
        <v>30</v>
      </c>
      <c r="G316" t="s">
        <v>10</v>
      </c>
      <c r="H316">
        <v>320</v>
      </c>
      <c r="I316">
        <f>(TA_restaurants_curated__2[[#This Row],['# Reviews]]-MIN(TA_restaurants_curated__2['# Reviews]))/(MAX(TA_restaurants_curated__2['# Reviews])-MIN(TA_restaurants_curated__2['# Reviews]))</f>
        <v>7.5719333669863704E-3</v>
      </c>
      <c r="J316">
        <f>QUOTIENT((TA_restaurants_curated__2[[#This Row],[Normalizzazione]]*100),33)+IF(TA_restaurants_curated__2[[#This Row],[Normalizzazione]]=1,0,1)</f>
        <v>1</v>
      </c>
      <c r="K316">
        <f>QUOTIENT((TA_restaurants_curated__2[[#This Row],[Rating]]*2),(100/3))+IF(TA_restaurants_curated__2[[#This Row],[Rating]]=50,0,1)</f>
        <v>2</v>
      </c>
      <c r="L316" s="1" t="str">
        <f>IF(TA_restaurants_curated__2[[#This Row],[C. Rev.]]=3,"A lot of reviews",IF(TA_restaurants_curated__2[[#This Row],[C. Rev.]]=2,"Avarage reviews","Few reviews"))</f>
        <v>Few reviews</v>
      </c>
      <c r="M316" s="1" t="str">
        <f>IF(TA_restaurants_curated__2[[#This Row],[C. Rat.]]=3,"Good rating",IF(TA_restaurants_curated__2[[#This Row],[C. Rat.]]=2,"Avarege rating","Bad rating"))</f>
        <v>Avarege rating</v>
      </c>
      <c r="N316" s="1" t="str">
        <f t="shared" si="4"/>
        <v>Few reviews and Avarege rating</v>
      </c>
    </row>
    <row r="317" spans="1:14" x14ac:dyDescent="0.35">
      <c r="A317">
        <v>5762</v>
      </c>
      <c r="B317" t="s">
        <v>4740</v>
      </c>
      <c r="C317" t="s">
        <v>523</v>
      </c>
      <c r="D317" t="s">
        <v>99</v>
      </c>
      <c r="E317">
        <v>57650</v>
      </c>
      <c r="F317">
        <v>30</v>
      </c>
      <c r="G317" t="s">
        <v>8</v>
      </c>
      <c r="H317">
        <v>320</v>
      </c>
      <c r="I317">
        <f>(TA_restaurants_curated__2[[#This Row],['# Reviews]]-MIN(TA_restaurants_curated__2['# Reviews]))/(MAX(TA_restaurants_curated__2['# Reviews])-MIN(TA_restaurants_curated__2['# Reviews]))</f>
        <v>7.5719333669863704E-3</v>
      </c>
      <c r="J317">
        <f>QUOTIENT((TA_restaurants_curated__2[[#This Row],[Normalizzazione]]*100),33)+IF(TA_restaurants_curated__2[[#This Row],[Normalizzazione]]=1,0,1)</f>
        <v>1</v>
      </c>
      <c r="K317">
        <f>QUOTIENT((TA_restaurants_curated__2[[#This Row],[Rating]]*2),(100/3))+IF(TA_restaurants_curated__2[[#This Row],[Rating]]=50,0,1)</f>
        <v>2</v>
      </c>
      <c r="L317" s="1" t="str">
        <f>IF(TA_restaurants_curated__2[[#This Row],[C. Rev.]]=3,"A lot of reviews",IF(TA_restaurants_curated__2[[#This Row],[C. Rev.]]=2,"Avarage reviews","Few reviews"))</f>
        <v>Few reviews</v>
      </c>
      <c r="M317" s="1" t="str">
        <f>IF(TA_restaurants_curated__2[[#This Row],[C. Rat.]]=3,"Good rating",IF(TA_restaurants_curated__2[[#This Row],[C. Rat.]]=2,"Avarege rating","Bad rating"))</f>
        <v>Avarege rating</v>
      </c>
      <c r="N317" s="1" t="str">
        <f t="shared" si="4"/>
        <v>Few reviews and Avarege rating</v>
      </c>
    </row>
    <row r="318" spans="1:14" x14ac:dyDescent="0.35">
      <c r="A318">
        <v>5920</v>
      </c>
      <c r="B318" t="s">
        <v>4794</v>
      </c>
      <c r="C318" t="s">
        <v>523</v>
      </c>
      <c r="D318" t="s">
        <v>215</v>
      </c>
      <c r="E318">
        <v>59230</v>
      </c>
      <c r="F318">
        <v>30</v>
      </c>
      <c r="G318" t="s">
        <v>10</v>
      </c>
      <c r="H318">
        <v>320</v>
      </c>
      <c r="I318">
        <f>(TA_restaurants_curated__2[[#This Row],['# Reviews]]-MIN(TA_restaurants_curated__2['# Reviews]))/(MAX(TA_restaurants_curated__2['# Reviews])-MIN(TA_restaurants_curated__2['# Reviews]))</f>
        <v>7.5719333669863704E-3</v>
      </c>
      <c r="J318">
        <f>QUOTIENT((TA_restaurants_curated__2[[#This Row],[Normalizzazione]]*100),33)+IF(TA_restaurants_curated__2[[#This Row],[Normalizzazione]]=1,0,1)</f>
        <v>1</v>
      </c>
      <c r="K318">
        <f>QUOTIENT((TA_restaurants_curated__2[[#This Row],[Rating]]*2),(100/3))+IF(TA_restaurants_curated__2[[#This Row],[Rating]]=50,0,1)</f>
        <v>2</v>
      </c>
      <c r="L318" s="1" t="str">
        <f>IF(TA_restaurants_curated__2[[#This Row],[C. Rev.]]=3,"A lot of reviews",IF(TA_restaurants_curated__2[[#This Row],[C. Rev.]]=2,"Avarage reviews","Few reviews"))</f>
        <v>Few reviews</v>
      </c>
      <c r="M318" s="1" t="str">
        <f>IF(TA_restaurants_curated__2[[#This Row],[C. Rat.]]=3,"Good rating",IF(TA_restaurants_curated__2[[#This Row],[C. Rat.]]=2,"Avarege rating","Bad rating"))</f>
        <v>Avarege rating</v>
      </c>
      <c r="N318" s="1" t="str">
        <f t="shared" si="4"/>
        <v>Few reviews and Avarege rating</v>
      </c>
    </row>
    <row r="319" spans="1:14" x14ac:dyDescent="0.35">
      <c r="A319">
        <v>5670</v>
      </c>
      <c r="B319" t="s">
        <v>4698</v>
      </c>
      <c r="C319" t="s">
        <v>523</v>
      </c>
      <c r="D319" t="s">
        <v>83</v>
      </c>
      <c r="E319">
        <v>56730</v>
      </c>
      <c r="F319">
        <v>30</v>
      </c>
      <c r="G319" t="s">
        <v>9</v>
      </c>
      <c r="H319">
        <v>310</v>
      </c>
      <c r="I319">
        <f>(TA_restaurants_curated__2[[#This Row],['# Reviews]]-MIN(TA_restaurants_curated__2['# Reviews]))/(MAX(TA_restaurants_curated__2['# Reviews])-MIN(TA_restaurants_curated__2['# Reviews]))</f>
        <v>7.3195355880868252E-3</v>
      </c>
      <c r="J319">
        <f>QUOTIENT((TA_restaurants_curated__2[[#This Row],[Normalizzazione]]*100),33)+IF(TA_restaurants_curated__2[[#This Row],[Normalizzazione]]=1,0,1)</f>
        <v>1</v>
      </c>
      <c r="K319">
        <f>QUOTIENT((TA_restaurants_curated__2[[#This Row],[Rating]]*2),(100/3))+IF(TA_restaurants_curated__2[[#This Row],[Rating]]=50,0,1)</f>
        <v>2</v>
      </c>
      <c r="L319" s="1" t="str">
        <f>IF(TA_restaurants_curated__2[[#This Row],[C. Rev.]]=3,"A lot of reviews",IF(TA_restaurants_curated__2[[#This Row],[C. Rev.]]=2,"Avarage reviews","Few reviews"))</f>
        <v>Few reviews</v>
      </c>
      <c r="M319" s="1" t="str">
        <f>IF(TA_restaurants_curated__2[[#This Row],[C. Rat.]]=3,"Good rating",IF(TA_restaurants_curated__2[[#This Row],[C. Rat.]]=2,"Avarege rating","Bad rating"))</f>
        <v>Avarege rating</v>
      </c>
      <c r="N319" s="1" t="str">
        <f t="shared" si="4"/>
        <v>Few reviews and Avarege rating</v>
      </c>
    </row>
    <row r="320" spans="1:14" x14ac:dyDescent="0.35">
      <c r="A320">
        <v>5256</v>
      </c>
      <c r="B320" t="s">
        <v>4545</v>
      </c>
      <c r="C320" t="s">
        <v>523</v>
      </c>
      <c r="D320" t="s">
        <v>84</v>
      </c>
      <c r="E320">
        <v>52590</v>
      </c>
      <c r="F320">
        <v>30</v>
      </c>
      <c r="G320" t="s">
        <v>10</v>
      </c>
      <c r="H320">
        <v>300</v>
      </c>
      <c r="I320">
        <f>(TA_restaurants_curated__2[[#This Row],['# Reviews]]-MIN(TA_restaurants_curated__2['# Reviews]))/(MAX(TA_restaurants_curated__2['# Reviews])-MIN(TA_restaurants_curated__2['# Reviews]))</f>
        <v>7.0671378091872791E-3</v>
      </c>
      <c r="J320">
        <f>QUOTIENT((TA_restaurants_curated__2[[#This Row],[Normalizzazione]]*100),33)+IF(TA_restaurants_curated__2[[#This Row],[Normalizzazione]]=1,0,1)</f>
        <v>1</v>
      </c>
      <c r="K320">
        <f>QUOTIENT((TA_restaurants_curated__2[[#This Row],[Rating]]*2),(100/3))+IF(TA_restaurants_curated__2[[#This Row],[Rating]]=50,0,1)</f>
        <v>2</v>
      </c>
      <c r="L320" s="1" t="str">
        <f>IF(TA_restaurants_curated__2[[#This Row],[C. Rev.]]=3,"A lot of reviews",IF(TA_restaurants_curated__2[[#This Row],[C. Rev.]]=2,"Avarage reviews","Few reviews"))</f>
        <v>Few reviews</v>
      </c>
      <c r="M320" s="1" t="str">
        <f>IF(TA_restaurants_curated__2[[#This Row],[C. Rat.]]=3,"Good rating",IF(TA_restaurants_curated__2[[#This Row],[C. Rat.]]=2,"Avarege rating","Bad rating"))</f>
        <v>Avarege rating</v>
      </c>
      <c r="N320" s="1" t="str">
        <f t="shared" si="4"/>
        <v>Few reviews and Avarege rating</v>
      </c>
    </row>
    <row r="321" spans="1:14" x14ac:dyDescent="0.35">
      <c r="A321">
        <v>5606</v>
      </c>
      <c r="B321" t="s">
        <v>4654</v>
      </c>
      <c r="C321" t="s">
        <v>523</v>
      </c>
      <c r="D321" t="s">
        <v>99</v>
      </c>
      <c r="E321">
        <v>56090</v>
      </c>
      <c r="F321">
        <v>30</v>
      </c>
      <c r="G321" t="s">
        <v>10</v>
      </c>
      <c r="H321">
        <v>300</v>
      </c>
      <c r="I321">
        <f>(TA_restaurants_curated__2[[#This Row],['# Reviews]]-MIN(TA_restaurants_curated__2['# Reviews]))/(MAX(TA_restaurants_curated__2['# Reviews])-MIN(TA_restaurants_curated__2['# Reviews]))</f>
        <v>7.0671378091872791E-3</v>
      </c>
      <c r="J321">
        <f>QUOTIENT((TA_restaurants_curated__2[[#This Row],[Normalizzazione]]*100),33)+IF(TA_restaurants_curated__2[[#This Row],[Normalizzazione]]=1,0,1)</f>
        <v>1</v>
      </c>
      <c r="K321">
        <f>QUOTIENT((TA_restaurants_curated__2[[#This Row],[Rating]]*2),(100/3))+IF(TA_restaurants_curated__2[[#This Row],[Rating]]=50,0,1)</f>
        <v>2</v>
      </c>
      <c r="L321" s="1" t="str">
        <f>IF(TA_restaurants_curated__2[[#This Row],[C. Rev.]]=3,"A lot of reviews",IF(TA_restaurants_curated__2[[#This Row],[C. Rev.]]=2,"Avarage reviews","Few reviews"))</f>
        <v>Few reviews</v>
      </c>
      <c r="M321" s="1" t="str">
        <f>IF(TA_restaurants_curated__2[[#This Row],[C. Rat.]]=3,"Good rating",IF(TA_restaurants_curated__2[[#This Row],[C. Rat.]]=2,"Avarege rating","Bad rating"))</f>
        <v>Avarege rating</v>
      </c>
      <c r="N321" s="1" t="str">
        <f t="shared" si="4"/>
        <v>Few reviews and Avarege rating</v>
      </c>
    </row>
    <row r="322" spans="1:14" x14ac:dyDescent="0.35">
      <c r="A322">
        <v>5667</v>
      </c>
      <c r="B322" t="s">
        <v>4696</v>
      </c>
      <c r="C322" t="s">
        <v>523</v>
      </c>
      <c r="D322" t="s">
        <v>129</v>
      </c>
      <c r="E322">
        <v>56700</v>
      </c>
      <c r="F322">
        <v>25</v>
      </c>
      <c r="G322" t="s">
        <v>8</v>
      </c>
      <c r="H322">
        <v>300</v>
      </c>
      <c r="I322">
        <f>(TA_restaurants_curated__2[[#This Row],['# Reviews]]-MIN(TA_restaurants_curated__2['# Reviews]))/(MAX(TA_restaurants_curated__2['# Reviews])-MIN(TA_restaurants_curated__2['# Reviews]))</f>
        <v>7.0671378091872791E-3</v>
      </c>
      <c r="J322">
        <f>QUOTIENT((TA_restaurants_curated__2[[#This Row],[Normalizzazione]]*100),33)+IF(TA_restaurants_curated__2[[#This Row],[Normalizzazione]]=1,0,1)</f>
        <v>1</v>
      </c>
      <c r="K322">
        <f>QUOTIENT((TA_restaurants_curated__2[[#This Row],[Rating]]*2),(100/3))+IF(TA_restaurants_curated__2[[#This Row],[Rating]]=50,0,1)</f>
        <v>2</v>
      </c>
      <c r="L322" s="1" t="str">
        <f>IF(TA_restaurants_curated__2[[#This Row],[C. Rev.]]=3,"A lot of reviews",IF(TA_restaurants_curated__2[[#This Row],[C. Rev.]]=2,"Avarage reviews","Few reviews"))</f>
        <v>Few reviews</v>
      </c>
      <c r="M322" s="1" t="str">
        <f>IF(TA_restaurants_curated__2[[#This Row],[C. Rat.]]=3,"Good rating",IF(TA_restaurants_curated__2[[#This Row],[C. Rat.]]=2,"Avarege rating","Bad rating"))</f>
        <v>Avarege rating</v>
      </c>
      <c r="N322" s="1" t="str">
        <f t="shared" ref="N322:N385" si="5">_xlfn.CONCAT(L322," and ",M322)</f>
        <v>Few reviews and Avarege rating</v>
      </c>
    </row>
    <row r="323" spans="1:14" x14ac:dyDescent="0.35">
      <c r="A323">
        <v>5848</v>
      </c>
      <c r="B323" t="s">
        <v>4770</v>
      </c>
      <c r="C323" t="s">
        <v>523</v>
      </c>
      <c r="D323" t="s">
        <v>155</v>
      </c>
      <c r="E323">
        <v>58510</v>
      </c>
      <c r="F323">
        <v>30</v>
      </c>
      <c r="G323" t="s">
        <v>8</v>
      </c>
      <c r="H323">
        <v>300</v>
      </c>
      <c r="I323">
        <f>(TA_restaurants_curated__2[[#This Row],['# Reviews]]-MIN(TA_restaurants_curated__2['# Reviews]))/(MAX(TA_restaurants_curated__2['# Reviews])-MIN(TA_restaurants_curated__2['# Reviews]))</f>
        <v>7.0671378091872791E-3</v>
      </c>
      <c r="J323">
        <f>QUOTIENT((TA_restaurants_curated__2[[#This Row],[Normalizzazione]]*100),33)+IF(TA_restaurants_curated__2[[#This Row],[Normalizzazione]]=1,0,1)</f>
        <v>1</v>
      </c>
      <c r="K323">
        <f>QUOTIENT((TA_restaurants_curated__2[[#This Row],[Rating]]*2),(100/3))+IF(TA_restaurants_curated__2[[#This Row],[Rating]]=50,0,1)</f>
        <v>2</v>
      </c>
      <c r="L323" s="1" t="str">
        <f>IF(TA_restaurants_curated__2[[#This Row],[C. Rev.]]=3,"A lot of reviews",IF(TA_restaurants_curated__2[[#This Row],[C. Rev.]]=2,"Avarage reviews","Few reviews"))</f>
        <v>Few reviews</v>
      </c>
      <c r="M323" s="1" t="str">
        <f>IF(TA_restaurants_curated__2[[#This Row],[C. Rat.]]=3,"Good rating",IF(TA_restaurants_curated__2[[#This Row],[C. Rat.]]=2,"Avarege rating","Bad rating"))</f>
        <v>Avarege rating</v>
      </c>
      <c r="N323" s="1" t="str">
        <f t="shared" si="5"/>
        <v>Few reviews and Avarege rating</v>
      </c>
    </row>
    <row r="324" spans="1:14" x14ac:dyDescent="0.35">
      <c r="A324">
        <v>5973</v>
      </c>
      <c r="B324" t="s">
        <v>434</v>
      </c>
      <c r="C324" t="s">
        <v>523</v>
      </c>
      <c r="D324" t="s">
        <v>155</v>
      </c>
      <c r="E324">
        <v>59760</v>
      </c>
      <c r="F324">
        <v>20</v>
      </c>
      <c r="G324" t="s">
        <v>10</v>
      </c>
      <c r="H324">
        <v>300</v>
      </c>
      <c r="I324">
        <f>(TA_restaurants_curated__2[[#This Row],['# Reviews]]-MIN(TA_restaurants_curated__2['# Reviews]))/(MAX(TA_restaurants_curated__2['# Reviews])-MIN(TA_restaurants_curated__2['# Reviews]))</f>
        <v>7.0671378091872791E-3</v>
      </c>
      <c r="J324">
        <f>QUOTIENT((TA_restaurants_curated__2[[#This Row],[Normalizzazione]]*100),33)+IF(TA_restaurants_curated__2[[#This Row],[Normalizzazione]]=1,0,1)</f>
        <v>1</v>
      </c>
      <c r="K324">
        <f>QUOTIENT((TA_restaurants_curated__2[[#This Row],[Rating]]*2),(100/3))+IF(TA_restaurants_curated__2[[#This Row],[Rating]]=50,0,1)</f>
        <v>2</v>
      </c>
      <c r="L324" s="1" t="str">
        <f>IF(TA_restaurants_curated__2[[#This Row],[C. Rev.]]=3,"A lot of reviews",IF(TA_restaurants_curated__2[[#This Row],[C. Rev.]]=2,"Avarage reviews","Few reviews"))</f>
        <v>Few reviews</v>
      </c>
      <c r="M324" s="1" t="str">
        <f>IF(TA_restaurants_curated__2[[#This Row],[C. Rat.]]=3,"Good rating",IF(TA_restaurants_curated__2[[#This Row],[C. Rat.]]=2,"Avarege rating","Bad rating"))</f>
        <v>Avarege rating</v>
      </c>
      <c r="N324" s="1" t="str">
        <f t="shared" si="5"/>
        <v>Few reviews and Avarege rating</v>
      </c>
    </row>
    <row r="325" spans="1:14" x14ac:dyDescent="0.35">
      <c r="A325">
        <v>4685</v>
      </c>
      <c r="B325" t="s">
        <v>4361</v>
      </c>
      <c r="C325" t="s">
        <v>523</v>
      </c>
      <c r="D325" t="s">
        <v>99</v>
      </c>
      <c r="E325">
        <v>46880</v>
      </c>
      <c r="F325">
        <v>30</v>
      </c>
      <c r="G325" t="s">
        <v>10</v>
      </c>
      <c r="H325">
        <v>280</v>
      </c>
      <c r="I325">
        <f>(TA_restaurants_curated__2[[#This Row],['# Reviews]]-MIN(TA_restaurants_curated__2['# Reviews]))/(MAX(TA_restaurants_curated__2['# Reviews])-MIN(TA_restaurants_curated__2['# Reviews]))</f>
        <v>6.5623422513881877E-3</v>
      </c>
      <c r="J325">
        <f>QUOTIENT((TA_restaurants_curated__2[[#This Row],[Normalizzazione]]*100),33)+IF(TA_restaurants_curated__2[[#This Row],[Normalizzazione]]=1,0,1)</f>
        <v>1</v>
      </c>
      <c r="K325">
        <f>QUOTIENT((TA_restaurants_curated__2[[#This Row],[Rating]]*2),(100/3))+IF(TA_restaurants_curated__2[[#This Row],[Rating]]=50,0,1)</f>
        <v>2</v>
      </c>
      <c r="L325" s="1" t="str">
        <f>IF(TA_restaurants_curated__2[[#This Row],[C. Rev.]]=3,"A lot of reviews",IF(TA_restaurants_curated__2[[#This Row],[C. Rev.]]=2,"Avarage reviews","Few reviews"))</f>
        <v>Few reviews</v>
      </c>
      <c r="M325" s="1" t="str">
        <f>IF(TA_restaurants_curated__2[[#This Row],[C. Rat.]]=3,"Good rating",IF(TA_restaurants_curated__2[[#This Row],[C. Rat.]]=2,"Avarege rating","Bad rating"))</f>
        <v>Avarege rating</v>
      </c>
      <c r="N325" s="1" t="str">
        <f t="shared" si="5"/>
        <v>Few reviews and Avarege rating</v>
      </c>
    </row>
    <row r="326" spans="1:14" x14ac:dyDescent="0.35">
      <c r="A326">
        <v>5671</v>
      </c>
      <c r="B326" t="s">
        <v>4699</v>
      </c>
      <c r="C326" t="s">
        <v>523</v>
      </c>
      <c r="D326" t="s">
        <v>3849</v>
      </c>
      <c r="E326">
        <v>56740</v>
      </c>
      <c r="F326">
        <v>30</v>
      </c>
      <c r="G326" t="s">
        <v>8</v>
      </c>
      <c r="H326">
        <v>280</v>
      </c>
      <c r="I326">
        <f>(TA_restaurants_curated__2[[#This Row],['# Reviews]]-MIN(TA_restaurants_curated__2['# Reviews]))/(MAX(TA_restaurants_curated__2['# Reviews])-MIN(TA_restaurants_curated__2['# Reviews]))</f>
        <v>6.5623422513881877E-3</v>
      </c>
      <c r="J326">
        <f>QUOTIENT((TA_restaurants_curated__2[[#This Row],[Normalizzazione]]*100),33)+IF(TA_restaurants_curated__2[[#This Row],[Normalizzazione]]=1,0,1)</f>
        <v>1</v>
      </c>
      <c r="K326">
        <f>QUOTIENT((TA_restaurants_curated__2[[#This Row],[Rating]]*2),(100/3))+IF(TA_restaurants_curated__2[[#This Row],[Rating]]=50,0,1)</f>
        <v>2</v>
      </c>
      <c r="L326" s="1" t="str">
        <f>IF(TA_restaurants_curated__2[[#This Row],[C. Rev.]]=3,"A lot of reviews",IF(TA_restaurants_curated__2[[#This Row],[C. Rev.]]=2,"Avarage reviews","Few reviews"))</f>
        <v>Few reviews</v>
      </c>
      <c r="M326" s="1" t="str">
        <f>IF(TA_restaurants_curated__2[[#This Row],[C. Rat.]]=3,"Good rating",IF(TA_restaurants_curated__2[[#This Row],[C. Rat.]]=2,"Avarege rating","Bad rating"))</f>
        <v>Avarege rating</v>
      </c>
      <c r="N326" s="1" t="str">
        <f t="shared" si="5"/>
        <v>Few reviews and Avarege rating</v>
      </c>
    </row>
    <row r="327" spans="1:14" x14ac:dyDescent="0.35">
      <c r="A327">
        <v>5845</v>
      </c>
      <c r="B327" t="s">
        <v>4769</v>
      </c>
      <c r="C327" t="s">
        <v>523</v>
      </c>
      <c r="D327" t="s">
        <v>95</v>
      </c>
      <c r="E327">
        <v>58480</v>
      </c>
      <c r="F327">
        <v>30</v>
      </c>
      <c r="G327" t="s">
        <v>8</v>
      </c>
      <c r="H327">
        <v>280</v>
      </c>
      <c r="I327">
        <f>(TA_restaurants_curated__2[[#This Row],['# Reviews]]-MIN(TA_restaurants_curated__2['# Reviews]))/(MAX(TA_restaurants_curated__2['# Reviews])-MIN(TA_restaurants_curated__2['# Reviews]))</f>
        <v>6.5623422513881877E-3</v>
      </c>
      <c r="J327">
        <f>QUOTIENT((TA_restaurants_curated__2[[#This Row],[Normalizzazione]]*100),33)+IF(TA_restaurants_curated__2[[#This Row],[Normalizzazione]]=1,0,1)</f>
        <v>1</v>
      </c>
      <c r="K327">
        <f>QUOTIENT((TA_restaurants_curated__2[[#This Row],[Rating]]*2),(100/3))+IF(TA_restaurants_curated__2[[#This Row],[Rating]]=50,0,1)</f>
        <v>2</v>
      </c>
      <c r="L327" s="1" t="str">
        <f>IF(TA_restaurants_curated__2[[#This Row],[C. Rev.]]=3,"A lot of reviews",IF(TA_restaurants_curated__2[[#This Row],[C. Rev.]]=2,"Avarage reviews","Few reviews"))</f>
        <v>Few reviews</v>
      </c>
      <c r="M327" s="1" t="str">
        <f>IF(TA_restaurants_curated__2[[#This Row],[C. Rat.]]=3,"Good rating",IF(TA_restaurants_curated__2[[#This Row],[C. Rat.]]=2,"Avarege rating","Bad rating"))</f>
        <v>Avarege rating</v>
      </c>
      <c r="N327" s="1" t="str">
        <f t="shared" si="5"/>
        <v>Few reviews and Avarege rating</v>
      </c>
    </row>
    <row r="328" spans="1:14" x14ac:dyDescent="0.35">
      <c r="A328">
        <v>6217</v>
      </c>
      <c r="B328" t="s">
        <v>4880</v>
      </c>
      <c r="C328" t="s">
        <v>523</v>
      </c>
      <c r="D328" t="s">
        <v>155</v>
      </c>
      <c r="E328">
        <v>62210</v>
      </c>
      <c r="F328">
        <v>20</v>
      </c>
      <c r="G328" t="s">
        <v>10</v>
      </c>
      <c r="H328">
        <v>280</v>
      </c>
      <c r="I328">
        <f>(TA_restaurants_curated__2[[#This Row],['# Reviews]]-MIN(TA_restaurants_curated__2['# Reviews]))/(MAX(TA_restaurants_curated__2['# Reviews])-MIN(TA_restaurants_curated__2['# Reviews]))</f>
        <v>6.5623422513881877E-3</v>
      </c>
      <c r="J328">
        <f>QUOTIENT((TA_restaurants_curated__2[[#This Row],[Normalizzazione]]*100),33)+IF(TA_restaurants_curated__2[[#This Row],[Normalizzazione]]=1,0,1)</f>
        <v>1</v>
      </c>
      <c r="K328">
        <f>QUOTIENT((TA_restaurants_curated__2[[#This Row],[Rating]]*2),(100/3))+IF(TA_restaurants_curated__2[[#This Row],[Rating]]=50,0,1)</f>
        <v>2</v>
      </c>
      <c r="L328" s="1" t="str">
        <f>IF(TA_restaurants_curated__2[[#This Row],[C. Rev.]]=3,"A lot of reviews",IF(TA_restaurants_curated__2[[#This Row],[C. Rev.]]=2,"Avarage reviews","Few reviews"))</f>
        <v>Few reviews</v>
      </c>
      <c r="M328" s="1" t="str">
        <f>IF(TA_restaurants_curated__2[[#This Row],[C. Rat.]]=3,"Good rating",IF(TA_restaurants_curated__2[[#This Row],[C. Rat.]]=2,"Avarege rating","Bad rating"))</f>
        <v>Avarege rating</v>
      </c>
      <c r="N328" s="1" t="str">
        <f t="shared" si="5"/>
        <v>Few reviews and Avarege rating</v>
      </c>
    </row>
    <row r="329" spans="1:14" x14ac:dyDescent="0.35">
      <c r="A329">
        <v>5645</v>
      </c>
      <c r="B329" t="s">
        <v>4682</v>
      </c>
      <c r="C329" t="s">
        <v>523</v>
      </c>
      <c r="D329" t="s">
        <v>4683</v>
      </c>
      <c r="E329">
        <v>56480</v>
      </c>
      <c r="F329">
        <v>30</v>
      </c>
      <c r="G329" t="s">
        <v>8</v>
      </c>
      <c r="H329">
        <v>260</v>
      </c>
      <c r="I329">
        <f>(TA_restaurants_curated__2[[#This Row],['# Reviews]]-MIN(TA_restaurants_curated__2['# Reviews]))/(MAX(TA_restaurants_curated__2['# Reviews])-MIN(TA_restaurants_curated__2['# Reviews]))</f>
        <v>6.0575466935890963E-3</v>
      </c>
      <c r="J329">
        <f>QUOTIENT((TA_restaurants_curated__2[[#This Row],[Normalizzazione]]*100),33)+IF(TA_restaurants_curated__2[[#This Row],[Normalizzazione]]=1,0,1)</f>
        <v>1</v>
      </c>
      <c r="K329">
        <f>QUOTIENT((TA_restaurants_curated__2[[#This Row],[Rating]]*2),(100/3))+IF(TA_restaurants_curated__2[[#This Row],[Rating]]=50,0,1)</f>
        <v>2</v>
      </c>
      <c r="L329" s="1" t="str">
        <f>IF(TA_restaurants_curated__2[[#This Row],[C. Rev.]]=3,"A lot of reviews",IF(TA_restaurants_curated__2[[#This Row],[C. Rev.]]=2,"Avarage reviews","Few reviews"))</f>
        <v>Few reviews</v>
      </c>
      <c r="M329" s="1" t="str">
        <f>IF(TA_restaurants_curated__2[[#This Row],[C. Rat.]]=3,"Good rating",IF(TA_restaurants_curated__2[[#This Row],[C. Rat.]]=2,"Avarege rating","Bad rating"))</f>
        <v>Avarege rating</v>
      </c>
      <c r="N329" s="1" t="str">
        <f t="shared" si="5"/>
        <v>Few reviews and Avarege rating</v>
      </c>
    </row>
    <row r="330" spans="1:14" x14ac:dyDescent="0.35">
      <c r="A330">
        <v>5793</v>
      </c>
      <c r="B330" t="s">
        <v>4754</v>
      </c>
      <c r="C330" t="s">
        <v>523</v>
      </c>
      <c r="D330" t="s">
        <v>27</v>
      </c>
      <c r="E330">
        <v>57960</v>
      </c>
      <c r="F330">
        <v>30</v>
      </c>
      <c r="G330" t="s">
        <v>10</v>
      </c>
      <c r="H330">
        <v>260</v>
      </c>
      <c r="I330">
        <f>(TA_restaurants_curated__2[[#This Row],['# Reviews]]-MIN(TA_restaurants_curated__2['# Reviews]))/(MAX(TA_restaurants_curated__2['# Reviews])-MIN(TA_restaurants_curated__2['# Reviews]))</f>
        <v>6.0575466935890963E-3</v>
      </c>
      <c r="J330">
        <f>QUOTIENT((TA_restaurants_curated__2[[#This Row],[Normalizzazione]]*100),33)+IF(TA_restaurants_curated__2[[#This Row],[Normalizzazione]]=1,0,1)</f>
        <v>1</v>
      </c>
      <c r="K330">
        <f>QUOTIENT((TA_restaurants_curated__2[[#This Row],[Rating]]*2),(100/3))+IF(TA_restaurants_curated__2[[#This Row],[Rating]]=50,0,1)</f>
        <v>2</v>
      </c>
      <c r="L330" s="1" t="str">
        <f>IF(TA_restaurants_curated__2[[#This Row],[C. Rev.]]=3,"A lot of reviews",IF(TA_restaurants_curated__2[[#This Row],[C. Rev.]]=2,"Avarage reviews","Few reviews"))</f>
        <v>Few reviews</v>
      </c>
      <c r="M330" s="1" t="str">
        <f>IF(TA_restaurants_curated__2[[#This Row],[C. Rat.]]=3,"Good rating",IF(TA_restaurants_curated__2[[#This Row],[C. Rat.]]=2,"Avarege rating","Bad rating"))</f>
        <v>Avarege rating</v>
      </c>
      <c r="N330" s="1" t="str">
        <f t="shared" si="5"/>
        <v>Few reviews and Avarege rating</v>
      </c>
    </row>
    <row r="331" spans="1:14" x14ac:dyDescent="0.35">
      <c r="A331">
        <v>5821</v>
      </c>
      <c r="B331" t="s">
        <v>4761</v>
      </c>
      <c r="C331" t="s">
        <v>523</v>
      </c>
      <c r="D331" t="s">
        <v>155</v>
      </c>
      <c r="E331">
        <v>58240</v>
      </c>
      <c r="F331">
        <v>30</v>
      </c>
      <c r="G331" t="s">
        <v>10</v>
      </c>
      <c r="H331">
        <v>260</v>
      </c>
      <c r="I331">
        <f>(TA_restaurants_curated__2[[#This Row],['# Reviews]]-MIN(TA_restaurants_curated__2['# Reviews]))/(MAX(TA_restaurants_curated__2['# Reviews])-MIN(TA_restaurants_curated__2['# Reviews]))</f>
        <v>6.0575466935890963E-3</v>
      </c>
      <c r="J331">
        <f>QUOTIENT((TA_restaurants_curated__2[[#This Row],[Normalizzazione]]*100),33)+IF(TA_restaurants_curated__2[[#This Row],[Normalizzazione]]=1,0,1)</f>
        <v>1</v>
      </c>
      <c r="K331">
        <f>QUOTIENT((TA_restaurants_curated__2[[#This Row],[Rating]]*2),(100/3))+IF(TA_restaurants_curated__2[[#This Row],[Rating]]=50,0,1)</f>
        <v>2</v>
      </c>
      <c r="L331" s="1" t="str">
        <f>IF(TA_restaurants_curated__2[[#This Row],[C. Rev.]]=3,"A lot of reviews",IF(TA_restaurants_curated__2[[#This Row],[C. Rev.]]=2,"Avarage reviews","Few reviews"))</f>
        <v>Few reviews</v>
      </c>
      <c r="M331" s="1" t="str">
        <f>IF(TA_restaurants_curated__2[[#This Row],[C. Rat.]]=3,"Good rating",IF(TA_restaurants_curated__2[[#This Row],[C. Rat.]]=2,"Avarege rating","Bad rating"))</f>
        <v>Avarege rating</v>
      </c>
      <c r="N331" s="1" t="str">
        <f t="shared" si="5"/>
        <v>Few reviews and Avarege rating</v>
      </c>
    </row>
    <row r="332" spans="1:14" x14ac:dyDescent="0.35">
      <c r="A332">
        <v>5826</v>
      </c>
      <c r="B332" t="s">
        <v>4762</v>
      </c>
      <c r="C332" t="s">
        <v>523</v>
      </c>
      <c r="D332" t="s">
        <v>99</v>
      </c>
      <c r="E332">
        <v>58290</v>
      </c>
      <c r="F332">
        <v>30</v>
      </c>
      <c r="G332" t="s">
        <v>10</v>
      </c>
      <c r="H332">
        <v>260</v>
      </c>
      <c r="I332">
        <f>(TA_restaurants_curated__2[[#This Row],['# Reviews]]-MIN(TA_restaurants_curated__2['# Reviews]))/(MAX(TA_restaurants_curated__2['# Reviews])-MIN(TA_restaurants_curated__2['# Reviews]))</f>
        <v>6.0575466935890963E-3</v>
      </c>
      <c r="J332">
        <f>QUOTIENT((TA_restaurants_curated__2[[#This Row],[Normalizzazione]]*100),33)+IF(TA_restaurants_curated__2[[#This Row],[Normalizzazione]]=1,0,1)</f>
        <v>1</v>
      </c>
      <c r="K332">
        <f>QUOTIENT((TA_restaurants_curated__2[[#This Row],[Rating]]*2),(100/3))+IF(TA_restaurants_curated__2[[#This Row],[Rating]]=50,0,1)</f>
        <v>2</v>
      </c>
      <c r="L332" s="1" t="str">
        <f>IF(TA_restaurants_curated__2[[#This Row],[C. Rev.]]=3,"A lot of reviews",IF(TA_restaurants_curated__2[[#This Row],[C. Rev.]]=2,"Avarage reviews","Few reviews"))</f>
        <v>Few reviews</v>
      </c>
      <c r="M332" s="1" t="str">
        <f>IF(TA_restaurants_curated__2[[#This Row],[C. Rat.]]=3,"Good rating",IF(TA_restaurants_curated__2[[#This Row],[C. Rat.]]=2,"Avarege rating","Bad rating"))</f>
        <v>Avarege rating</v>
      </c>
      <c r="N332" s="1" t="str">
        <f t="shared" si="5"/>
        <v>Few reviews and Avarege rating</v>
      </c>
    </row>
    <row r="333" spans="1:14" x14ac:dyDescent="0.35">
      <c r="A333">
        <v>6107</v>
      </c>
      <c r="B333" t="s">
        <v>4852</v>
      </c>
      <c r="C333" t="s">
        <v>523</v>
      </c>
      <c r="D333" t="s">
        <v>99</v>
      </c>
      <c r="E333">
        <v>61110</v>
      </c>
      <c r="F333">
        <v>25</v>
      </c>
      <c r="G333" t="s">
        <v>8</v>
      </c>
      <c r="H333">
        <v>260</v>
      </c>
      <c r="I333">
        <f>(TA_restaurants_curated__2[[#This Row],['# Reviews]]-MIN(TA_restaurants_curated__2['# Reviews]))/(MAX(TA_restaurants_curated__2['# Reviews])-MIN(TA_restaurants_curated__2['# Reviews]))</f>
        <v>6.0575466935890963E-3</v>
      </c>
      <c r="J333">
        <f>QUOTIENT((TA_restaurants_curated__2[[#This Row],[Normalizzazione]]*100),33)+IF(TA_restaurants_curated__2[[#This Row],[Normalizzazione]]=1,0,1)</f>
        <v>1</v>
      </c>
      <c r="K333">
        <f>QUOTIENT((TA_restaurants_curated__2[[#This Row],[Rating]]*2),(100/3))+IF(TA_restaurants_curated__2[[#This Row],[Rating]]=50,0,1)</f>
        <v>2</v>
      </c>
      <c r="L333" s="1" t="str">
        <f>IF(TA_restaurants_curated__2[[#This Row],[C. Rev.]]=3,"A lot of reviews",IF(TA_restaurants_curated__2[[#This Row],[C. Rev.]]=2,"Avarage reviews","Few reviews"))</f>
        <v>Few reviews</v>
      </c>
      <c r="M333" s="1" t="str">
        <f>IF(TA_restaurants_curated__2[[#This Row],[C. Rat.]]=3,"Good rating",IF(TA_restaurants_curated__2[[#This Row],[C. Rat.]]=2,"Avarege rating","Bad rating"))</f>
        <v>Avarege rating</v>
      </c>
      <c r="N333" s="1" t="str">
        <f t="shared" si="5"/>
        <v>Few reviews and Avarege rating</v>
      </c>
    </row>
    <row r="334" spans="1:14" x14ac:dyDescent="0.35">
      <c r="A334">
        <v>4860</v>
      </c>
      <c r="B334" t="s">
        <v>4413</v>
      </c>
      <c r="C334" t="s">
        <v>523</v>
      </c>
      <c r="D334" t="s">
        <v>99</v>
      </c>
      <c r="E334">
        <v>48630</v>
      </c>
      <c r="F334">
        <v>30</v>
      </c>
      <c r="G334" t="s">
        <v>8</v>
      </c>
      <c r="H334">
        <v>250</v>
      </c>
      <c r="I334">
        <f>(TA_restaurants_curated__2[[#This Row],['# Reviews]]-MIN(TA_restaurants_curated__2['# Reviews]))/(MAX(TA_restaurants_curated__2['# Reviews])-MIN(TA_restaurants_curated__2['# Reviews]))</f>
        <v>5.8051489146895511E-3</v>
      </c>
      <c r="J334">
        <f>QUOTIENT((TA_restaurants_curated__2[[#This Row],[Normalizzazione]]*100),33)+IF(TA_restaurants_curated__2[[#This Row],[Normalizzazione]]=1,0,1)</f>
        <v>1</v>
      </c>
      <c r="K334">
        <f>QUOTIENT((TA_restaurants_curated__2[[#This Row],[Rating]]*2),(100/3))+IF(TA_restaurants_curated__2[[#This Row],[Rating]]=50,0,1)</f>
        <v>2</v>
      </c>
      <c r="L334" s="1" t="str">
        <f>IF(TA_restaurants_curated__2[[#This Row],[C. Rev.]]=3,"A lot of reviews",IF(TA_restaurants_curated__2[[#This Row],[C. Rev.]]=2,"Avarage reviews","Few reviews"))</f>
        <v>Few reviews</v>
      </c>
      <c r="M334" s="1" t="str">
        <f>IF(TA_restaurants_curated__2[[#This Row],[C. Rat.]]=3,"Good rating",IF(TA_restaurants_curated__2[[#This Row],[C. Rat.]]=2,"Avarege rating","Bad rating"))</f>
        <v>Avarege rating</v>
      </c>
      <c r="N334" s="1" t="str">
        <f t="shared" si="5"/>
        <v>Few reviews and Avarege rating</v>
      </c>
    </row>
    <row r="335" spans="1:14" x14ac:dyDescent="0.35">
      <c r="A335">
        <v>5395</v>
      </c>
      <c r="B335" t="s">
        <v>4600</v>
      </c>
      <c r="C335" t="s">
        <v>523</v>
      </c>
      <c r="D335" t="s">
        <v>4601</v>
      </c>
      <c r="E335">
        <v>53980</v>
      </c>
      <c r="F335">
        <v>30</v>
      </c>
      <c r="G335" t="s">
        <v>8</v>
      </c>
      <c r="H335">
        <v>250</v>
      </c>
      <c r="I335">
        <f>(TA_restaurants_curated__2[[#This Row],['# Reviews]]-MIN(TA_restaurants_curated__2['# Reviews]))/(MAX(TA_restaurants_curated__2['# Reviews])-MIN(TA_restaurants_curated__2['# Reviews]))</f>
        <v>5.8051489146895511E-3</v>
      </c>
      <c r="J335">
        <f>QUOTIENT((TA_restaurants_curated__2[[#This Row],[Normalizzazione]]*100),33)+IF(TA_restaurants_curated__2[[#This Row],[Normalizzazione]]=1,0,1)</f>
        <v>1</v>
      </c>
      <c r="K335">
        <f>QUOTIENT((TA_restaurants_curated__2[[#This Row],[Rating]]*2),(100/3))+IF(TA_restaurants_curated__2[[#This Row],[Rating]]=50,0,1)</f>
        <v>2</v>
      </c>
      <c r="L335" s="1" t="str">
        <f>IF(TA_restaurants_curated__2[[#This Row],[C. Rev.]]=3,"A lot of reviews",IF(TA_restaurants_curated__2[[#This Row],[C. Rev.]]=2,"Avarage reviews","Few reviews"))</f>
        <v>Few reviews</v>
      </c>
      <c r="M335" s="1" t="str">
        <f>IF(TA_restaurants_curated__2[[#This Row],[C. Rat.]]=3,"Good rating",IF(TA_restaurants_curated__2[[#This Row],[C. Rat.]]=2,"Avarege rating","Bad rating"))</f>
        <v>Avarege rating</v>
      </c>
      <c r="N335" s="1" t="str">
        <f t="shared" si="5"/>
        <v>Few reviews and Avarege rating</v>
      </c>
    </row>
    <row r="336" spans="1:14" x14ac:dyDescent="0.35">
      <c r="A336">
        <v>5409</v>
      </c>
      <c r="B336" t="s">
        <v>4606</v>
      </c>
      <c r="C336" t="s">
        <v>523</v>
      </c>
      <c r="D336" t="s">
        <v>99</v>
      </c>
      <c r="E336">
        <v>54120</v>
      </c>
      <c r="F336">
        <v>30</v>
      </c>
      <c r="G336" t="s">
        <v>8</v>
      </c>
      <c r="H336">
        <v>240</v>
      </c>
      <c r="I336">
        <f>(TA_restaurants_curated__2[[#This Row],['# Reviews]]-MIN(TA_restaurants_curated__2['# Reviews]))/(MAX(TA_restaurants_curated__2['# Reviews])-MIN(TA_restaurants_curated__2['# Reviews]))</f>
        <v>5.552751135790005E-3</v>
      </c>
      <c r="J336">
        <f>QUOTIENT((TA_restaurants_curated__2[[#This Row],[Normalizzazione]]*100),33)+IF(TA_restaurants_curated__2[[#This Row],[Normalizzazione]]=1,0,1)</f>
        <v>1</v>
      </c>
      <c r="K336">
        <f>QUOTIENT((TA_restaurants_curated__2[[#This Row],[Rating]]*2),(100/3))+IF(TA_restaurants_curated__2[[#This Row],[Rating]]=50,0,1)</f>
        <v>2</v>
      </c>
      <c r="L336" s="1" t="str">
        <f>IF(TA_restaurants_curated__2[[#This Row],[C. Rev.]]=3,"A lot of reviews",IF(TA_restaurants_curated__2[[#This Row],[C. Rev.]]=2,"Avarage reviews","Few reviews"))</f>
        <v>Few reviews</v>
      </c>
      <c r="M336" s="1" t="str">
        <f>IF(TA_restaurants_curated__2[[#This Row],[C. Rat.]]=3,"Good rating",IF(TA_restaurants_curated__2[[#This Row],[C. Rat.]]=2,"Avarege rating","Bad rating"))</f>
        <v>Avarege rating</v>
      </c>
      <c r="N336" s="1" t="str">
        <f t="shared" si="5"/>
        <v>Few reviews and Avarege rating</v>
      </c>
    </row>
    <row r="337" spans="1:14" x14ac:dyDescent="0.35">
      <c r="A337">
        <v>5624</v>
      </c>
      <c r="B337" t="s">
        <v>4667</v>
      </c>
      <c r="C337" t="s">
        <v>523</v>
      </c>
      <c r="D337" t="s">
        <v>129</v>
      </c>
      <c r="E337">
        <v>56270</v>
      </c>
      <c r="F337">
        <v>30</v>
      </c>
      <c r="G337" t="s">
        <v>8</v>
      </c>
      <c r="H337">
        <v>220</v>
      </c>
      <c r="I337">
        <f>(TA_restaurants_curated__2[[#This Row],['# Reviews]]-MIN(TA_restaurants_curated__2['# Reviews]))/(MAX(TA_restaurants_curated__2['# Reviews])-MIN(TA_restaurants_curated__2['# Reviews]))</f>
        <v>5.0479555779909136E-3</v>
      </c>
      <c r="J337">
        <f>QUOTIENT((TA_restaurants_curated__2[[#This Row],[Normalizzazione]]*100),33)+IF(TA_restaurants_curated__2[[#This Row],[Normalizzazione]]=1,0,1)</f>
        <v>1</v>
      </c>
      <c r="K337">
        <f>QUOTIENT((TA_restaurants_curated__2[[#This Row],[Rating]]*2),(100/3))+IF(TA_restaurants_curated__2[[#This Row],[Rating]]=50,0,1)</f>
        <v>2</v>
      </c>
      <c r="L337" s="1" t="str">
        <f>IF(TA_restaurants_curated__2[[#This Row],[C. Rev.]]=3,"A lot of reviews",IF(TA_restaurants_curated__2[[#This Row],[C. Rev.]]=2,"Avarage reviews","Few reviews"))</f>
        <v>Few reviews</v>
      </c>
      <c r="M337" s="1" t="str">
        <f>IF(TA_restaurants_curated__2[[#This Row],[C. Rat.]]=3,"Good rating",IF(TA_restaurants_curated__2[[#This Row],[C. Rat.]]=2,"Avarege rating","Bad rating"))</f>
        <v>Avarege rating</v>
      </c>
      <c r="N337" s="1" t="str">
        <f t="shared" si="5"/>
        <v>Few reviews and Avarege rating</v>
      </c>
    </row>
    <row r="338" spans="1:14" x14ac:dyDescent="0.35">
      <c r="A338">
        <v>5829</v>
      </c>
      <c r="B338" t="s">
        <v>4764</v>
      </c>
      <c r="C338" t="s">
        <v>523</v>
      </c>
      <c r="D338" t="s">
        <v>107</v>
      </c>
      <c r="E338">
        <v>58320</v>
      </c>
      <c r="F338">
        <v>30</v>
      </c>
      <c r="G338" t="s">
        <v>8</v>
      </c>
      <c r="H338">
        <v>220</v>
      </c>
      <c r="I338">
        <f>(TA_restaurants_curated__2[[#This Row],['# Reviews]]-MIN(TA_restaurants_curated__2['# Reviews]))/(MAX(TA_restaurants_curated__2['# Reviews])-MIN(TA_restaurants_curated__2['# Reviews]))</f>
        <v>5.0479555779909136E-3</v>
      </c>
      <c r="J338">
        <f>QUOTIENT((TA_restaurants_curated__2[[#This Row],[Normalizzazione]]*100),33)+IF(TA_restaurants_curated__2[[#This Row],[Normalizzazione]]=1,0,1)</f>
        <v>1</v>
      </c>
      <c r="K338">
        <f>QUOTIENT((TA_restaurants_curated__2[[#This Row],[Rating]]*2),(100/3))+IF(TA_restaurants_curated__2[[#This Row],[Rating]]=50,0,1)</f>
        <v>2</v>
      </c>
      <c r="L338" s="1" t="str">
        <f>IF(TA_restaurants_curated__2[[#This Row],[C. Rev.]]=3,"A lot of reviews",IF(TA_restaurants_curated__2[[#This Row],[C. Rev.]]=2,"Avarage reviews","Few reviews"))</f>
        <v>Few reviews</v>
      </c>
      <c r="M338" s="1" t="str">
        <f>IF(TA_restaurants_curated__2[[#This Row],[C. Rat.]]=3,"Good rating",IF(TA_restaurants_curated__2[[#This Row],[C. Rat.]]=2,"Avarege rating","Bad rating"))</f>
        <v>Avarege rating</v>
      </c>
      <c r="N338" s="1" t="str">
        <f t="shared" si="5"/>
        <v>Few reviews and Avarege rating</v>
      </c>
    </row>
    <row r="339" spans="1:14" x14ac:dyDescent="0.35">
      <c r="A339">
        <v>5857</v>
      </c>
      <c r="B339" t="s">
        <v>4774</v>
      </c>
      <c r="C339" t="s">
        <v>523</v>
      </c>
      <c r="D339" t="s">
        <v>99</v>
      </c>
      <c r="E339">
        <v>58600</v>
      </c>
      <c r="F339">
        <v>20</v>
      </c>
      <c r="G339" t="s">
        <v>10</v>
      </c>
      <c r="H339">
        <v>220</v>
      </c>
      <c r="I339">
        <f>(TA_restaurants_curated__2[[#This Row],['# Reviews]]-MIN(TA_restaurants_curated__2['# Reviews]))/(MAX(TA_restaurants_curated__2['# Reviews])-MIN(TA_restaurants_curated__2['# Reviews]))</f>
        <v>5.0479555779909136E-3</v>
      </c>
      <c r="J339">
        <f>QUOTIENT((TA_restaurants_curated__2[[#This Row],[Normalizzazione]]*100),33)+IF(TA_restaurants_curated__2[[#This Row],[Normalizzazione]]=1,0,1)</f>
        <v>1</v>
      </c>
      <c r="K339">
        <f>QUOTIENT((TA_restaurants_curated__2[[#This Row],[Rating]]*2),(100/3))+IF(TA_restaurants_curated__2[[#This Row],[Rating]]=50,0,1)</f>
        <v>2</v>
      </c>
      <c r="L339" s="1" t="str">
        <f>IF(TA_restaurants_curated__2[[#This Row],[C. Rev.]]=3,"A lot of reviews",IF(TA_restaurants_curated__2[[#This Row],[C. Rev.]]=2,"Avarage reviews","Few reviews"))</f>
        <v>Few reviews</v>
      </c>
      <c r="M339" s="1" t="str">
        <f>IF(TA_restaurants_curated__2[[#This Row],[C. Rat.]]=3,"Good rating",IF(TA_restaurants_curated__2[[#This Row],[C. Rat.]]=2,"Avarege rating","Bad rating"))</f>
        <v>Avarege rating</v>
      </c>
      <c r="N339" s="1" t="str">
        <f t="shared" si="5"/>
        <v>Few reviews and Avarege rating</v>
      </c>
    </row>
    <row r="340" spans="1:14" x14ac:dyDescent="0.35">
      <c r="A340">
        <v>5219</v>
      </c>
      <c r="B340" t="s">
        <v>4534</v>
      </c>
      <c r="C340" t="s">
        <v>523</v>
      </c>
      <c r="D340" t="s">
        <v>136</v>
      </c>
      <c r="E340">
        <v>52220</v>
      </c>
      <c r="F340">
        <v>30</v>
      </c>
      <c r="G340" t="s">
        <v>8</v>
      </c>
      <c r="H340">
        <v>210</v>
      </c>
      <c r="I340">
        <f>(TA_restaurants_curated__2[[#This Row],['# Reviews]]-MIN(TA_restaurants_curated__2['# Reviews]))/(MAX(TA_restaurants_curated__2['# Reviews])-MIN(TA_restaurants_curated__2['# Reviews]))</f>
        <v>4.7955577990913684E-3</v>
      </c>
      <c r="J340">
        <f>QUOTIENT((TA_restaurants_curated__2[[#This Row],[Normalizzazione]]*100),33)+IF(TA_restaurants_curated__2[[#This Row],[Normalizzazione]]=1,0,1)</f>
        <v>1</v>
      </c>
      <c r="K340">
        <f>QUOTIENT((TA_restaurants_curated__2[[#This Row],[Rating]]*2),(100/3))+IF(TA_restaurants_curated__2[[#This Row],[Rating]]=50,0,1)</f>
        <v>2</v>
      </c>
      <c r="L340" s="1" t="str">
        <f>IF(TA_restaurants_curated__2[[#This Row],[C. Rev.]]=3,"A lot of reviews",IF(TA_restaurants_curated__2[[#This Row],[C. Rev.]]=2,"Avarage reviews","Few reviews"))</f>
        <v>Few reviews</v>
      </c>
      <c r="M340" s="1" t="str">
        <f>IF(TA_restaurants_curated__2[[#This Row],[C. Rat.]]=3,"Good rating",IF(TA_restaurants_curated__2[[#This Row],[C. Rat.]]=2,"Avarege rating","Bad rating"))</f>
        <v>Avarege rating</v>
      </c>
      <c r="N340" s="1" t="str">
        <f t="shared" si="5"/>
        <v>Few reviews and Avarege rating</v>
      </c>
    </row>
    <row r="341" spans="1:14" x14ac:dyDescent="0.35">
      <c r="A341">
        <v>5292</v>
      </c>
      <c r="B341" t="s">
        <v>4563</v>
      </c>
      <c r="C341" t="s">
        <v>523</v>
      </c>
      <c r="D341" t="s">
        <v>111</v>
      </c>
      <c r="E341">
        <v>52950</v>
      </c>
      <c r="F341">
        <v>30</v>
      </c>
      <c r="G341" t="s">
        <v>10</v>
      </c>
      <c r="H341">
        <v>210</v>
      </c>
      <c r="I341">
        <f>(TA_restaurants_curated__2[[#This Row],['# Reviews]]-MIN(TA_restaurants_curated__2['# Reviews]))/(MAX(TA_restaurants_curated__2['# Reviews])-MIN(TA_restaurants_curated__2['# Reviews]))</f>
        <v>4.7955577990913684E-3</v>
      </c>
      <c r="J341">
        <f>QUOTIENT((TA_restaurants_curated__2[[#This Row],[Normalizzazione]]*100),33)+IF(TA_restaurants_curated__2[[#This Row],[Normalizzazione]]=1,0,1)</f>
        <v>1</v>
      </c>
      <c r="K341">
        <f>QUOTIENT((TA_restaurants_curated__2[[#This Row],[Rating]]*2),(100/3))+IF(TA_restaurants_curated__2[[#This Row],[Rating]]=50,0,1)</f>
        <v>2</v>
      </c>
      <c r="L341" s="1" t="str">
        <f>IF(TA_restaurants_curated__2[[#This Row],[C. Rev.]]=3,"A lot of reviews",IF(TA_restaurants_curated__2[[#This Row],[C. Rev.]]=2,"Avarage reviews","Few reviews"))</f>
        <v>Few reviews</v>
      </c>
      <c r="M341" s="1" t="str">
        <f>IF(TA_restaurants_curated__2[[#This Row],[C. Rat.]]=3,"Good rating",IF(TA_restaurants_curated__2[[#This Row],[C. Rat.]]=2,"Avarege rating","Bad rating"))</f>
        <v>Avarege rating</v>
      </c>
      <c r="N341" s="1" t="str">
        <f t="shared" si="5"/>
        <v>Few reviews and Avarege rating</v>
      </c>
    </row>
    <row r="342" spans="1:14" x14ac:dyDescent="0.35">
      <c r="A342">
        <v>5869</v>
      </c>
      <c r="B342" t="s">
        <v>4778</v>
      </c>
      <c r="C342" t="s">
        <v>523</v>
      </c>
      <c r="D342" t="s">
        <v>695</v>
      </c>
      <c r="E342">
        <v>58720</v>
      </c>
      <c r="F342">
        <v>30</v>
      </c>
      <c r="G342" t="s">
        <v>8</v>
      </c>
      <c r="H342">
        <v>210</v>
      </c>
      <c r="I342">
        <f>(TA_restaurants_curated__2[[#This Row],['# Reviews]]-MIN(TA_restaurants_curated__2['# Reviews]))/(MAX(TA_restaurants_curated__2['# Reviews])-MIN(TA_restaurants_curated__2['# Reviews]))</f>
        <v>4.7955577990913684E-3</v>
      </c>
      <c r="J342">
        <f>QUOTIENT((TA_restaurants_curated__2[[#This Row],[Normalizzazione]]*100),33)+IF(TA_restaurants_curated__2[[#This Row],[Normalizzazione]]=1,0,1)</f>
        <v>1</v>
      </c>
      <c r="K342">
        <f>QUOTIENT((TA_restaurants_curated__2[[#This Row],[Rating]]*2),(100/3))+IF(TA_restaurants_curated__2[[#This Row],[Rating]]=50,0,1)</f>
        <v>2</v>
      </c>
      <c r="L342" s="1" t="str">
        <f>IF(TA_restaurants_curated__2[[#This Row],[C. Rev.]]=3,"A lot of reviews",IF(TA_restaurants_curated__2[[#This Row],[C. Rev.]]=2,"Avarage reviews","Few reviews"))</f>
        <v>Few reviews</v>
      </c>
      <c r="M342" s="1" t="str">
        <f>IF(TA_restaurants_curated__2[[#This Row],[C. Rat.]]=3,"Good rating",IF(TA_restaurants_curated__2[[#This Row],[C. Rat.]]=2,"Avarege rating","Bad rating"))</f>
        <v>Avarege rating</v>
      </c>
      <c r="N342" s="1" t="str">
        <f t="shared" si="5"/>
        <v>Few reviews and Avarege rating</v>
      </c>
    </row>
    <row r="343" spans="1:14" x14ac:dyDescent="0.35">
      <c r="A343">
        <v>5378</v>
      </c>
      <c r="B343" t="s">
        <v>1725</v>
      </c>
      <c r="C343" t="s">
        <v>523</v>
      </c>
      <c r="D343" t="s">
        <v>99</v>
      </c>
      <c r="E343">
        <v>53810</v>
      </c>
      <c r="F343">
        <v>30</v>
      </c>
      <c r="G343" t="s">
        <v>10</v>
      </c>
      <c r="H343">
        <v>200</v>
      </c>
      <c r="I343">
        <f>(TA_restaurants_curated__2[[#This Row],['# Reviews]]-MIN(TA_restaurants_curated__2['# Reviews]))/(MAX(TA_restaurants_curated__2['# Reviews])-MIN(TA_restaurants_curated__2['# Reviews]))</f>
        <v>4.5431600201918223E-3</v>
      </c>
      <c r="J343">
        <f>QUOTIENT((TA_restaurants_curated__2[[#This Row],[Normalizzazione]]*100),33)+IF(TA_restaurants_curated__2[[#This Row],[Normalizzazione]]=1,0,1)</f>
        <v>1</v>
      </c>
      <c r="K343">
        <f>QUOTIENT((TA_restaurants_curated__2[[#This Row],[Rating]]*2),(100/3))+IF(TA_restaurants_curated__2[[#This Row],[Rating]]=50,0,1)</f>
        <v>2</v>
      </c>
      <c r="L343" s="1" t="str">
        <f>IF(TA_restaurants_curated__2[[#This Row],[C. Rev.]]=3,"A lot of reviews",IF(TA_restaurants_curated__2[[#This Row],[C. Rev.]]=2,"Avarage reviews","Few reviews"))</f>
        <v>Few reviews</v>
      </c>
      <c r="M343" s="1" t="str">
        <f>IF(TA_restaurants_curated__2[[#This Row],[C. Rat.]]=3,"Good rating",IF(TA_restaurants_curated__2[[#This Row],[C. Rat.]]=2,"Avarege rating","Bad rating"))</f>
        <v>Avarege rating</v>
      </c>
      <c r="N343" s="1" t="str">
        <f t="shared" si="5"/>
        <v>Few reviews and Avarege rating</v>
      </c>
    </row>
    <row r="344" spans="1:14" x14ac:dyDescent="0.35">
      <c r="A344">
        <v>6034</v>
      </c>
      <c r="B344" t="s">
        <v>4834</v>
      </c>
      <c r="C344" t="s">
        <v>523</v>
      </c>
      <c r="D344" t="s">
        <v>2214</v>
      </c>
      <c r="E344">
        <v>60370</v>
      </c>
      <c r="F344">
        <v>25</v>
      </c>
      <c r="G344" t="s">
        <v>10</v>
      </c>
      <c r="H344">
        <v>200</v>
      </c>
      <c r="I344">
        <f>(TA_restaurants_curated__2[[#This Row],['# Reviews]]-MIN(TA_restaurants_curated__2['# Reviews]))/(MAX(TA_restaurants_curated__2['# Reviews])-MIN(TA_restaurants_curated__2['# Reviews]))</f>
        <v>4.5431600201918223E-3</v>
      </c>
      <c r="J344">
        <f>QUOTIENT((TA_restaurants_curated__2[[#This Row],[Normalizzazione]]*100),33)+IF(TA_restaurants_curated__2[[#This Row],[Normalizzazione]]=1,0,1)</f>
        <v>1</v>
      </c>
      <c r="K344">
        <f>QUOTIENT((TA_restaurants_curated__2[[#This Row],[Rating]]*2),(100/3))+IF(TA_restaurants_curated__2[[#This Row],[Rating]]=50,0,1)</f>
        <v>2</v>
      </c>
      <c r="L344" s="1" t="str">
        <f>IF(TA_restaurants_curated__2[[#This Row],[C. Rev.]]=3,"A lot of reviews",IF(TA_restaurants_curated__2[[#This Row],[C. Rev.]]=2,"Avarage reviews","Few reviews"))</f>
        <v>Few reviews</v>
      </c>
      <c r="M344" s="1" t="str">
        <f>IF(TA_restaurants_curated__2[[#This Row],[C. Rat.]]=3,"Good rating",IF(TA_restaurants_curated__2[[#This Row],[C. Rat.]]=2,"Avarege rating","Bad rating"))</f>
        <v>Avarege rating</v>
      </c>
      <c r="N344" s="1" t="str">
        <f t="shared" si="5"/>
        <v>Few reviews and Avarege rating</v>
      </c>
    </row>
    <row r="345" spans="1:14" x14ac:dyDescent="0.35">
      <c r="A345">
        <v>5852</v>
      </c>
      <c r="B345" t="s">
        <v>4772</v>
      </c>
      <c r="C345" t="s">
        <v>523</v>
      </c>
      <c r="D345" t="s">
        <v>3849</v>
      </c>
      <c r="E345">
        <v>58550</v>
      </c>
      <c r="F345">
        <v>30</v>
      </c>
      <c r="G345" t="s">
        <v>10</v>
      </c>
      <c r="H345">
        <v>190</v>
      </c>
      <c r="I345">
        <f>(TA_restaurants_curated__2[[#This Row],['# Reviews]]-MIN(TA_restaurants_curated__2['# Reviews]))/(MAX(TA_restaurants_curated__2['# Reviews])-MIN(TA_restaurants_curated__2['# Reviews]))</f>
        <v>4.290762241292277E-3</v>
      </c>
      <c r="J345">
        <f>QUOTIENT((TA_restaurants_curated__2[[#This Row],[Normalizzazione]]*100),33)+IF(TA_restaurants_curated__2[[#This Row],[Normalizzazione]]=1,0,1)</f>
        <v>1</v>
      </c>
      <c r="K345">
        <f>QUOTIENT((TA_restaurants_curated__2[[#This Row],[Rating]]*2),(100/3))+IF(TA_restaurants_curated__2[[#This Row],[Rating]]=50,0,1)</f>
        <v>2</v>
      </c>
      <c r="L345" s="1" t="str">
        <f>IF(TA_restaurants_curated__2[[#This Row],[C. Rev.]]=3,"A lot of reviews",IF(TA_restaurants_curated__2[[#This Row],[C. Rev.]]=2,"Avarage reviews","Few reviews"))</f>
        <v>Few reviews</v>
      </c>
      <c r="M345" s="1" t="str">
        <f>IF(TA_restaurants_curated__2[[#This Row],[C. Rat.]]=3,"Good rating",IF(TA_restaurants_curated__2[[#This Row],[C. Rat.]]=2,"Avarege rating","Bad rating"))</f>
        <v>Avarege rating</v>
      </c>
      <c r="N345" s="1" t="str">
        <f t="shared" si="5"/>
        <v>Few reviews and Avarege rating</v>
      </c>
    </row>
    <row r="346" spans="1:14" x14ac:dyDescent="0.35">
      <c r="A346">
        <v>5423</v>
      </c>
      <c r="B346" t="s">
        <v>4613</v>
      </c>
      <c r="C346" t="s">
        <v>523</v>
      </c>
      <c r="D346" t="s">
        <v>620</v>
      </c>
      <c r="E346">
        <v>54260</v>
      </c>
      <c r="F346">
        <v>30</v>
      </c>
      <c r="G346" t="s">
        <v>8</v>
      </c>
      <c r="H346">
        <v>180</v>
      </c>
      <c r="I346">
        <f>(TA_restaurants_curated__2[[#This Row],['# Reviews]]-MIN(TA_restaurants_curated__2['# Reviews]))/(MAX(TA_restaurants_curated__2['# Reviews])-MIN(TA_restaurants_curated__2['# Reviews]))</f>
        <v>4.0383644623927309E-3</v>
      </c>
      <c r="J346">
        <f>QUOTIENT((TA_restaurants_curated__2[[#This Row],[Normalizzazione]]*100),33)+IF(TA_restaurants_curated__2[[#This Row],[Normalizzazione]]=1,0,1)</f>
        <v>1</v>
      </c>
      <c r="K346">
        <f>QUOTIENT((TA_restaurants_curated__2[[#This Row],[Rating]]*2),(100/3))+IF(TA_restaurants_curated__2[[#This Row],[Rating]]=50,0,1)</f>
        <v>2</v>
      </c>
      <c r="L346" s="1" t="str">
        <f>IF(TA_restaurants_curated__2[[#This Row],[C. Rev.]]=3,"A lot of reviews",IF(TA_restaurants_curated__2[[#This Row],[C. Rev.]]=2,"Avarage reviews","Few reviews"))</f>
        <v>Few reviews</v>
      </c>
      <c r="M346" s="1" t="str">
        <f>IF(TA_restaurants_curated__2[[#This Row],[C. Rat.]]=3,"Good rating",IF(TA_restaurants_curated__2[[#This Row],[C. Rat.]]=2,"Avarege rating","Bad rating"))</f>
        <v>Avarege rating</v>
      </c>
      <c r="N346" s="1" t="str">
        <f t="shared" si="5"/>
        <v>Few reviews and Avarege rating</v>
      </c>
    </row>
    <row r="347" spans="1:14" x14ac:dyDescent="0.35">
      <c r="A347">
        <v>5691</v>
      </c>
      <c r="B347" t="s">
        <v>4705</v>
      </c>
      <c r="C347" t="s">
        <v>523</v>
      </c>
      <c r="D347" t="s">
        <v>110</v>
      </c>
      <c r="E347">
        <v>56940</v>
      </c>
      <c r="F347">
        <v>30</v>
      </c>
      <c r="G347" t="s">
        <v>8</v>
      </c>
      <c r="H347">
        <v>180</v>
      </c>
      <c r="I347">
        <f>(TA_restaurants_curated__2[[#This Row],['# Reviews]]-MIN(TA_restaurants_curated__2['# Reviews]))/(MAX(TA_restaurants_curated__2['# Reviews])-MIN(TA_restaurants_curated__2['# Reviews]))</f>
        <v>4.0383644623927309E-3</v>
      </c>
      <c r="J347">
        <f>QUOTIENT((TA_restaurants_curated__2[[#This Row],[Normalizzazione]]*100),33)+IF(TA_restaurants_curated__2[[#This Row],[Normalizzazione]]=1,0,1)</f>
        <v>1</v>
      </c>
      <c r="K347">
        <f>QUOTIENT((TA_restaurants_curated__2[[#This Row],[Rating]]*2),(100/3))+IF(TA_restaurants_curated__2[[#This Row],[Rating]]=50,0,1)</f>
        <v>2</v>
      </c>
      <c r="L347" s="1" t="str">
        <f>IF(TA_restaurants_curated__2[[#This Row],[C. Rev.]]=3,"A lot of reviews",IF(TA_restaurants_curated__2[[#This Row],[C. Rev.]]=2,"Avarage reviews","Few reviews"))</f>
        <v>Few reviews</v>
      </c>
      <c r="M347" s="1" t="str">
        <f>IF(TA_restaurants_curated__2[[#This Row],[C. Rat.]]=3,"Good rating",IF(TA_restaurants_curated__2[[#This Row],[C. Rat.]]=2,"Avarege rating","Bad rating"))</f>
        <v>Avarege rating</v>
      </c>
      <c r="N347" s="1" t="str">
        <f t="shared" si="5"/>
        <v>Few reviews and Avarege rating</v>
      </c>
    </row>
    <row r="348" spans="1:14" x14ac:dyDescent="0.35">
      <c r="A348">
        <v>5693</v>
      </c>
      <c r="B348" t="s">
        <v>4706</v>
      </c>
      <c r="C348" t="s">
        <v>523</v>
      </c>
      <c r="D348" t="s">
        <v>99</v>
      </c>
      <c r="E348">
        <v>56960</v>
      </c>
      <c r="F348">
        <v>30</v>
      </c>
      <c r="G348" t="s">
        <v>10</v>
      </c>
      <c r="H348">
        <v>180</v>
      </c>
      <c r="I348">
        <f>(TA_restaurants_curated__2[[#This Row],['# Reviews]]-MIN(TA_restaurants_curated__2['# Reviews]))/(MAX(TA_restaurants_curated__2['# Reviews])-MIN(TA_restaurants_curated__2['# Reviews]))</f>
        <v>4.0383644623927309E-3</v>
      </c>
      <c r="J348">
        <f>QUOTIENT((TA_restaurants_curated__2[[#This Row],[Normalizzazione]]*100),33)+IF(TA_restaurants_curated__2[[#This Row],[Normalizzazione]]=1,0,1)</f>
        <v>1</v>
      </c>
      <c r="K348">
        <f>QUOTIENT((TA_restaurants_curated__2[[#This Row],[Rating]]*2),(100/3))+IF(TA_restaurants_curated__2[[#This Row],[Rating]]=50,0,1)</f>
        <v>2</v>
      </c>
      <c r="L348" s="1" t="str">
        <f>IF(TA_restaurants_curated__2[[#This Row],[C. Rev.]]=3,"A lot of reviews",IF(TA_restaurants_curated__2[[#This Row],[C. Rev.]]=2,"Avarage reviews","Few reviews"))</f>
        <v>Few reviews</v>
      </c>
      <c r="M348" s="1" t="str">
        <f>IF(TA_restaurants_curated__2[[#This Row],[C. Rat.]]=3,"Good rating",IF(TA_restaurants_curated__2[[#This Row],[C. Rat.]]=2,"Avarege rating","Bad rating"))</f>
        <v>Avarege rating</v>
      </c>
      <c r="N348" s="1" t="str">
        <f t="shared" si="5"/>
        <v>Few reviews and Avarege rating</v>
      </c>
    </row>
    <row r="349" spans="1:14" x14ac:dyDescent="0.35">
      <c r="A349">
        <v>6026</v>
      </c>
      <c r="B349" t="s">
        <v>4832</v>
      </c>
      <c r="C349" t="s">
        <v>523</v>
      </c>
      <c r="D349" t="s">
        <v>4540</v>
      </c>
      <c r="E349">
        <v>60290</v>
      </c>
      <c r="F349">
        <v>30</v>
      </c>
      <c r="G349" t="s">
        <v>10</v>
      </c>
      <c r="H349">
        <v>170</v>
      </c>
      <c r="I349">
        <f>(TA_restaurants_curated__2[[#This Row],['# Reviews]]-MIN(TA_restaurants_curated__2['# Reviews]))/(MAX(TA_restaurants_curated__2['# Reviews])-MIN(TA_restaurants_curated__2['# Reviews]))</f>
        <v>3.7859666834931852E-3</v>
      </c>
      <c r="J349">
        <f>QUOTIENT((TA_restaurants_curated__2[[#This Row],[Normalizzazione]]*100),33)+IF(TA_restaurants_curated__2[[#This Row],[Normalizzazione]]=1,0,1)</f>
        <v>1</v>
      </c>
      <c r="K349">
        <f>QUOTIENT((TA_restaurants_curated__2[[#This Row],[Rating]]*2),(100/3))+IF(TA_restaurants_curated__2[[#This Row],[Rating]]=50,0,1)</f>
        <v>2</v>
      </c>
      <c r="L349" s="1" t="str">
        <f>IF(TA_restaurants_curated__2[[#This Row],[C. Rev.]]=3,"A lot of reviews",IF(TA_restaurants_curated__2[[#This Row],[C. Rev.]]=2,"Avarage reviews","Few reviews"))</f>
        <v>Few reviews</v>
      </c>
      <c r="M349" s="1" t="str">
        <f>IF(TA_restaurants_curated__2[[#This Row],[C. Rat.]]=3,"Good rating",IF(TA_restaurants_curated__2[[#This Row],[C. Rat.]]=2,"Avarege rating","Bad rating"))</f>
        <v>Avarege rating</v>
      </c>
      <c r="N349" s="1" t="str">
        <f t="shared" si="5"/>
        <v>Few reviews and Avarege rating</v>
      </c>
    </row>
    <row r="350" spans="1:14" x14ac:dyDescent="0.35">
      <c r="A350">
        <v>5418</v>
      </c>
      <c r="B350" t="s">
        <v>4612</v>
      </c>
      <c r="C350" t="s">
        <v>523</v>
      </c>
      <c r="D350" t="s">
        <v>99</v>
      </c>
      <c r="E350">
        <v>54210</v>
      </c>
      <c r="F350">
        <v>30</v>
      </c>
      <c r="G350" t="s">
        <v>8</v>
      </c>
      <c r="H350">
        <v>160</v>
      </c>
      <c r="I350">
        <f>(TA_restaurants_curated__2[[#This Row],['# Reviews]]-MIN(TA_restaurants_curated__2['# Reviews]))/(MAX(TA_restaurants_curated__2['# Reviews])-MIN(TA_restaurants_curated__2['# Reviews]))</f>
        <v>3.5335689045936395E-3</v>
      </c>
      <c r="J350">
        <f>QUOTIENT((TA_restaurants_curated__2[[#This Row],[Normalizzazione]]*100),33)+IF(TA_restaurants_curated__2[[#This Row],[Normalizzazione]]=1,0,1)</f>
        <v>1</v>
      </c>
      <c r="K350">
        <f>QUOTIENT((TA_restaurants_curated__2[[#This Row],[Rating]]*2),(100/3))+IF(TA_restaurants_curated__2[[#This Row],[Rating]]=50,0,1)</f>
        <v>2</v>
      </c>
      <c r="L350" s="1" t="str">
        <f>IF(TA_restaurants_curated__2[[#This Row],[C. Rev.]]=3,"A lot of reviews",IF(TA_restaurants_curated__2[[#This Row],[C. Rev.]]=2,"Avarage reviews","Few reviews"))</f>
        <v>Few reviews</v>
      </c>
      <c r="M350" s="1" t="str">
        <f>IF(TA_restaurants_curated__2[[#This Row],[C. Rat.]]=3,"Good rating",IF(TA_restaurants_curated__2[[#This Row],[C. Rat.]]=2,"Avarege rating","Bad rating"))</f>
        <v>Avarege rating</v>
      </c>
      <c r="N350" s="1" t="str">
        <f t="shared" si="5"/>
        <v>Few reviews and Avarege rating</v>
      </c>
    </row>
    <row r="351" spans="1:14" x14ac:dyDescent="0.35">
      <c r="A351">
        <v>5590</v>
      </c>
      <c r="B351" t="s">
        <v>4645</v>
      </c>
      <c r="C351" t="s">
        <v>523</v>
      </c>
      <c r="D351" t="s">
        <v>298</v>
      </c>
      <c r="E351">
        <v>55930</v>
      </c>
      <c r="F351">
        <v>30</v>
      </c>
      <c r="G351" t="s">
        <v>10</v>
      </c>
      <c r="H351">
        <v>150</v>
      </c>
      <c r="I351">
        <f>(TA_restaurants_curated__2[[#This Row],['# Reviews]]-MIN(TA_restaurants_curated__2['# Reviews]))/(MAX(TA_restaurants_curated__2['# Reviews])-MIN(TA_restaurants_curated__2['# Reviews]))</f>
        <v>3.2811711256940938E-3</v>
      </c>
      <c r="J351">
        <f>QUOTIENT((TA_restaurants_curated__2[[#This Row],[Normalizzazione]]*100),33)+IF(TA_restaurants_curated__2[[#This Row],[Normalizzazione]]=1,0,1)</f>
        <v>1</v>
      </c>
      <c r="K351">
        <f>QUOTIENT((TA_restaurants_curated__2[[#This Row],[Rating]]*2),(100/3))+IF(TA_restaurants_curated__2[[#This Row],[Rating]]=50,0,1)</f>
        <v>2</v>
      </c>
      <c r="L351" s="1" t="str">
        <f>IF(TA_restaurants_curated__2[[#This Row],[C. Rev.]]=3,"A lot of reviews",IF(TA_restaurants_curated__2[[#This Row],[C. Rev.]]=2,"Avarage reviews","Few reviews"))</f>
        <v>Few reviews</v>
      </c>
      <c r="M351" s="1" t="str">
        <f>IF(TA_restaurants_curated__2[[#This Row],[C. Rat.]]=3,"Good rating",IF(TA_restaurants_curated__2[[#This Row],[C. Rat.]]=2,"Avarege rating","Bad rating"))</f>
        <v>Avarege rating</v>
      </c>
      <c r="N351" s="1" t="str">
        <f t="shared" si="5"/>
        <v>Few reviews and Avarege rating</v>
      </c>
    </row>
    <row r="352" spans="1:14" x14ac:dyDescent="0.35">
      <c r="A352">
        <v>5999</v>
      </c>
      <c r="B352" t="s">
        <v>4822</v>
      </c>
      <c r="C352" t="s">
        <v>523</v>
      </c>
      <c r="D352" t="s">
        <v>129</v>
      </c>
      <c r="E352">
        <v>60020</v>
      </c>
      <c r="F352">
        <v>25</v>
      </c>
      <c r="G352" t="s">
        <v>8</v>
      </c>
      <c r="H352">
        <v>150</v>
      </c>
      <c r="I352">
        <f>(TA_restaurants_curated__2[[#This Row],['# Reviews]]-MIN(TA_restaurants_curated__2['# Reviews]))/(MAX(TA_restaurants_curated__2['# Reviews])-MIN(TA_restaurants_curated__2['# Reviews]))</f>
        <v>3.2811711256940938E-3</v>
      </c>
      <c r="J352">
        <f>QUOTIENT((TA_restaurants_curated__2[[#This Row],[Normalizzazione]]*100),33)+IF(TA_restaurants_curated__2[[#This Row],[Normalizzazione]]=1,0,1)</f>
        <v>1</v>
      </c>
      <c r="K352">
        <f>QUOTIENT((TA_restaurants_curated__2[[#This Row],[Rating]]*2),(100/3))+IF(TA_restaurants_curated__2[[#This Row],[Rating]]=50,0,1)</f>
        <v>2</v>
      </c>
      <c r="L352" s="1" t="str">
        <f>IF(TA_restaurants_curated__2[[#This Row],[C. Rev.]]=3,"A lot of reviews",IF(TA_restaurants_curated__2[[#This Row],[C. Rev.]]=2,"Avarage reviews","Few reviews"))</f>
        <v>Few reviews</v>
      </c>
      <c r="M352" s="1" t="str">
        <f>IF(TA_restaurants_curated__2[[#This Row],[C. Rat.]]=3,"Good rating",IF(TA_restaurants_curated__2[[#This Row],[C. Rat.]]=2,"Avarege rating","Bad rating"))</f>
        <v>Avarege rating</v>
      </c>
      <c r="N352" s="1" t="str">
        <f t="shared" si="5"/>
        <v>Few reviews and Avarege rating</v>
      </c>
    </row>
    <row r="353" spans="1:14" x14ac:dyDescent="0.35">
      <c r="A353">
        <v>6006</v>
      </c>
      <c r="B353" t="s">
        <v>4825</v>
      </c>
      <c r="C353" t="s">
        <v>523</v>
      </c>
      <c r="D353" t="s">
        <v>99</v>
      </c>
      <c r="E353">
        <v>60090</v>
      </c>
      <c r="F353">
        <v>25</v>
      </c>
      <c r="G353" t="s">
        <v>8</v>
      </c>
      <c r="H353">
        <v>150</v>
      </c>
      <c r="I353">
        <f>(TA_restaurants_curated__2[[#This Row],['# Reviews]]-MIN(TA_restaurants_curated__2['# Reviews]))/(MAX(TA_restaurants_curated__2['# Reviews])-MIN(TA_restaurants_curated__2['# Reviews]))</f>
        <v>3.2811711256940938E-3</v>
      </c>
      <c r="J353">
        <f>QUOTIENT((TA_restaurants_curated__2[[#This Row],[Normalizzazione]]*100),33)+IF(TA_restaurants_curated__2[[#This Row],[Normalizzazione]]=1,0,1)</f>
        <v>1</v>
      </c>
      <c r="K353">
        <f>QUOTIENT((TA_restaurants_curated__2[[#This Row],[Rating]]*2),(100/3))+IF(TA_restaurants_curated__2[[#This Row],[Rating]]=50,0,1)</f>
        <v>2</v>
      </c>
      <c r="L353" s="1" t="str">
        <f>IF(TA_restaurants_curated__2[[#This Row],[C. Rev.]]=3,"A lot of reviews",IF(TA_restaurants_curated__2[[#This Row],[C. Rev.]]=2,"Avarage reviews","Few reviews"))</f>
        <v>Few reviews</v>
      </c>
      <c r="M353" s="1" t="str">
        <f>IF(TA_restaurants_curated__2[[#This Row],[C. Rat.]]=3,"Good rating",IF(TA_restaurants_curated__2[[#This Row],[C. Rat.]]=2,"Avarege rating","Bad rating"))</f>
        <v>Avarege rating</v>
      </c>
      <c r="N353" s="1" t="str">
        <f t="shared" si="5"/>
        <v>Few reviews and Avarege rating</v>
      </c>
    </row>
    <row r="354" spans="1:14" x14ac:dyDescent="0.35">
      <c r="A354">
        <v>6043</v>
      </c>
      <c r="B354" t="s">
        <v>4837</v>
      </c>
      <c r="C354" t="s">
        <v>523</v>
      </c>
      <c r="D354" t="s">
        <v>99</v>
      </c>
      <c r="E354">
        <v>60460</v>
      </c>
      <c r="F354">
        <v>25</v>
      </c>
      <c r="G354" t="s">
        <v>10</v>
      </c>
      <c r="H354">
        <v>150</v>
      </c>
      <c r="I354">
        <f>(TA_restaurants_curated__2[[#This Row],['# Reviews]]-MIN(TA_restaurants_curated__2['# Reviews]))/(MAX(TA_restaurants_curated__2['# Reviews])-MIN(TA_restaurants_curated__2['# Reviews]))</f>
        <v>3.2811711256940938E-3</v>
      </c>
      <c r="J354">
        <f>QUOTIENT((TA_restaurants_curated__2[[#This Row],[Normalizzazione]]*100),33)+IF(TA_restaurants_curated__2[[#This Row],[Normalizzazione]]=1,0,1)</f>
        <v>1</v>
      </c>
      <c r="K354">
        <f>QUOTIENT((TA_restaurants_curated__2[[#This Row],[Rating]]*2),(100/3))+IF(TA_restaurants_curated__2[[#This Row],[Rating]]=50,0,1)</f>
        <v>2</v>
      </c>
      <c r="L354" s="1" t="str">
        <f>IF(TA_restaurants_curated__2[[#This Row],[C. Rev.]]=3,"A lot of reviews",IF(TA_restaurants_curated__2[[#This Row],[C. Rev.]]=2,"Avarage reviews","Few reviews"))</f>
        <v>Few reviews</v>
      </c>
      <c r="M354" s="1" t="str">
        <f>IF(TA_restaurants_curated__2[[#This Row],[C. Rat.]]=3,"Good rating",IF(TA_restaurants_curated__2[[#This Row],[C. Rat.]]=2,"Avarege rating","Bad rating"))</f>
        <v>Avarege rating</v>
      </c>
      <c r="N354" s="1" t="str">
        <f t="shared" si="5"/>
        <v>Few reviews and Avarege rating</v>
      </c>
    </row>
    <row r="355" spans="1:14" x14ac:dyDescent="0.35">
      <c r="A355">
        <v>5189</v>
      </c>
      <c r="B355" t="s">
        <v>4526</v>
      </c>
      <c r="C355" t="s">
        <v>523</v>
      </c>
      <c r="D355" t="s">
        <v>99</v>
      </c>
      <c r="E355">
        <v>51920</v>
      </c>
      <c r="F355">
        <v>30</v>
      </c>
      <c r="G355" t="s">
        <v>10</v>
      </c>
      <c r="H355">
        <v>140</v>
      </c>
      <c r="I355">
        <f>(TA_restaurants_curated__2[[#This Row],['# Reviews]]-MIN(TA_restaurants_curated__2['# Reviews]))/(MAX(TA_restaurants_curated__2['# Reviews])-MIN(TA_restaurants_curated__2['# Reviews]))</f>
        <v>3.0287733467945482E-3</v>
      </c>
      <c r="J355">
        <f>QUOTIENT((TA_restaurants_curated__2[[#This Row],[Normalizzazione]]*100),33)+IF(TA_restaurants_curated__2[[#This Row],[Normalizzazione]]=1,0,1)</f>
        <v>1</v>
      </c>
      <c r="K355">
        <f>QUOTIENT((TA_restaurants_curated__2[[#This Row],[Rating]]*2),(100/3))+IF(TA_restaurants_curated__2[[#This Row],[Rating]]=50,0,1)</f>
        <v>2</v>
      </c>
      <c r="L355" s="1" t="str">
        <f>IF(TA_restaurants_curated__2[[#This Row],[C. Rev.]]=3,"A lot of reviews",IF(TA_restaurants_curated__2[[#This Row],[C. Rev.]]=2,"Avarage reviews","Few reviews"))</f>
        <v>Few reviews</v>
      </c>
      <c r="M355" s="1" t="str">
        <f>IF(TA_restaurants_curated__2[[#This Row],[C. Rat.]]=3,"Good rating",IF(TA_restaurants_curated__2[[#This Row],[C. Rat.]]=2,"Avarege rating","Bad rating"))</f>
        <v>Avarege rating</v>
      </c>
      <c r="N355" s="1" t="str">
        <f t="shared" si="5"/>
        <v>Few reviews and Avarege rating</v>
      </c>
    </row>
    <row r="356" spans="1:14" x14ac:dyDescent="0.35">
      <c r="A356">
        <v>5843</v>
      </c>
      <c r="B356" t="s">
        <v>4768</v>
      </c>
      <c r="C356" t="s">
        <v>523</v>
      </c>
      <c r="D356" t="s">
        <v>99</v>
      </c>
      <c r="E356">
        <v>58460</v>
      </c>
      <c r="F356">
        <v>30</v>
      </c>
      <c r="G356" t="s">
        <v>8</v>
      </c>
      <c r="H356">
        <v>140</v>
      </c>
      <c r="I356">
        <f>(TA_restaurants_curated__2[[#This Row],['# Reviews]]-MIN(TA_restaurants_curated__2['# Reviews]))/(MAX(TA_restaurants_curated__2['# Reviews])-MIN(TA_restaurants_curated__2['# Reviews]))</f>
        <v>3.0287733467945482E-3</v>
      </c>
      <c r="J356">
        <f>QUOTIENT((TA_restaurants_curated__2[[#This Row],[Normalizzazione]]*100),33)+IF(TA_restaurants_curated__2[[#This Row],[Normalizzazione]]=1,0,1)</f>
        <v>1</v>
      </c>
      <c r="K356">
        <f>QUOTIENT((TA_restaurants_curated__2[[#This Row],[Rating]]*2),(100/3))+IF(TA_restaurants_curated__2[[#This Row],[Rating]]=50,0,1)</f>
        <v>2</v>
      </c>
      <c r="L356" s="1" t="str">
        <f>IF(TA_restaurants_curated__2[[#This Row],[C. Rev.]]=3,"A lot of reviews",IF(TA_restaurants_curated__2[[#This Row],[C. Rev.]]=2,"Avarage reviews","Few reviews"))</f>
        <v>Few reviews</v>
      </c>
      <c r="M356" s="1" t="str">
        <f>IF(TA_restaurants_curated__2[[#This Row],[C. Rat.]]=3,"Good rating",IF(TA_restaurants_curated__2[[#This Row],[C. Rat.]]=2,"Avarege rating","Bad rating"))</f>
        <v>Avarege rating</v>
      </c>
      <c r="N356" s="1" t="str">
        <f t="shared" si="5"/>
        <v>Few reviews and Avarege rating</v>
      </c>
    </row>
    <row r="357" spans="1:14" x14ac:dyDescent="0.35">
      <c r="A357">
        <v>5911</v>
      </c>
      <c r="B357" t="s">
        <v>4790</v>
      </c>
      <c r="C357" t="s">
        <v>523</v>
      </c>
      <c r="D357" t="s">
        <v>417</v>
      </c>
      <c r="E357">
        <v>59140</v>
      </c>
      <c r="F357">
        <v>30</v>
      </c>
      <c r="G357" t="s">
        <v>8</v>
      </c>
      <c r="H357">
        <v>140</v>
      </c>
      <c r="I357">
        <f>(TA_restaurants_curated__2[[#This Row],['# Reviews]]-MIN(TA_restaurants_curated__2['# Reviews]))/(MAX(TA_restaurants_curated__2['# Reviews])-MIN(TA_restaurants_curated__2['# Reviews]))</f>
        <v>3.0287733467945482E-3</v>
      </c>
      <c r="J357">
        <f>QUOTIENT((TA_restaurants_curated__2[[#This Row],[Normalizzazione]]*100),33)+IF(TA_restaurants_curated__2[[#This Row],[Normalizzazione]]=1,0,1)</f>
        <v>1</v>
      </c>
      <c r="K357">
        <f>QUOTIENT((TA_restaurants_curated__2[[#This Row],[Rating]]*2),(100/3))+IF(TA_restaurants_curated__2[[#This Row],[Rating]]=50,0,1)</f>
        <v>2</v>
      </c>
      <c r="L357" s="1" t="str">
        <f>IF(TA_restaurants_curated__2[[#This Row],[C. Rev.]]=3,"A lot of reviews",IF(TA_restaurants_curated__2[[#This Row],[C. Rev.]]=2,"Avarage reviews","Few reviews"))</f>
        <v>Few reviews</v>
      </c>
      <c r="M357" s="1" t="str">
        <f>IF(TA_restaurants_curated__2[[#This Row],[C. Rat.]]=3,"Good rating",IF(TA_restaurants_curated__2[[#This Row],[C. Rat.]]=2,"Avarege rating","Bad rating"))</f>
        <v>Avarege rating</v>
      </c>
      <c r="N357" s="1" t="str">
        <f t="shared" si="5"/>
        <v>Few reviews and Avarege rating</v>
      </c>
    </row>
    <row r="358" spans="1:14" x14ac:dyDescent="0.35">
      <c r="A358">
        <v>5935</v>
      </c>
      <c r="B358" t="s">
        <v>4797</v>
      </c>
      <c r="C358" t="s">
        <v>523</v>
      </c>
      <c r="D358" t="s">
        <v>81</v>
      </c>
      <c r="E358">
        <v>59380</v>
      </c>
      <c r="F358">
        <v>25</v>
      </c>
      <c r="G358" t="s">
        <v>10</v>
      </c>
      <c r="H358">
        <v>140</v>
      </c>
      <c r="I358">
        <f>(TA_restaurants_curated__2[[#This Row],['# Reviews]]-MIN(TA_restaurants_curated__2['# Reviews]))/(MAX(TA_restaurants_curated__2['# Reviews])-MIN(TA_restaurants_curated__2['# Reviews]))</f>
        <v>3.0287733467945482E-3</v>
      </c>
      <c r="J358">
        <f>QUOTIENT((TA_restaurants_curated__2[[#This Row],[Normalizzazione]]*100),33)+IF(TA_restaurants_curated__2[[#This Row],[Normalizzazione]]=1,0,1)</f>
        <v>1</v>
      </c>
      <c r="K358">
        <f>QUOTIENT((TA_restaurants_curated__2[[#This Row],[Rating]]*2),(100/3))+IF(TA_restaurants_curated__2[[#This Row],[Rating]]=50,0,1)</f>
        <v>2</v>
      </c>
      <c r="L358" s="1" t="str">
        <f>IF(TA_restaurants_curated__2[[#This Row],[C. Rev.]]=3,"A lot of reviews",IF(TA_restaurants_curated__2[[#This Row],[C. Rev.]]=2,"Avarage reviews","Few reviews"))</f>
        <v>Few reviews</v>
      </c>
      <c r="M358" s="1" t="str">
        <f>IF(TA_restaurants_curated__2[[#This Row],[C. Rat.]]=3,"Good rating",IF(TA_restaurants_curated__2[[#This Row],[C. Rat.]]=2,"Avarege rating","Bad rating"))</f>
        <v>Avarege rating</v>
      </c>
      <c r="N358" s="1" t="str">
        <f t="shared" si="5"/>
        <v>Few reviews and Avarege rating</v>
      </c>
    </row>
    <row r="359" spans="1:14" x14ac:dyDescent="0.35">
      <c r="A359">
        <v>6173</v>
      </c>
      <c r="B359" t="s">
        <v>4864</v>
      </c>
      <c r="C359" t="s">
        <v>523</v>
      </c>
      <c r="D359" t="s">
        <v>183</v>
      </c>
      <c r="E359">
        <v>61770</v>
      </c>
      <c r="F359">
        <v>20</v>
      </c>
      <c r="G359" t="s">
        <v>8</v>
      </c>
      <c r="H359">
        <v>140</v>
      </c>
      <c r="I359">
        <f>(TA_restaurants_curated__2[[#This Row],['# Reviews]]-MIN(TA_restaurants_curated__2['# Reviews]))/(MAX(TA_restaurants_curated__2['# Reviews])-MIN(TA_restaurants_curated__2['# Reviews]))</f>
        <v>3.0287733467945482E-3</v>
      </c>
      <c r="J359">
        <f>QUOTIENT((TA_restaurants_curated__2[[#This Row],[Normalizzazione]]*100),33)+IF(TA_restaurants_curated__2[[#This Row],[Normalizzazione]]=1,0,1)</f>
        <v>1</v>
      </c>
      <c r="K359">
        <f>QUOTIENT((TA_restaurants_curated__2[[#This Row],[Rating]]*2),(100/3))+IF(TA_restaurants_curated__2[[#This Row],[Rating]]=50,0,1)</f>
        <v>2</v>
      </c>
      <c r="L359" s="1" t="str">
        <f>IF(TA_restaurants_curated__2[[#This Row],[C. Rev.]]=3,"A lot of reviews",IF(TA_restaurants_curated__2[[#This Row],[C. Rev.]]=2,"Avarage reviews","Few reviews"))</f>
        <v>Few reviews</v>
      </c>
      <c r="M359" s="1" t="str">
        <f>IF(TA_restaurants_curated__2[[#This Row],[C. Rat.]]=3,"Good rating",IF(TA_restaurants_curated__2[[#This Row],[C. Rat.]]=2,"Avarege rating","Bad rating"))</f>
        <v>Avarege rating</v>
      </c>
      <c r="N359" s="1" t="str">
        <f t="shared" si="5"/>
        <v>Few reviews and Avarege rating</v>
      </c>
    </row>
    <row r="360" spans="1:14" x14ac:dyDescent="0.35">
      <c r="A360">
        <v>4988</v>
      </c>
      <c r="B360" t="s">
        <v>4458</v>
      </c>
      <c r="C360" t="s">
        <v>523</v>
      </c>
      <c r="D360" t="s">
        <v>4459</v>
      </c>
      <c r="E360">
        <v>49910</v>
      </c>
      <c r="F360">
        <v>30</v>
      </c>
      <c r="G360" t="s">
        <v>8</v>
      </c>
      <c r="H360">
        <v>130</v>
      </c>
      <c r="I360">
        <f>(TA_restaurants_curated__2[[#This Row],['# Reviews]]-MIN(TA_restaurants_curated__2['# Reviews]))/(MAX(TA_restaurants_curated__2['# Reviews])-MIN(TA_restaurants_curated__2['# Reviews]))</f>
        <v>2.7763755678950025E-3</v>
      </c>
      <c r="J360">
        <f>QUOTIENT((TA_restaurants_curated__2[[#This Row],[Normalizzazione]]*100),33)+IF(TA_restaurants_curated__2[[#This Row],[Normalizzazione]]=1,0,1)</f>
        <v>1</v>
      </c>
      <c r="K360">
        <f>QUOTIENT((TA_restaurants_curated__2[[#This Row],[Rating]]*2),(100/3))+IF(TA_restaurants_curated__2[[#This Row],[Rating]]=50,0,1)</f>
        <v>2</v>
      </c>
      <c r="L360" s="1" t="str">
        <f>IF(TA_restaurants_curated__2[[#This Row],[C. Rev.]]=3,"A lot of reviews",IF(TA_restaurants_curated__2[[#This Row],[C. Rev.]]=2,"Avarage reviews","Few reviews"))</f>
        <v>Few reviews</v>
      </c>
      <c r="M360" s="1" t="str">
        <f>IF(TA_restaurants_curated__2[[#This Row],[C. Rat.]]=3,"Good rating",IF(TA_restaurants_curated__2[[#This Row],[C. Rat.]]=2,"Avarege rating","Bad rating"))</f>
        <v>Avarege rating</v>
      </c>
      <c r="N360" s="1" t="str">
        <f t="shared" si="5"/>
        <v>Few reviews and Avarege rating</v>
      </c>
    </row>
    <row r="361" spans="1:14" x14ac:dyDescent="0.35">
      <c r="A361">
        <v>5410</v>
      </c>
      <c r="B361" t="s">
        <v>4607</v>
      </c>
      <c r="C361" t="s">
        <v>523</v>
      </c>
      <c r="D361" t="s">
        <v>11</v>
      </c>
      <c r="E361">
        <v>54130</v>
      </c>
      <c r="F361">
        <v>30</v>
      </c>
      <c r="G361" t="s">
        <v>8</v>
      </c>
      <c r="H361">
        <v>130</v>
      </c>
      <c r="I361">
        <f>(TA_restaurants_curated__2[[#This Row],['# Reviews]]-MIN(TA_restaurants_curated__2['# Reviews]))/(MAX(TA_restaurants_curated__2['# Reviews])-MIN(TA_restaurants_curated__2['# Reviews]))</f>
        <v>2.7763755678950025E-3</v>
      </c>
      <c r="J361">
        <f>QUOTIENT((TA_restaurants_curated__2[[#This Row],[Normalizzazione]]*100),33)+IF(TA_restaurants_curated__2[[#This Row],[Normalizzazione]]=1,0,1)</f>
        <v>1</v>
      </c>
      <c r="K361">
        <f>QUOTIENT((TA_restaurants_curated__2[[#This Row],[Rating]]*2),(100/3))+IF(TA_restaurants_curated__2[[#This Row],[Rating]]=50,0,1)</f>
        <v>2</v>
      </c>
      <c r="L361" s="1" t="str">
        <f>IF(TA_restaurants_curated__2[[#This Row],[C. Rev.]]=3,"A lot of reviews",IF(TA_restaurants_curated__2[[#This Row],[C. Rev.]]=2,"Avarage reviews","Few reviews"))</f>
        <v>Few reviews</v>
      </c>
      <c r="M361" s="1" t="str">
        <f>IF(TA_restaurants_curated__2[[#This Row],[C. Rat.]]=3,"Good rating",IF(TA_restaurants_curated__2[[#This Row],[C. Rat.]]=2,"Avarege rating","Bad rating"))</f>
        <v>Avarege rating</v>
      </c>
      <c r="N361" s="1" t="str">
        <f t="shared" si="5"/>
        <v>Few reviews and Avarege rating</v>
      </c>
    </row>
    <row r="362" spans="1:14" x14ac:dyDescent="0.35">
      <c r="A362">
        <v>5783</v>
      </c>
      <c r="B362" t="s">
        <v>437</v>
      </c>
      <c r="C362" t="s">
        <v>523</v>
      </c>
      <c r="D362" t="s">
        <v>155</v>
      </c>
      <c r="E362">
        <v>57860</v>
      </c>
      <c r="F362">
        <v>30</v>
      </c>
      <c r="G362" t="s">
        <v>8</v>
      </c>
      <c r="H362">
        <v>130</v>
      </c>
      <c r="I362">
        <f>(TA_restaurants_curated__2[[#This Row],['# Reviews]]-MIN(TA_restaurants_curated__2['# Reviews]))/(MAX(TA_restaurants_curated__2['# Reviews])-MIN(TA_restaurants_curated__2['# Reviews]))</f>
        <v>2.7763755678950025E-3</v>
      </c>
      <c r="J362">
        <f>QUOTIENT((TA_restaurants_curated__2[[#This Row],[Normalizzazione]]*100),33)+IF(TA_restaurants_curated__2[[#This Row],[Normalizzazione]]=1,0,1)</f>
        <v>1</v>
      </c>
      <c r="K362">
        <f>QUOTIENT((TA_restaurants_curated__2[[#This Row],[Rating]]*2),(100/3))+IF(TA_restaurants_curated__2[[#This Row],[Rating]]=50,0,1)</f>
        <v>2</v>
      </c>
      <c r="L362" s="1" t="str">
        <f>IF(TA_restaurants_curated__2[[#This Row],[C. Rev.]]=3,"A lot of reviews",IF(TA_restaurants_curated__2[[#This Row],[C. Rev.]]=2,"Avarage reviews","Few reviews"))</f>
        <v>Few reviews</v>
      </c>
      <c r="M362" s="1" t="str">
        <f>IF(TA_restaurants_curated__2[[#This Row],[C. Rat.]]=3,"Good rating",IF(TA_restaurants_curated__2[[#This Row],[C. Rat.]]=2,"Avarege rating","Bad rating"))</f>
        <v>Avarege rating</v>
      </c>
      <c r="N362" s="1" t="str">
        <f t="shared" si="5"/>
        <v>Few reviews and Avarege rating</v>
      </c>
    </row>
    <row r="363" spans="1:14" x14ac:dyDescent="0.35">
      <c r="A363">
        <v>5899</v>
      </c>
      <c r="B363" t="s">
        <v>4786</v>
      </c>
      <c r="C363" t="s">
        <v>523</v>
      </c>
      <c r="D363" t="s">
        <v>11</v>
      </c>
      <c r="E363">
        <v>59020</v>
      </c>
      <c r="F363">
        <v>30</v>
      </c>
      <c r="G363" t="s">
        <v>10</v>
      </c>
      <c r="H363">
        <v>130</v>
      </c>
      <c r="I363">
        <f>(TA_restaurants_curated__2[[#This Row],['# Reviews]]-MIN(TA_restaurants_curated__2['# Reviews]))/(MAX(TA_restaurants_curated__2['# Reviews])-MIN(TA_restaurants_curated__2['# Reviews]))</f>
        <v>2.7763755678950025E-3</v>
      </c>
      <c r="J363">
        <f>QUOTIENT((TA_restaurants_curated__2[[#This Row],[Normalizzazione]]*100),33)+IF(TA_restaurants_curated__2[[#This Row],[Normalizzazione]]=1,0,1)</f>
        <v>1</v>
      </c>
      <c r="K363">
        <f>QUOTIENT((TA_restaurants_curated__2[[#This Row],[Rating]]*2),(100/3))+IF(TA_restaurants_curated__2[[#This Row],[Rating]]=50,0,1)</f>
        <v>2</v>
      </c>
      <c r="L363" s="1" t="str">
        <f>IF(TA_restaurants_curated__2[[#This Row],[C. Rev.]]=3,"A lot of reviews",IF(TA_restaurants_curated__2[[#This Row],[C. Rev.]]=2,"Avarage reviews","Few reviews"))</f>
        <v>Few reviews</v>
      </c>
      <c r="M363" s="1" t="str">
        <f>IF(TA_restaurants_curated__2[[#This Row],[C. Rat.]]=3,"Good rating",IF(TA_restaurants_curated__2[[#This Row],[C. Rat.]]=2,"Avarege rating","Bad rating"))</f>
        <v>Avarege rating</v>
      </c>
      <c r="N363" s="1" t="str">
        <f t="shared" si="5"/>
        <v>Few reviews and Avarege rating</v>
      </c>
    </row>
    <row r="364" spans="1:14" x14ac:dyDescent="0.35">
      <c r="A364">
        <v>6231</v>
      </c>
      <c r="B364" t="s">
        <v>4883</v>
      </c>
      <c r="C364" t="s">
        <v>523</v>
      </c>
      <c r="D364" t="s">
        <v>111</v>
      </c>
      <c r="E364">
        <v>62350</v>
      </c>
      <c r="F364">
        <v>20</v>
      </c>
      <c r="G364" t="s">
        <v>10</v>
      </c>
      <c r="H364">
        <v>130</v>
      </c>
      <c r="I364">
        <f>(TA_restaurants_curated__2[[#This Row],['# Reviews]]-MIN(TA_restaurants_curated__2['# Reviews]))/(MAX(TA_restaurants_curated__2['# Reviews])-MIN(TA_restaurants_curated__2['# Reviews]))</f>
        <v>2.7763755678950025E-3</v>
      </c>
      <c r="J364">
        <f>QUOTIENT((TA_restaurants_curated__2[[#This Row],[Normalizzazione]]*100),33)+IF(TA_restaurants_curated__2[[#This Row],[Normalizzazione]]=1,0,1)</f>
        <v>1</v>
      </c>
      <c r="K364">
        <f>QUOTIENT((TA_restaurants_curated__2[[#This Row],[Rating]]*2),(100/3))+IF(TA_restaurants_curated__2[[#This Row],[Rating]]=50,0,1)</f>
        <v>2</v>
      </c>
      <c r="L364" s="1" t="str">
        <f>IF(TA_restaurants_curated__2[[#This Row],[C. Rev.]]=3,"A lot of reviews",IF(TA_restaurants_curated__2[[#This Row],[C. Rev.]]=2,"Avarage reviews","Few reviews"))</f>
        <v>Few reviews</v>
      </c>
      <c r="M364" s="1" t="str">
        <f>IF(TA_restaurants_curated__2[[#This Row],[C. Rat.]]=3,"Good rating",IF(TA_restaurants_curated__2[[#This Row],[C. Rat.]]=2,"Avarege rating","Bad rating"))</f>
        <v>Avarege rating</v>
      </c>
      <c r="N364" s="1" t="str">
        <f t="shared" si="5"/>
        <v>Few reviews and Avarege rating</v>
      </c>
    </row>
    <row r="365" spans="1:14" x14ac:dyDescent="0.35">
      <c r="A365">
        <v>6014</v>
      </c>
      <c r="B365" t="s">
        <v>4828</v>
      </c>
      <c r="C365" t="s">
        <v>523</v>
      </c>
      <c r="D365" t="s">
        <v>107</v>
      </c>
      <c r="E365">
        <v>60170</v>
      </c>
      <c r="F365">
        <v>25</v>
      </c>
      <c r="G365" t="s">
        <v>10</v>
      </c>
      <c r="H365">
        <v>120</v>
      </c>
      <c r="I365">
        <f>(TA_restaurants_curated__2[[#This Row],['# Reviews]]-MIN(TA_restaurants_curated__2['# Reviews]))/(MAX(TA_restaurants_curated__2['# Reviews])-MIN(TA_restaurants_curated__2['# Reviews]))</f>
        <v>2.5239777889954568E-3</v>
      </c>
      <c r="J365">
        <f>QUOTIENT((TA_restaurants_curated__2[[#This Row],[Normalizzazione]]*100),33)+IF(TA_restaurants_curated__2[[#This Row],[Normalizzazione]]=1,0,1)</f>
        <v>1</v>
      </c>
      <c r="K365">
        <f>QUOTIENT((TA_restaurants_curated__2[[#This Row],[Rating]]*2),(100/3))+IF(TA_restaurants_curated__2[[#This Row],[Rating]]=50,0,1)</f>
        <v>2</v>
      </c>
      <c r="L365" s="1" t="str">
        <f>IF(TA_restaurants_curated__2[[#This Row],[C. Rev.]]=3,"A lot of reviews",IF(TA_restaurants_curated__2[[#This Row],[C. Rev.]]=2,"Avarage reviews","Few reviews"))</f>
        <v>Few reviews</v>
      </c>
      <c r="M365" s="1" t="str">
        <f>IF(TA_restaurants_curated__2[[#This Row],[C. Rat.]]=3,"Good rating",IF(TA_restaurants_curated__2[[#This Row],[C. Rat.]]=2,"Avarege rating","Bad rating"))</f>
        <v>Avarege rating</v>
      </c>
      <c r="N365" s="1" t="str">
        <f t="shared" si="5"/>
        <v>Few reviews and Avarege rating</v>
      </c>
    </row>
    <row r="366" spans="1:14" x14ac:dyDescent="0.35">
      <c r="A366">
        <v>5788</v>
      </c>
      <c r="B366" t="s">
        <v>4751</v>
      </c>
      <c r="C366" t="s">
        <v>523</v>
      </c>
      <c r="D366" t="s">
        <v>99</v>
      </c>
      <c r="E366">
        <v>57910</v>
      </c>
      <c r="F366">
        <v>30</v>
      </c>
      <c r="G366" t="s">
        <v>10</v>
      </c>
      <c r="H366">
        <v>110</v>
      </c>
      <c r="I366">
        <f>(TA_restaurants_curated__2[[#This Row],['# Reviews]]-MIN(TA_restaurants_curated__2['# Reviews]))/(MAX(TA_restaurants_curated__2['# Reviews])-MIN(TA_restaurants_curated__2['# Reviews]))</f>
        <v>2.2715800100959111E-3</v>
      </c>
      <c r="J366">
        <f>QUOTIENT((TA_restaurants_curated__2[[#This Row],[Normalizzazione]]*100),33)+IF(TA_restaurants_curated__2[[#This Row],[Normalizzazione]]=1,0,1)</f>
        <v>1</v>
      </c>
      <c r="K366">
        <f>QUOTIENT((TA_restaurants_curated__2[[#This Row],[Rating]]*2),(100/3))+IF(TA_restaurants_curated__2[[#This Row],[Rating]]=50,0,1)</f>
        <v>2</v>
      </c>
      <c r="L366" s="1" t="str">
        <f>IF(TA_restaurants_curated__2[[#This Row],[C. Rev.]]=3,"A lot of reviews",IF(TA_restaurants_curated__2[[#This Row],[C. Rev.]]=2,"Avarage reviews","Few reviews"))</f>
        <v>Few reviews</v>
      </c>
      <c r="M366" s="1" t="str">
        <f>IF(TA_restaurants_curated__2[[#This Row],[C. Rat.]]=3,"Good rating",IF(TA_restaurants_curated__2[[#This Row],[C. Rat.]]=2,"Avarege rating","Bad rating"))</f>
        <v>Avarege rating</v>
      </c>
      <c r="N366" s="1" t="str">
        <f t="shared" si="5"/>
        <v>Few reviews and Avarege rating</v>
      </c>
    </row>
    <row r="367" spans="1:14" x14ac:dyDescent="0.35">
      <c r="A367">
        <v>5968</v>
      </c>
      <c r="B367" t="s">
        <v>4808</v>
      </c>
      <c r="C367" t="s">
        <v>523</v>
      </c>
      <c r="D367" t="s">
        <v>99</v>
      </c>
      <c r="E367">
        <v>59710</v>
      </c>
      <c r="F367">
        <v>20</v>
      </c>
      <c r="G367" t="s">
        <v>8</v>
      </c>
      <c r="H367">
        <v>100</v>
      </c>
      <c r="I367">
        <f>(TA_restaurants_curated__2[[#This Row],['# Reviews]]-MIN(TA_restaurants_curated__2['# Reviews]))/(MAX(TA_restaurants_curated__2['# Reviews])-MIN(TA_restaurants_curated__2['# Reviews]))</f>
        <v>2.0191822311963654E-3</v>
      </c>
      <c r="J367">
        <f>QUOTIENT((TA_restaurants_curated__2[[#This Row],[Normalizzazione]]*100),33)+IF(TA_restaurants_curated__2[[#This Row],[Normalizzazione]]=1,0,1)</f>
        <v>1</v>
      </c>
      <c r="K367">
        <f>QUOTIENT((TA_restaurants_curated__2[[#This Row],[Rating]]*2),(100/3))+IF(TA_restaurants_curated__2[[#This Row],[Rating]]=50,0,1)</f>
        <v>2</v>
      </c>
      <c r="L367" s="1" t="str">
        <f>IF(TA_restaurants_curated__2[[#This Row],[C. Rev.]]=3,"A lot of reviews",IF(TA_restaurants_curated__2[[#This Row],[C. Rev.]]=2,"Avarage reviews","Few reviews"))</f>
        <v>Few reviews</v>
      </c>
      <c r="M367" s="1" t="str">
        <f>IF(TA_restaurants_curated__2[[#This Row],[C. Rat.]]=3,"Good rating",IF(TA_restaurants_curated__2[[#This Row],[C. Rat.]]=2,"Avarege rating","Bad rating"))</f>
        <v>Avarege rating</v>
      </c>
      <c r="N367" s="1" t="str">
        <f t="shared" si="5"/>
        <v>Few reviews and Avarege rating</v>
      </c>
    </row>
    <row r="368" spans="1:14" x14ac:dyDescent="0.35">
      <c r="A368">
        <v>6096</v>
      </c>
      <c r="B368" t="s">
        <v>4847</v>
      </c>
      <c r="C368" t="s">
        <v>523</v>
      </c>
      <c r="D368" t="s">
        <v>99</v>
      </c>
      <c r="E368">
        <v>61000</v>
      </c>
      <c r="F368">
        <v>20</v>
      </c>
      <c r="G368" t="s">
        <v>8</v>
      </c>
      <c r="H368">
        <v>100</v>
      </c>
      <c r="I368">
        <f>(TA_restaurants_curated__2[[#This Row],['# Reviews]]-MIN(TA_restaurants_curated__2['# Reviews]))/(MAX(TA_restaurants_curated__2['# Reviews])-MIN(TA_restaurants_curated__2['# Reviews]))</f>
        <v>2.0191822311963654E-3</v>
      </c>
      <c r="J368">
        <f>QUOTIENT((TA_restaurants_curated__2[[#This Row],[Normalizzazione]]*100),33)+IF(TA_restaurants_curated__2[[#This Row],[Normalizzazione]]=1,0,1)</f>
        <v>1</v>
      </c>
      <c r="K368">
        <f>QUOTIENT((TA_restaurants_curated__2[[#This Row],[Rating]]*2),(100/3))+IF(TA_restaurants_curated__2[[#This Row],[Rating]]=50,0,1)</f>
        <v>2</v>
      </c>
      <c r="L368" s="1" t="str">
        <f>IF(TA_restaurants_curated__2[[#This Row],[C. Rev.]]=3,"A lot of reviews",IF(TA_restaurants_curated__2[[#This Row],[C. Rev.]]=2,"Avarage reviews","Few reviews"))</f>
        <v>Few reviews</v>
      </c>
      <c r="M368" s="1" t="str">
        <f>IF(TA_restaurants_curated__2[[#This Row],[C. Rat.]]=3,"Good rating",IF(TA_restaurants_curated__2[[#This Row],[C. Rat.]]=2,"Avarege rating","Bad rating"))</f>
        <v>Avarege rating</v>
      </c>
      <c r="N368" s="1" t="str">
        <f t="shared" si="5"/>
        <v>Few reviews and Avarege rating</v>
      </c>
    </row>
    <row r="369" spans="1:14" x14ac:dyDescent="0.35">
      <c r="A369">
        <v>6184</v>
      </c>
      <c r="B369" t="s">
        <v>4869</v>
      </c>
      <c r="C369" t="s">
        <v>523</v>
      </c>
      <c r="D369" t="s">
        <v>40</v>
      </c>
      <c r="E369">
        <v>61880</v>
      </c>
      <c r="F369">
        <v>20</v>
      </c>
      <c r="G369" t="s">
        <v>10</v>
      </c>
      <c r="H369">
        <v>100</v>
      </c>
      <c r="I369">
        <f>(TA_restaurants_curated__2[[#This Row],['# Reviews]]-MIN(TA_restaurants_curated__2['# Reviews]))/(MAX(TA_restaurants_curated__2['# Reviews])-MIN(TA_restaurants_curated__2['# Reviews]))</f>
        <v>2.0191822311963654E-3</v>
      </c>
      <c r="J369">
        <f>QUOTIENT((TA_restaurants_curated__2[[#This Row],[Normalizzazione]]*100),33)+IF(TA_restaurants_curated__2[[#This Row],[Normalizzazione]]=1,0,1)</f>
        <v>1</v>
      </c>
      <c r="K369">
        <f>QUOTIENT((TA_restaurants_curated__2[[#This Row],[Rating]]*2),(100/3))+IF(TA_restaurants_curated__2[[#This Row],[Rating]]=50,0,1)</f>
        <v>2</v>
      </c>
      <c r="L369" s="1" t="str">
        <f>IF(TA_restaurants_curated__2[[#This Row],[C. Rev.]]=3,"A lot of reviews",IF(TA_restaurants_curated__2[[#This Row],[C. Rev.]]=2,"Avarage reviews","Few reviews"))</f>
        <v>Few reviews</v>
      </c>
      <c r="M369" s="1" t="str">
        <f>IF(TA_restaurants_curated__2[[#This Row],[C. Rat.]]=3,"Good rating",IF(TA_restaurants_curated__2[[#This Row],[C. Rat.]]=2,"Avarege rating","Bad rating"))</f>
        <v>Avarege rating</v>
      </c>
      <c r="N369" s="1" t="str">
        <f t="shared" si="5"/>
        <v>Few reviews and Avarege rating</v>
      </c>
    </row>
    <row r="370" spans="1:14" x14ac:dyDescent="0.35">
      <c r="A370">
        <v>4854</v>
      </c>
      <c r="B370" t="s">
        <v>4411</v>
      </c>
      <c r="C370" t="s">
        <v>523</v>
      </c>
      <c r="D370" t="s">
        <v>545</v>
      </c>
      <c r="E370">
        <v>48570</v>
      </c>
      <c r="F370">
        <v>30</v>
      </c>
      <c r="G370" t="s">
        <v>9</v>
      </c>
      <c r="H370">
        <v>90</v>
      </c>
      <c r="I370">
        <f>(TA_restaurants_curated__2[[#This Row],['# Reviews]]-MIN(TA_restaurants_curated__2['# Reviews]))/(MAX(TA_restaurants_curated__2['# Reviews])-MIN(TA_restaurants_curated__2['# Reviews]))</f>
        <v>1.7667844522968198E-3</v>
      </c>
      <c r="J370">
        <f>QUOTIENT((TA_restaurants_curated__2[[#This Row],[Normalizzazione]]*100),33)+IF(TA_restaurants_curated__2[[#This Row],[Normalizzazione]]=1,0,1)</f>
        <v>1</v>
      </c>
      <c r="K370">
        <f>QUOTIENT((TA_restaurants_curated__2[[#This Row],[Rating]]*2),(100/3))+IF(TA_restaurants_curated__2[[#This Row],[Rating]]=50,0,1)</f>
        <v>2</v>
      </c>
      <c r="L370" s="1" t="str">
        <f>IF(TA_restaurants_curated__2[[#This Row],[C. Rev.]]=3,"A lot of reviews",IF(TA_restaurants_curated__2[[#This Row],[C. Rev.]]=2,"Avarage reviews","Few reviews"))</f>
        <v>Few reviews</v>
      </c>
      <c r="M370" s="1" t="str">
        <f>IF(TA_restaurants_curated__2[[#This Row],[C. Rat.]]=3,"Good rating",IF(TA_restaurants_curated__2[[#This Row],[C. Rat.]]=2,"Avarege rating","Bad rating"))</f>
        <v>Avarege rating</v>
      </c>
      <c r="N370" s="1" t="str">
        <f t="shared" si="5"/>
        <v>Few reviews and Avarege rating</v>
      </c>
    </row>
    <row r="371" spans="1:14" x14ac:dyDescent="0.35">
      <c r="A371">
        <v>5734</v>
      </c>
      <c r="B371" t="s">
        <v>4727</v>
      </c>
      <c r="C371" t="s">
        <v>523</v>
      </c>
      <c r="D371" t="s">
        <v>99</v>
      </c>
      <c r="E371">
        <v>57370</v>
      </c>
      <c r="F371">
        <v>30</v>
      </c>
      <c r="G371" t="s">
        <v>10</v>
      </c>
      <c r="H371">
        <v>90</v>
      </c>
      <c r="I371">
        <f>(TA_restaurants_curated__2[[#This Row],['# Reviews]]-MIN(TA_restaurants_curated__2['# Reviews]))/(MAX(TA_restaurants_curated__2['# Reviews])-MIN(TA_restaurants_curated__2['# Reviews]))</f>
        <v>1.7667844522968198E-3</v>
      </c>
      <c r="J371">
        <f>QUOTIENT((TA_restaurants_curated__2[[#This Row],[Normalizzazione]]*100),33)+IF(TA_restaurants_curated__2[[#This Row],[Normalizzazione]]=1,0,1)</f>
        <v>1</v>
      </c>
      <c r="K371">
        <f>QUOTIENT((TA_restaurants_curated__2[[#This Row],[Rating]]*2),(100/3))+IF(TA_restaurants_curated__2[[#This Row],[Rating]]=50,0,1)</f>
        <v>2</v>
      </c>
      <c r="L371" s="1" t="str">
        <f>IF(TA_restaurants_curated__2[[#This Row],[C. Rev.]]=3,"A lot of reviews",IF(TA_restaurants_curated__2[[#This Row],[C. Rev.]]=2,"Avarage reviews","Few reviews"))</f>
        <v>Few reviews</v>
      </c>
      <c r="M371" s="1" t="str">
        <f>IF(TA_restaurants_curated__2[[#This Row],[C. Rat.]]=3,"Good rating",IF(TA_restaurants_curated__2[[#This Row],[C. Rat.]]=2,"Avarege rating","Bad rating"))</f>
        <v>Avarege rating</v>
      </c>
      <c r="N371" s="1" t="str">
        <f t="shared" si="5"/>
        <v>Few reviews and Avarege rating</v>
      </c>
    </row>
    <row r="372" spans="1:14" x14ac:dyDescent="0.35">
      <c r="A372">
        <v>5741</v>
      </c>
      <c r="B372" t="s">
        <v>455</v>
      </c>
      <c r="C372" t="s">
        <v>523</v>
      </c>
      <c r="D372" t="s">
        <v>162</v>
      </c>
      <c r="E372">
        <v>57440</v>
      </c>
      <c r="F372">
        <v>30</v>
      </c>
      <c r="G372" t="s">
        <v>10</v>
      </c>
      <c r="H372">
        <v>90</v>
      </c>
      <c r="I372">
        <f>(TA_restaurants_curated__2[[#This Row],['# Reviews]]-MIN(TA_restaurants_curated__2['# Reviews]))/(MAX(TA_restaurants_curated__2['# Reviews])-MIN(TA_restaurants_curated__2['# Reviews]))</f>
        <v>1.7667844522968198E-3</v>
      </c>
      <c r="J372">
        <f>QUOTIENT((TA_restaurants_curated__2[[#This Row],[Normalizzazione]]*100),33)+IF(TA_restaurants_curated__2[[#This Row],[Normalizzazione]]=1,0,1)</f>
        <v>1</v>
      </c>
      <c r="K372">
        <f>QUOTIENT((TA_restaurants_curated__2[[#This Row],[Rating]]*2),(100/3))+IF(TA_restaurants_curated__2[[#This Row],[Rating]]=50,0,1)</f>
        <v>2</v>
      </c>
      <c r="L372" s="1" t="str">
        <f>IF(TA_restaurants_curated__2[[#This Row],[C. Rev.]]=3,"A lot of reviews",IF(TA_restaurants_curated__2[[#This Row],[C. Rev.]]=2,"Avarage reviews","Few reviews"))</f>
        <v>Few reviews</v>
      </c>
      <c r="M372" s="1" t="str">
        <f>IF(TA_restaurants_curated__2[[#This Row],[C. Rat.]]=3,"Good rating",IF(TA_restaurants_curated__2[[#This Row],[C. Rat.]]=2,"Avarege rating","Bad rating"))</f>
        <v>Avarege rating</v>
      </c>
      <c r="N372" s="1" t="str">
        <f t="shared" si="5"/>
        <v>Few reviews and Avarege rating</v>
      </c>
    </row>
    <row r="373" spans="1:14" x14ac:dyDescent="0.35">
      <c r="A373">
        <v>5965</v>
      </c>
      <c r="B373" t="s">
        <v>4807</v>
      </c>
      <c r="C373" t="s">
        <v>523</v>
      </c>
      <c r="D373" t="s">
        <v>424</v>
      </c>
      <c r="E373">
        <v>59680</v>
      </c>
      <c r="F373">
        <v>25</v>
      </c>
      <c r="G373" t="s">
        <v>8</v>
      </c>
      <c r="H373">
        <v>90</v>
      </c>
      <c r="I373">
        <f>(TA_restaurants_curated__2[[#This Row],['# Reviews]]-MIN(TA_restaurants_curated__2['# Reviews]))/(MAX(TA_restaurants_curated__2['# Reviews])-MIN(TA_restaurants_curated__2['# Reviews]))</f>
        <v>1.7667844522968198E-3</v>
      </c>
      <c r="J373">
        <f>QUOTIENT((TA_restaurants_curated__2[[#This Row],[Normalizzazione]]*100),33)+IF(TA_restaurants_curated__2[[#This Row],[Normalizzazione]]=1,0,1)</f>
        <v>1</v>
      </c>
      <c r="K373">
        <f>QUOTIENT((TA_restaurants_curated__2[[#This Row],[Rating]]*2),(100/3))+IF(TA_restaurants_curated__2[[#This Row],[Rating]]=50,0,1)</f>
        <v>2</v>
      </c>
      <c r="L373" s="1" t="str">
        <f>IF(TA_restaurants_curated__2[[#This Row],[C. Rev.]]=3,"A lot of reviews",IF(TA_restaurants_curated__2[[#This Row],[C. Rev.]]=2,"Avarage reviews","Few reviews"))</f>
        <v>Few reviews</v>
      </c>
      <c r="M373" s="1" t="str">
        <f>IF(TA_restaurants_curated__2[[#This Row],[C. Rat.]]=3,"Good rating",IF(TA_restaurants_curated__2[[#This Row],[C. Rat.]]=2,"Avarege rating","Bad rating"))</f>
        <v>Avarege rating</v>
      </c>
      <c r="N373" s="1" t="str">
        <f t="shared" si="5"/>
        <v>Few reviews and Avarege rating</v>
      </c>
    </row>
    <row r="374" spans="1:14" x14ac:dyDescent="0.35">
      <c r="A374">
        <v>5564</v>
      </c>
      <c r="B374" t="s">
        <v>4429</v>
      </c>
      <c r="C374" t="s">
        <v>523</v>
      </c>
      <c r="D374" t="s">
        <v>104</v>
      </c>
      <c r="E374">
        <v>55670</v>
      </c>
      <c r="F374">
        <v>30</v>
      </c>
      <c r="G374" t="s">
        <v>8</v>
      </c>
      <c r="H374">
        <v>70</v>
      </c>
      <c r="I374">
        <f>(TA_restaurants_curated__2[[#This Row],['# Reviews]]-MIN(TA_restaurants_curated__2['# Reviews]))/(MAX(TA_restaurants_curated__2['# Reviews])-MIN(TA_restaurants_curated__2['# Reviews]))</f>
        <v>1.2619888944977284E-3</v>
      </c>
      <c r="J374">
        <f>QUOTIENT((TA_restaurants_curated__2[[#This Row],[Normalizzazione]]*100),33)+IF(TA_restaurants_curated__2[[#This Row],[Normalizzazione]]=1,0,1)</f>
        <v>1</v>
      </c>
      <c r="K374">
        <f>QUOTIENT((TA_restaurants_curated__2[[#This Row],[Rating]]*2),(100/3))+IF(TA_restaurants_curated__2[[#This Row],[Rating]]=50,0,1)</f>
        <v>2</v>
      </c>
      <c r="L374" s="1" t="str">
        <f>IF(TA_restaurants_curated__2[[#This Row],[C. Rev.]]=3,"A lot of reviews",IF(TA_restaurants_curated__2[[#This Row],[C. Rev.]]=2,"Avarage reviews","Few reviews"))</f>
        <v>Few reviews</v>
      </c>
      <c r="M374" s="1" t="str">
        <f>IF(TA_restaurants_curated__2[[#This Row],[C. Rat.]]=3,"Good rating",IF(TA_restaurants_curated__2[[#This Row],[C. Rat.]]=2,"Avarege rating","Bad rating"))</f>
        <v>Avarege rating</v>
      </c>
      <c r="N374" s="1" t="str">
        <f t="shared" si="5"/>
        <v>Few reviews and Avarege rating</v>
      </c>
    </row>
    <row r="375" spans="1:14" x14ac:dyDescent="0.35">
      <c r="A375">
        <v>5595</v>
      </c>
      <c r="B375" t="s">
        <v>4649</v>
      </c>
      <c r="C375" t="s">
        <v>523</v>
      </c>
      <c r="D375" t="s">
        <v>568</v>
      </c>
      <c r="E375">
        <v>55980</v>
      </c>
      <c r="F375">
        <v>30</v>
      </c>
      <c r="G375" t="s">
        <v>8</v>
      </c>
      <c r="H375">
        <v>70</v>
      </c>
      <c r="I375">
        <f>(TA_restaurants_curated__2[[#This Row],['# Reviews]]-MIN(TA_restaurants_curated__2['# Reviews]))/(MAX(TA_restaurants_curated__2['# Reviews])-MIN(TA_restaurants_curated__2['# Reviews]))</f>
        <v>1.2619888944977284E-3</v>
      </c>
      <c r="J375">
        <f>QUOTIENT((TA_restaurants_curated__2[[#This Row],[Normalizzazione]]*100),33)+IF(TA_restaurants_curated__2[[#This Row],[Normalizzazione]]=1,0,1)</f>
        <v>1</v>
      </c>
      <c r="K375">
        <f>QUOTIENT((TA_restaurants_curated__2[[#This Row],[Rating]]*2),(100/3))+IF(TA_restaurants_curated__2[[#This Row],[Rating]]=50,0,1)</f>
        <v>2</v>
      </c>
      <c r="L375" s="1" t="str">
        <f>IF(TA_restaurants_curated__2[[#This Row],[C. Rev.]]=3,"A lot of reviews",IF(TA_restaurants_curated__2[[#This Row],[C. Rev.]]=2,"Avarage reviews","Few reviews"))</f>
        <v>Few reviews</v>
      </c>
      <c r="M375" s="1" t="str">
        <f>IF(TA_restaurants_curated__2[[#This Row],[C. Rat.]]=3,"Good rating",IF(TA_restaurants_curated__2[[#This Row],[C. Rat.]]=2,"Avarege rating","Bad rating"))</f>
        <v>Avarege rating</v>
      </c>
      <c r="N375" s="1" t="str">
        <f t="shared" si="5"/>
        <v>Few reviews and Avarege rating</v>
      </c>
    </row>
    <row r="376" spans="1:14" x14ac:dyDescent="0.35">
      <c r="A376">
        <v>5623</v>
      </c>
      <c r="B376" t="s">
        <v>4666</v>
      </c>
      <c r="C376" t="s">
        <v>523</v>
      </c>
      <c r="D376" t="s">
        <v>438</v>
      </c>
      <c r="E376">
        <v>56260</v>
      </c>
      <c r="F376">
        <v>30</v>
      </c>
      <c r="G376" t="s">
        <v>8</v>
      </c>
      <c r="H376">
        <v>70</v>
      </c>
      <c r="I376">
        <f>(TA_restaurants_curated__2[[#This Row],['# Reviews]]-MIN(TA_restaurants_curated__2['# Reviews]))/(MAX(TA_restaurants_curated__2['# Reviews])-MIN(TA_restaurants_curated__2['# Reviews]))</f>
        <v>1.2619888944977284E-3</v>
      </c>
      <c r="J376">
        <f>QUOTIENT((TA_restaurants_curated__2[[#This Row],[Normalizzazione]]*100),33)+IF(TA_restaurants_curated__2[[#This Row],[Normalizzazione]]=1,0,1)</f>
        <v>1</v>
      </c>
      <c r="K376">
        <f>QUOTIENT((TA_restaurants_curated__2[[#This Row],[Rating]]*2),(100/3))+IF(TA_restaurants_curated__2[[#This Row],[Rating]]=50,0,1)</f>
        <v>2</v>
      </c>
      <c r="L376" s="1" t="str">
        <f>IF(TA_restaurants_curated__2[[#This Row],[C. Rev.]]=3,"A lot of reviews",IF(TA_restaurants_curated__2[[#This Row],[C. Rev.]]=2,"Avarage reviews","Few reviews"))</f>
        <v>Few reviews</v>
      </c>
      <c r="M376" s="1" t="str">
        <f>IF(TA_restaurants_curated__2[[#This Row],[C. Rat.]]=3,"Good rating",IF(TA_restaurants_curated__2[[#This Row],[C. Rat.]]=2,"Avarege rating","Bad rating"))</f>
        <v>Avarege rating</v>
      </c>
      <c r="N376" s="1" t="str">
        <f t="shared" si="5"/>
        <v>Few reviews and Avarege rating</v>
      </c>
    </row>
    <row r="377" spans="1:14" x14ac:dyDescent="0.35">
      <c r="A377">
        <v>5712</v>
      </c>
      <c r="B377" t="s">
        <v>4718</v>
      </c>
      <c r="C377" t="s">
        <v>523</v>
      </c>
      <c r="D377" t="s">
        <v>81</v>
      </c>
      <c r="E377">
        <v>57150</v>
      </c>
      <c r="F377">
        <v>30</v>
      </c>
      <c r="G377" t="s">
        <v>8</v>
      </c>
      <c r="H377">
        <v>70</v>
      </c>
      <c r="I377">
        <f>(TA_restaurants_curated__2[[#This Row],['# Reviews]]-MIN(TA_restaurants_curated__2['# Reviews]))/(MAX(TA_restaurants_curated__2['# Reviews])-MIN(TA_restaurants_curated__2['# Reviews]))</f>
        <v>1.2619888944977284E-3</v>
      </c>
      <c r="J377">
        <f>QUOTIENT((TA_restaurants_curated__2[[#This Row],[Normalizzazione]]*100),33)+IF(TA_restaurants_curated__2[[#This Row],[Normalizzazione]]=1,0,1)</f>
        <v>1</v>
      </c>
      <c r="K377">
        <f>QUOTIENT((TA_restaurants_curated__2[[#This Row],[Rating]]*2),(100/3))+IF(TA_restaurants_curated__2[[#This Row],[Rating]]=50,0,1)</f>
        <v>2</v>
      </c>
      <c r="L377" s="1" t="str">
        <f>IF(TA_restaurants_curated__2[[#This Row],[C. Rev.]]=3,"A lot of reviews",IF(TA_restaurants_curated__2[[#This Row],[C. Rev.]]=2,"Avarage reviews","Few reviews"))</f>
        <v>Few reviews</v>
      </c>
      <c r="M377" s="1" t="str">
        <f>IF(TA_restaurants_curated__2[[#This Row],[C. Rat.]]=3,"Good rating",IF(TA_restaurants_curated__2[[#This Row],[C. Rat.]]=2,"Avarege rating","Bad rating"))</f>
        <v>Avarege rating</v>
      </c>
      <c r="N377" s="1" t="str">
        <f t="shared" si="5"/>
        <v>Few reviews and Avarege rating</v>
      </c>
    </row>
    <row r="378" spans="1:14" x14ac:dyDescent="0.35">
      <c r="A378">
        <v>6050</v>
      </c>
      <c r="B378" t="s">
        <v>4840</v>
      </c>
      <c r="C378" t="s">
        <v>523</v>
      </c>
      <c r="D378" t="s">
        <v>155</v>
      </c>
      <c r="E378">
        <v>60530</v>
      </c>
      <c r="F378">
        <v>25</v>
      </c>
      <c r="G378" t="s">
        <v>10</v>
      </c>
      <c r="H378">
        <v>70</v>
      </c>
      <c r="I378">
        <f>(TA_restaurants_curated__2[[#This Row],['# Reviews]]-MIN(TA_restaurants_curated__2['# Reviews]))/(MAX(TA_restaurants_curated__2['# Reviews])-MIN(TA_restaurants_curated__2['# Reviews]))</f>
        <v>1.2619888944977284E-3</v>
      </c>
      <c r="J378">
        <f>QUOTIENT((TA_restaurants_curated__2[[#This Row],[Normalizzazione]]*100),33)+IF(TA_restaurants_curated__2[[#This Row],[Normalizzazione]]=1,0,1)</f>
        <v>1</v>
      </c>
      <c r="K378">
        <f>QUOTIENT((TA_restaurants_curated__2[[#This Row],[Rating]]*2),(100/3))+IF(TA_restaurants_curated__2[[#This Row],[Rating]]=50,0,1)</f>
        <v>2</v>
      </c>
      <c r="L378" s="1" t="str">
        <f>IF(TA_restaurants_curated__2[[#This Row],[C. Rev.]]=3,"A lot of reviews",IF(TA_restaurants_curated__2[[#This Row],[C. Rev.]]=2,"Avarage reviews","Few reviews"))</f>
        <v>Few reviews</v>
      </c>
      <c r="M378" s="1" t="str">
        <f>IF(TA_restaurants_curated__2[[#This Row],[C. Rat.]]=3,"Good rating",IF(TA_restaurants_curated__2[[#This Row],[C. Rat.]]=2,"Avarege rating","Bad rating"))</f>
        <v>Avarege rating</v>
      </c>
      <c r="N378" s="1" t="str">
        <f t="shared" si="5"/>
        <v>Few reviews and Avarege rating</v>
      </c>
    </row>
    <row r="379" spans="1:14" x14ac:dyDescent="0.35">
      <c r="A379">
        <v>6131</v>
      </c>
      <c r="B379" t="s">
        <v>4859</v>
      </c>
      <c r="C379" t="s">
        <v>523</v>
      </c>
      <c r="D379" t="s">
        <v>529</v>
      </c>
      <c r="E379">
        <v>61350</v>
      </c>
      <c r="F379">
        <v>20</v>
      </c>
      <c r="G379" t="s">
        <v>10</v>
      </c>
      <c r="H379">
        <v>70</v>
      </c>
      <c r="I379">
        <f>(TA_restaurants_curated__2[[#This Row],['# Reviews]]-MIN(TA_restaurants_curated__2['# Reviews]))/(MAX(TA_restaurants_curated__2['# Reviews])-MIN(TA_restaurants_curated__2['# Reviews]))</f>
        <v>1.2619888944977284E-3</v>
      </c>
      <c r="J379">
        <f>QUOTIENT((TA_restaurants_curated__2[[#This Row],[Normalizzazione]]*100),33)+IF(TA_restaurants_curated__2[[#This Row],[Normalizzazione]]=1,0,1)</f>
        <v>1</v>
      </c>
      <c r="K379">
        <f>QUOTIENT((TA_restaurants_curated__2[[#This Row],[Rating]]*2),(100/3))+IF(TA_restaurants_curated__2[[#This Row],[Rating]]=50,0,1)</f>
        <v>2</v>
      </c>
      <c r="L379" s="1" t="str">
        <f>IF(TA_restaurants_curated__2[[#This Row],[C. Rev.]]=3,"A lot of reviews",IF(TA_restaurants_curated__2[[#This Row],[C. Rev.]]=2,"Avarage reviews","Few reviews"))</f>
        <v>Few reviews</v>
      </c>
      <c r="M379" s="1" t="str">
        <f>IF(TA_restaurants_curated__2[[#This Row],[C. Rat.]]=3,"Good rating",IF(TA_restaurants_curated__2[[#This Row],[C. Rat.]]=2,"Avarege rating","Bad rating"))</f>
        <v>Avarege rating</v>
      </c>
      <c r="N379" s="1" t="str">
        <f t="shared" si="5"/>
        <v>Few reviews and Avarege rating</v>
      </c>
    </row>
    <row r="380" spans="1:14" x14ac:dyDescent="0.35">
      <c r="A380">
        <v>6179</v>
      </c>
      <c r="B380" t="s">
        <v>4866</v>
      </c>
      <c r="C380" t="s">
        <v>523</v>
      </c>
      <c r="D380" t="s">
        <v>94</v>
      </c>
      <c r="E380">
        <v>61830</v>
      </c>
      <c r="F380">
        <v>25</v>
      </c>
      <c r="G380" t="s">
        <v>8</v>
      </c>
      <c r="H380">
        <v>70</v>
      </c>
      <c r="I380">
        <f>(TA_restaurants_curated__2[[#This Row],['# Reviews]]-MIN(TA_restaurants_curated__2['# Reviews]))/(MAX(TA_restaurants_curated__2['# Reviews])-MIN(TA_restaurants_curated__2['# Reviews]))</f>
        <v>1.2619888944977284E-3</v>
      </c>
      <c r="J380">
        <f>QUOTIENT((TA_restaurants_curated__2[[#This Row],[Normalizzazione]]*100),33)+IF(TA_restaurants_curated__2[[#This Row],[Normalizzazione]]=1,0,1)</f>
        <v>1</v>
      </c>
      <c r="K380">
        <f>QUOTIENT((TA_restaurants_curated__2[[#This Row],[Rating]]*2),(100/3))+IF(TA_restaurants_curated__2[[#This Row],[Rating]]=50,0,1)</f>
        <v>2</v>
      </c>
      <c r="L380" s="1" t="str">
        <f>IF(TA_restaurants_curated__2[[#This Row],[C. Rev.]]=3,"A lot of reviews",IF(TA_restaurants_curated__2[[#This Row],[C. Rev.]]=2,"Avarage reviews","Few reviews"))</f>
        <v>Few reviews</v>
      </c>
      <c r="M380" s="1" t="str">
        <f>IF(TA_restaurants_curated__2[[#This Row],[C. Rat.]]=3,"Good rating",IF(TA_restaurants_curated__2[[#This Row],[C. Rat.]]=2,"Avarege rating","Bad rating"))</f>
        <v>Avarege rating</v>
      </c>
      <c r="N380" s="1" t="str">
        <f t="shared" si="5"/>
        <v>Few reviews and Avarege rating</v>
      </c>
    </row>
    <row r="381" spans="1:14" x14ac:dyDescent="0.35">
      <c r="A381">
        <v>5283</v>
      </c>
      <c r="B381" t="s">
        <v>4555</v>
      </c>
      <c r="C381" t="s">
        <v>523</v>
      </c>
      <c r="D381" t="s">
        <v>4556</v>
      </c>
      <c r="E381">
        <v>52860</v>
      </c>
      <c r="F381">
        <v>30</v>
      </c>
      <c r="G381" t="s">
        <v>8</v>
      </c>
      <c r="H381">
        <v>60</v>
      </c>
      <c r="I381">
        <f>(TA_restaurants_curated__2[[#This Row],['# Reviews]]-MIN(TA_restaurants_curated__2['# Reviews]))/(MAX(TA_restaurants_curated__2['# Reviews])-MIN(TA_restaurants_curated__2['# Reviews]))</f>
        <v>1.0095911155981827E-3</v>
      </c>
      <c r="J381">
        <f>QUOTIENT((TA_restaurants_curated__2[[#This Row],[Normalizzazione]]*100),33)+IF(TA_restaurants_curated__2[[#This Row],[Normalizzazione]]=1,0,1)</f>
        <v>1</v>
      </c>
      <c r="K381">
        <f>QUOTIENT((TA_restaurants_curated__2[[#This Row],[Rating]]*2),(100/3))+IF(TA_restaurants_curated__2[[#This Row],[Rating]]=50,0,1)</f>
        <v>2</v>
      </c>
      <c r="L381" s="1" t="str">
        <f>IF(TA_restaurants_curated__2[[#This Row],[C. Rev.]]=3,"A lot of reviews",IF(TA_restaurants_curated__2[[#This Row],[C. Rev.]]=2,"Avarage reviews","Few reviews"))</f>
        <v>Few reviews</v>
      </c>
      <c r="M381" s="1" t="str">
        <f>IF(TA_restaurants_curated__2[[#This Row],[C. Rat.]]=3,"Good rating",IF(TA_restaurants_curated__2[[#This Row],[C. Rat.]]=2,"Avarege rating","Bad rating"))</f>
        <v>Avarege rating</v>
      </c>
      <c r="N381" s="1" t="str">
        <f t="shared" si="5"/>
        <v>Few reviews and Avarege rating</v>
      </c>
    </row>
    <row r="382" spans="1:14" x14ac:dyDescent="0.35">
      <c r="A382">
        <v>5348</v>
      </c>
      <c r="B382" t="s">
        <v>4579</v>
      </c>
      <c r="C382" t="s">
        <v>523</v>
      </c>
      <c r="D382" t="s">
        <v>99</v>
      </c>
      <c r="E382">
        <v>53510</v>
      </c>
      <c r="F382">
        <v>30</v>
      </c>
      <c r="G382" t="s">
        <v>10</v>
      </c>
      <c r="H382">
        <v>60</v>
      </c>
      <c r="I382">
        <f>(TA_restaurants_curated__2[[#This Row],['# Reviews]]-MIN(TA_restaurants_curated__2['# Reviews]))/(MAX(TA_restaurants_curated__2['# Reviews])-MIN(TA_restaurants_curated__2['# Reviews]))</f>
        <v>1.0095911155981827E-3</v>
      </c>
      <c r="J382">
        <f>QUOTIENT((TA_restaurants_curated__2[[#This Row],[Normalizzazione]]*100),33)+IF(TA_restaurants_curated__2[[#This Row],[Normalizzazione]]=1,0,1)</f>
        <v>1</v>
      </c>
      <c r="K382">
        <f>QUOTIENT((TA_restaurants_curated__2[[#This Row],[Rating]]*2),(100/3))+IF(TA_restaurants_curated__2[[#This Row],[Rating]]=50,0,1)</f>
        <v>2</v>
      </c>
      <c r="L382" s="1" t="str">
        <f>IF(TA_restaurants_curated__2[[#This Row],[C. Rev.]]=3,"A lot of reviews",IF(TA_restaurants_curated__2[[#This Row],[C. Rev.]]=2,"Avarage reviews","Few reviews"))</f>
        <v>Few reviews</v>
      </c>
      <c r="M382" s="1" t="str">
        <f>IF(TA_restaurants_curated__2[[#This Row],[C. Rat.]]=3,"Good rating",IF(TA_restaurants_curated__2[[#This Row],[C. Rat.]]=2,"Avarege rating","Bad rating"))</f>
        <v>Avarege rating</v>
      </c>
      <c r="N382" s="1" t="str">
        <f t="shared" si="5"/>
        <v>Few reviews and Avarege rating</v>
      </c>
    </row>
    <row r="383" spans="1:14" x14ac:dyDescent="0.35">
      <c r="A383">
        <v>5570</v>
      </c>
      <c r="B383" t="s">
        <v>160</v>
      </c>
      <c r="C383" t="s">
        <v>523</v>
      </c>
      <c r="D383" t="s">
        <v>298</v>
      </c>
      <c r="E383">
        <v>55730</v>
      </c>
      <c r="F383">
        <v>30</v>
      </c>
      <c r="G383" t="s">
        <v>8</v>
      </c>
      <c r="H383">
        <v>50</v>
      </c>
      <c r="I383">
        <f>(TA_restaurants_curated__2[[#This Row],['# Reviews]]-MIN(TA_restaurants_curated__2['# Reviews]))/(MAX(TA_restaurants_curated__2['# Reviews])-MIN(TA_restaurants_curated__2['# Reviews]))</f>
        <v>7.5719333669863704E-4</v>
      </c>
      <c r="J383">
        <f>QUOTIENT((TA_restaurants_curated__2[[#This Row],[Normalizzazione]]*100),33)+IF(TA_restaurants_curated__2[[#This Row],[Normalizzazione]]=1,0,1)</f>
        <v>1</v>
      </c>
      <c r="K383">
        <f>QUOTIENT((TA_restaurants_curated__2[[#This Row],[Rating]]*2),(100/3))+IF(TA_restaurants_curated__2[[#This Row],[Rating]]=50,0,1)</f>
        <v>2</v>
      </c>
      <c r="L383" s="1" t="str">
        <f>IF(TA_restaurants_curated__2[[#This Row],[C. Rev.]]=3,"A lot of reviews",IF(TA_restaurants_curated__2[[#This Row],[C. Rev.]]=2,"Avarage reviews","Few reviews"))</f>
        <v>Few reviews</v>
      </c>
      <c r="M383" s="1" t="str">
        <f>IF(TA_restaurants_curated__2[[#This Row],[C. Rat.]]=3,"Good rating",IF(TA_restaurants_curated__2[[#This Row],[C. Rat.]]=2,"Avarege rating","Bad rating"))</f>
        <v>Avarege rating</v>
      </c>
      <c r="N383" s="1" t="str">
        <f t="shared" si="5"/>
        <v>Few reviews and Avarege rating</v>
      </c>
    </row>
    <row r="384" spans="1:14" x14ac:dyDescent="0.35">
      <c r="A384">
        <v>5880</v>
      </c>
      <c r="B384" t="s">
        <v>4782</v>
      </c>
      <c r="C384" t="s">
        <v>523</v>
      </c>
      <c r="D384" t="s">
        <v>107</v>
      </c>
      <c r="E384">
        <v>58830</v>
      </c>
      <c r="F384">
        <v>30</v>
      </c>
      <c r="G384" t="s">
        <v>10</v>
      </c>
      <c r="H384">
        <v>50</v>
      </c>
      <c r="I384">
        <f>(TA_restaurants_curated__2[[#This Row],['# Reviews]]-MIN(TA_restaurants_curated__2['# Reviews]))/(MAX(TA_restaurants_curated__2['# Reviews])-MIN(TA_restaurants_curated__2['# Reviews]))</f>
        <v>7.5719333669863704E-4</v>
      </c>
      <c r="J384">
        <f>QUOTIENT((TA_restaurants_curated__2[[#This Row],[Normalizzazione]]*100),33)+IF(TA_restaurants_curated__2[[#This Row],[Normalizzazione]]=1,0,1)</f>
        <v>1</v>
      </c>
      <c r="K384">
        <f>QUOTIENT((TA_restaurants_curated__2[[#This Row],[Rating]]*2),(100/3))+IF(TA_restaurants_curated__2[[#This Row],[Rating]]=50,0,1)</f>
        <v>2</v>
      </c>
      <c r="L384" s="1" t="str">
        <f>IF(TA_restaurants_curated__2[[#This Row],[C. Rev.]]=3,"A lot of reviews",IF(TA_restaurants_curated__2[[#This Row],[C. Rev.]]=2,"Avarage reviews","Few reviews"))</f>
        <v>Few reviews</v>
      </c>
      <c r="M384" s="1" t="str">
        <f>IF(TA_restaurants_curated__2[[#This Row],[C. Rat.]]=3,"Good rating",IF(TA_restaurants_curated__2[[#This Row],[C. Rat.]]=2,"Avarege rating","Bad rating"))</f>
        <v>Avarege rating</v>
      </c>
      <c r="N384" s="1" t="str">
        <f t="shared" si="5"/>
        <v>Few reviews and Avarege rating</v>
      </c>
    </row>
    <row r="385" spans="1:14" x14ac:dyDescent="0.35">
      <c r="A385">
        <v>5944</v>
      </c>
      <c r="B385" t="s">
        <v>4801</v>
      </c>
      <c r="C385" t="s">
        <v>523</v>
      </c>
      <c r="D385" t="s">
        <v>99</v>
      </c>
      <c r="E385">
        <v>59470</v>
      </c>
      <c r="F385">
        <v>30</v>
      </c>
      <c r="G385" t="s">
        <v>10</v>
      </c>
      <c r="H385">
        <v>50</v>
      </c>
      <c r="I385">
        <f>(TA_restaurants_curated__2[[#This Row],['# Reviews]]-MIN(TA_restaurants_curated__2['# Reviews]))/(MAX(TA_restaurants_curated__2['# Reviews])-MIN(TA_restaurants_curated__2['# Reviews]))</f>
        <v>7.5719333669863704E-4</v>
      </c>
      <c r="J385">
        <f>QUOTIENT((TA_restaurants_curated__2[[#This Row],[Normalizzazione]]*100),33)+IF(TA_restaurants_curated__2[[#This Row],[Normalizzazione]]=1,0,1)</f>
        <v>1</v>
      </c>
      <c r="K385">
        <f>QUOTIENT((TA_restaurants_curated__2[[#This Row],[Rating]]*2),(100/3))+IF(TA_restaurants_curated__2[[#This Row],[Rating]]=50,0,1)</f>
        <v>2</v>
      </c>
      <c r="L385" s="1" t="str">
        <f>IF(TA_restaurants_curated__2[[#This Row],[C. Rev.]]=3,"A lot of reviews",IF(TA_restaurants_curated__2[[#This Row],[C. Rev.]]=2,"Avarage reviews","Few reviews"))</f>
        <v>Few reviews</v>
      </c>
      <c r="M385" s="1" t="str">
        <f>IF(TA_restaurants_curated__2[[#This Row],[C. Rat.]]=3,"Good rating",IF(TA_restaurants_curated__2[[#This Row],[C. Rat.]]=2,"Avarege rating","Bad rating"))</f>
        <v>Avarege rating</v>
      </c>
      <c r="N385" s="1" t="str">
        <f t="shared" si="5"/>
        <v>Few reviews and Avarege rating</v>
      </c>
    </row>
    <row r="386" spans="1:14" x14ac:dyDescent="0.35">
      <c r="A386">
        <v>6180</v>
      </c>
      <c r="B386" t="s">
        <v>4867</v>
      </c>
      <c r="C386" t="s">
        <v>523</v>
      </c>
      <c r="D386" t="s">
        <v>94</v>
      </c>
      <c r="E386">
        <v>61840</v>
      </c>
      <c r="F386">
        <v>20</v>
      </c>
      <c r="G386" t="s">
        <v>8</v>
      </c>
      <c r="H386">
        <v>50</v>
      </c>
      <c r="I386">
        <f>(TA_restaurants_curated__2[[#This Row],['# Reviews]]-MIN(TA_restaurants_curated__2['# Reviews]))/(MAX(TA_restaurants_curated__2['# Reviews])-MIN(TA_restaurants_curated__2['# Reviews]))</f>
        <v>7.5719333669863704E-4</v>
      </c>
      <c r="J386">
        <f>QUOTIENT((TA_restaurants_curated__2[[#This Row],[Normalizzazione]]*100),33)+IF(TA_restaurants_curated__2[[#This Row],[Normalizzazione]]=1,0,1)</f>
        <v>1</v>
      </c>
      <c r="K386">
        <f>QUOTIENT((TA_restaurants_curated__2[[#This Row],[Rating]]*2),(100/3))+IF(TA_restaurants_curated__2[[#This Row],[Rating]]=50,0,1)</f>
        <v>2</v>
      </c>
      <c r="L386" s="1" t="str">
        <f>IF(TA_restaurants_curated__2[[#This Row],[C. Rev.]]=3,"A lot of reviews",IF(TA_restaurants_curated__2[[#This Row],[C. Rev.]]=2,"Avarage reviews","Few reviews"))</f>
        <v>Few reviews</v>
      </c>
      <c r="M386" s="1" t="str">
        <f>IF(TA_restaurants_curated__2[[#This Row],[C. Rat.]]=3,"Good rating",IF(TA_restaurants_curated__2[[#This Row],[C. Rat.]]=2,"Avarege rating","Bad rating"))</f>
        <v>Avarege rating</v>
      </c>
      <c r="N386" s="1" t="str">
        <f t="shared" ref="N386:N449" si="6">_xlfn.CONCAT(L386," and ",M386)</f>
        <v>Few reviews and Avarege rating</v>
      </c>
    </row>
    <row r="387" spans="1:14" x14ac:dyDescent="0.35">
      <c r="A387">
        <v>5444</v>
      </c>
      <c r="B387" t="s">
        <v>4618</v>
      </c>
      <c r="C387" t="s">
        <v>523</v>
      </c>
      <c r="D387" t="s">
        <v>99</v>
      </c>
      <c r="E387">
        <v>54470</v>
      </c>
      <c r="F387">
        <v>30</v>
      </c>
      <c r="G387" t="s">
        <v>10</v>
      </c>
      <c r="H387">
        <v>40</v>
      </c>
      <c r="I387">
        <f>(TA_restaurants_curated__2[[#This Row],['# Reviews]]-MIN(TA_restaurants_curated__2['# Reviews]))/(MAX(TA_restaurants_curated__2['# Reviews])-MIN(TA_restaurants_curated__2['# Reviews]))</f>
        <v>5.0479555779909136E-4</v>
      </c>
      <c r="J387">
        <f>QUOTIENT((TA_restaurants_curated__2[[#This Row],[Normalizzazione]]*100),33)+IF(TA_restaurants_curated__2[[#This Row],[Normalizzazione]]=1,0,1)</f>
        <v>1</v>
      </c>
      <c r="K387">
        <f>QUOTIENT((TA_restaurants_curated__2[[#This Row],[Rating]]*2),(100/3))+IF(TA_restaurants_curated__2[[#This Row],[Rating]]=50,0,1)</f>
        <v>2</v>
      </c>
      <c r="L387" s="1" t="str">
        <f>IF(TA_restaurants_curated__2[[#This Row],[C. Rev.]]=3,"A lot of reviews",IF(TA_restaurants_curated__2[[#This Row],[C. Rev.]]=2,"Avarage reviews","Few reviews"))</f>
        <v>Few reviews</v>
      </c>
      <c r="M387" s="1" t="str">
        <f>IF(TA_restaurants_curated__2[[#This Row],[C. Rat.]]=3,"Good rating",IF(TA_restaurants_curated__2[[#This Row],[C. Rat.]]=2,"Avarege rating","Bad rating"))</f>
        <v>Avarege rating</v>
      </c>
      <c r="N387" s="1" t="str">
        <f t="shared" si="6"/>
        <v>Few reviews and Avarege rating</v>
      </c>
    </row>
    <row r="388" spans="1:14" x14ac:dyDescent="0.35">
      <c r="A388">
        <v>6191</v>
      </c>
      <c r="B388" t="s">
        <v>4873</v>
      </c>
      <c r="C388" t="s">
        <v>523</v>
      </c>
      <c r="D388" t="s">
        <v>4874</v>
      </c>
      <c r="E388">
        <v>61950</v>
      </c>
      <c r="F388">
        <v>20</v>
      </c>
      <c r="G388" t="s">
        <v>8</v>
      </c>
      <c r="H388">
        <v>40</v>
      </c>
      <c r="I388">
        <f>(TA_restaurants_curated__2[[#This Row],['# Reviews]]-MIN(TA_restaurants_curated__2['# Reviews]))/(MAX(TA_restaurants_curated__2['# Reviews])-MIN(TA_restaurants_curated__2['# Reviews]))</f>
        <v>5.0479555779909136E-4</v>
      </c>
      <c r="J388">
        <f>QUOTIENT((TA_restaurants_curated__2[[#This Row],[Normalizzazione]]*100),33)+IF(TA_restaurants_curated__2[[#This Row],[Normalizzazione]]=1,0,1)</f>
        <v>1</v>
      </c>
      <c r="K388">
        <f>QUOTIENT((TA_restaurants_curated__2[[#This Row],[Rating]]*2),(100/3))+IF(TA_restaurants_curated__2[[#This Row],[Rating]]=50,0,1)</f>
        <v>2</v>
      </c>
      <c r="L388" s="1" t="str">
        <f>IF(TA_restaurants_curated__2[[#This Row],[C. Rev.]]=3,"A lot of reviews",IF(TA_restaurants_curated__2[[#This Row],[C. Rev.]]=2,"Avarage reviews","Few reviews"))</f>
        <v>Few reviews</v>
      </c>
      <c r="M388" s="1" t="str">
        <f>IF(TA_restaurants_curated__2[[#This Row],[C. Rat.]]=3,"Good rating",IF(TA_restaurants_curated__2[[#This Row],[C. Rat.]]=2,"Avarege rating","Bad rating"))</f>
        <v>Avarege rating</v>
      </c>
      <c r="N388" s="1" t="str">
        <f t="shared" si="6"/>
        <v>Few reviews and Avarege rating</v>
      </c>
    </row>
    <row r="389" spans="1:14" x14ac:dyDescent="0.35">
      <c r="A389">
        <v>6194</v>
      </c>
      <c r="B389" t="s">
        <v>4876</v>
      </c>
      <c r="C389" t="s">
        <v>523</v>
      </c>
      <c r="D389" t="s">
        <v>155</v>
      </c>
      <c r="E389">
        <v>61980</v>
      </c>
      <c r="F389">
        <v>20</v>
      </c>
      <c r="G389" t="s">
        <v>8</v>
      </c>
      <c r="H389">
        <v>40</v>
      </c>
      <c r="I389">
        <f>(TA_restaurants_curated__2[[#This Row],['# Reviews]]-MIN(TA_restaurants_curated__2['# Reviews]))/(MAX(TA_restaurants_curated__2['# Reviews])-MIN(TA_restaurants_curated__2['# Reviews]))</f>
        <v>5.0479555779909136E-4</v>
      </c>
      <c r="J389">
        <f>QUOTIENT((TA_restaurants_curated__2[[#This Row],[Normalizzazione]]*100),33)+IF(TA_restaurants_curated__2[[#This Row],[Normalizzazione]]=1,0,1)</f>
        <v>1</v>
      </c>
      <c r="K389">
        <f>QUOTIENT((TA_restaurants_curated__2[[#This Row],[Rating]]*2),(100/3))+IF(TA_restaurants_curated__2[[#This Row],[Rating]]=50,0,1)</f>
        <v>2</v>
      </c>
      <c r="L389" s="1" t="str">
        <f>IF(TA_restaurants_curated__2[[#This Row],[C. Rev.]]=3,"A lot of reviews",IF(TA_restaurants_curated__2[[#This Row],[C. Rev.]]=2,"Avarage reviews","Few reviews"))</f>
        <v>Few reviews</v>
      </c>
      <c r="M389" s="1" t="str">
        <f>IF(TA_restaurants_curated__2[[#This Row],[C. Rat.]]=3,"Good rating",IF(TA_restaurants_curated__2[[#This Row],[C. Rat.]]=2,"Avarege rating","Bad rating"))</f>
        <v>Avarege rating</v>
      </c>
      <c r="N389" s="1" t="str">
        <f t="shared" si="6"/>
        <v>Few reviews and Avarege rating</v>
      </c>
    </row>
    <row r="390" spans="1:14" x14ac:dyDescent="0.35">
      <c r="A390">
        <v>5079</v>
      </c>
      <c r="B390" t="s">
        <v>4491</v>
      </c>
      <c r="C390" t="s">
        <v>523</v>
      </c>
      <c r="D390" t="s">
        <v>155</v>
      </c>
      <c r="E390">
        <v>50820</v>
      </c>
      <c r="F390">
        <v>25</v>
      </c>
      <c r="G390" t="s">
        <v>10</v>
      </c>
      <c r="H390">
        <v>30</v>
      </c>
      <c r="I390">
        <f>(TA_restaurants_curated__2[[#This Row],['# Reviews]]-MIN(TA_restaurants_curated__2['# Reviews]))/(MAX(TA_restaurants_curated__2['# Reviews])-MIN(TA_restaurants_curated__2['# Reviews]))</f>
        <v>2.5239777889954568E-4</v>
      </c>
      <c r="J390">
        <f>QUOTIENT((TA_restaurants_curated__2[[#This Row],[Normalizzazione]]*100),33)+IF(TA_restaurants_curated__2[[#This Row],[Normalizzazione]]=1,0,1)</f>
        <v>1</v>
      </c>
      <c r="K390">
        <f>QUOTIENT((TA_restaurants_curated__2[[#This Row],[Rating]]*2),(100/3))+IF(TA_restaurants_curated__2[[#This Row],[Rating]]=50,0,1)</f>
        <v>2</v>
      </c>
      <c r="L390" s="1" t="str">
        <f>IF(TA_restaurants_curated__2[[#This Row],[C. Rev.]]=3,"A lot of reviews",IF(TA_restaurants_curated__2[[#This Row],[C. Rev.]]=2,"Avarage reviews","Few reviews"))</f>
        <v>Few reviews</v>
      </c>
      <c r="M390" s="1" t="str">
        <f>IF(TA_restaurants_curated__2[[#This Row],[C. Rat.]]=3,"Good rating",IF(TA_restaurants_curated__2[[#This Row],[C. Rat.]]=2,"Avarege rating","Bad rating"))</f>
        <v>Avarege rating</v>
      </c>
      <c r="N390" s="1" t="str">
        <f t="shared" si="6"/>
        <v>Few reviews and Avarege rating</v>
      </c>
    </row>
    <row r="391" spans="1:14" x14ac:dyDescent="0.35">
      <c r="A391">
        <v>5827</v>
      </c>
      <c r="B391" t="s">
        <v>4763</v>
      </c>
      <c r="C391" t="s">
        <v>523</v>
      </c>
      <c r="D391" t="s">
        <v>288</v>
      </c>
      <c r="E391">
        <v>58300</v>
      </c>
      <c r="F391">
        <v>25</v>
      </c>
      <c r="G391" t="s">
        <v>8</v>
      </c>
      <c r="H391">
        <v>30</v>
      </c>
      <c r="I391">
        <f>(TA_restaurants_curated__2[[#This Row],['# Reviews]]-MIN(TA_restaurants_curated__2['# Reviews]))/(MAX(TA_restaurants_curated__2['# Reviews])-MIN(TA_restaurants_curated__2['# Reviews]))</f>
        <v>2.5239777889954568E-4</v>
      </c>
      <c r="J391">
        <f>QUOTIENT((TA_restaurants_curated__2[[#This Row],[Normalizzazione]]*100),33)+IF(TA_restaurants_curated__2[[#This Row],[Normalizzazione]]=1,0,1)</f>
        <v>1</v>
      </c>
      <c r="K391">
        <f>QUOTIENT((TA_restaurants_curated__2[[#This Row],[Rating]]*2),(100/3))+IF(TA_restaurants_curated__2[[#This Row],[Rating]]=50,0,1)</f>
        <v>2</v>
      </c>
      <c r="L391" s="1" t="str">
        <f>IF(TA_restaurants_curated__2[[#This Row],[C. Rev.]]=3,"A lot of reviews",IF(TA_restaurants_curated__2[[#This Row],[C. Rev.]]=2,"Avarage reviews","Few reviews"))</f>
        <v>Few reviews</v>
      </c>
      <c r="M391" s="1" t="str">
        <f>IF(TA_restaurants_curated__2[[#This Row],[C. Rat.]]=3,"Good rating",IF(TA_restaurants_curated__2[[#This Row],[C. Rat.]]=2,"Avarege rating","Bad rating"))</f>
        <v>Avarege rating</v>
      </c>
      <c r="N391" s="1" t="str">
        <f t="shared" si="6"/>
        <v>Few reviews and Avarege rating</v>
      </c>
    </row>
    <row r="392" spans="1:14" x14ac:dyDescent="0.35">
      <c r="A392">
        <v>6000</v>
      </c>
      <c r="B392" t="s">
        <v>4823</v>
      </c>
      <c r="C392" t="s">
        <v>523</v>
      </c>
      <c r="D392" t="s">
        <v>129</v>
      </c>
      <c r="E392">
        <v>60030</v>
      </c>
      <c r="F392">
        <v>25</v>
      </c>
      <c r="G392" t="s">
        <v>8</v>
      </c>
      <c r="H392">
        <v>30</v>
      </c>
      <c r="I392">
        <f>(TA_restaurants_curated__2[[#This Row],['# Reviews]]-MIN(TA_restaurants_curated__2['# Reviews]))/(MAX(TA_restaurants_curated__2['# Reviews])-MIN(TA_restaurants_curated__2['# Reviews]))</f>
        <v>2.5239777889954568E-4</v>
      </c>
      <c r="J392">
        <f>QUOTIENT((TA_restaurants_curated__2[[#This Row],[Normalizzazione]]*100),33)+IF(TA_restaurants_curated__2[[#This Row],[Normalizzazione]]=1,0,1)</f>
        <v>1</v>
      </c>
      <c r="K392">
        <f>QUOTIENT((TA_restaurants_curated__2[[#This Row],[Rating]]*2),(100/3))+IF(TA_restaurants_curated__2[[#This Row],[Rating]]=50,0,1)</f>
        <v>2</v>
      </c>
      <c r="L392" s="1" t="str">
        <f>IF(TA_restaurants_curated__2[[#This Row],[C. Rev.]]=3,"A lot of reviews",IF(TA_restaurants_curated__2[[#This Row],[C. Rev.]]=2,"Avarage reviews","Few reviews"))</f>
        <v>Few reviews</v>
      </c>
      <c r="M392" s="1" t="str">
        <f>IF(TA_restaurants_curated__2[[#This Row],[C. Rat.]]=3,"Good rating",IF(TA_restaurants_curated__2[[#This Row],[C. Rat.]]=2,"Avarege rating","Bad rating"))</f>
        <v>Avarege rating</v>
      </c>
      <c r="N392" s="1" t="str">
        <f t="shared" si="6"/>
        <v>Few reviews and Avarege rating</v>
      </c>
    </row>
    <row r="393" spans="1:14" x14ac:dyDescent="0.35">
      <c r="A393">
        <v>5380</v>
      </c>
      <c r="B393" t="s">
        <v>4593</v>
      </c>
      <c r="C393" t="s">
        <v>523</v>
      </c>
      <c r="D393" t="s">
        <v>99</v>
      </c>
      <c r="E393">
        <v>53830</v>
      </c>
      <c r="F393">
        <v>30</v>
      </c>
      <c r="G393" t="s">
        <v>10</v>
      </c>
      <c r="H393">
        <v>20</v>
      </c>
      <c r="I393">
        <f>(TA_restaurants_curated__2[[#This Row],['# Reviews]]-MIN(TA_restaurants_curated__2['# Reviews]))/(MAX(TA_restaurants_curated__2['# Reviews])-MIN(TA_restaurants_curated__2['# Reviews]))</f>
        <v>0</v>
      </c>
      <c r="J393">
        <f>QUOTIENT((TA_restaurants_curated__2[[#This Row],[Normalizzazione]]*100),33)+IF(TA_restaurants_curated__2[[#This Row],[Normalizzazione]]=1,0,1)</f>
        <v>1</v>
      </c>
      <c r="K393">
        <f>QUOTIENT((TA_restaurants_curated__2[[#This Row],[Rating]]*2),(100/3))+IF(TA_restaurants_curated__2[[#This Row],[Rating]]=50,0,1)</f>
        <v>2</v>
      </c>
      <c r="L393" s="1" t="str">
        <f>IF(TA_restaurants_curated__2[[#This Row],[C. Rev.]]=3,"A lot of reviews",IF(TA_restaurants_curated__2[[#This Row],[C. Rev.]]=2,"Avarage reviews","Few reviews"))</f>
        <v>Few reviews</v>
      </c>
      <c r="M393" s="1" t="str">
        <f>IF(TA_restaurants_curated__2[[#This Row],[C. Rat.]]=3,"Good rating",IF(TA_restaurants_curated__2[[#This Row],[C. Rat.]]=2,"Avarege rating","Bad rating"))</f>
        <v>Avarege rating</v>
      </c>
      <c r="N393" s="1" t="str">
        <f t="shared" si="6"/>
        <v>Few reviews and Avarege rating</v>
      </c>
    </row>
    <row r="394" spans="1:14" x14ac:dyDescent="0.35">
      <c r="A394">
        <v>5486</v>
      </c>
      <c r="B394" t="s">
        <v>4624</v>
      </c>
      <c r="C394" t="s">
        <v>523</v>
      </c>
      <c r="D394" t="s">
        <v>99</v>
      </c>
      <c r="E394">
        <v>54890</v>
      </c>
      <c r="F394">
        <v>30</v>
      </c>
      <c r="G394" t="s">
        <v>8</v>
      </c>
      <c r="H394">
        <v>20</v>
      </c>
      <c r="I394">
        <f>(TA_restaurants_curated__2[[#This Row],['# Reviews]]-MIN(TA_restaurants_curated__2['# Reviews]))/(MAX(TA_restaurants_curated__2['# Reviews])-MIN(TA_restaurants_curated__2['# Reviews]))</f>
        <v>0</v>
      </c>
      <c r="J394">
        <f>QUOTIENT((TA_restaurants_curated__2[[#This Row],[Normalizzazione]]*100),33)+IF(TA_restaurants_curated__2[[#This Row],[Normalizzazione]]=1,0,1)</f>
        <v>1</v>
      </c>
      <c r="K394">
        <f>QUOTIENT((TA_restaurants_curated__2[[#This Row],[Rating]]*2),(100/3))+IF(TA_restaurants_curated__2[[#This Row],[Rating]]=50,0,1)</f>
        <v>2</v>
      </c>
      <c r="L394" s="1" t="str">
        <f>IF(TA_restaurants_curated__2[[#This Row],[C. Rev.]]=3,"A lot of reviews",IF(TA_restaurants_curated__2[[#This Row],[C. Rev.]]=2,"Avarage reviews","Few reviews"))</f>
        <v>Few reviews</v>
      </c>
      <c r="M394" s="1" t="str">
        <f>IF(TA_restaurants_curated__2[[#This Row],[C. Rat.]]=3,"Good rating",IF(TA_restaurants_curated__2[[#This Row],[C. Rat.]]=2,"Avarege rating","Bad rating"))</f>
        <v>Avarege rating</v>
      </c>
      <c r="N394" s="1" t="str">
        <f t="shared" si="6"/>
        <v>Few reviews and Avarege rating</v>
      </c>
    </row>
    <row r="395" spans="1:14" x14ac:dyDescent="0.35">
      <c r="A395">
        <v>6136</v>
      </c>
      <c r="B395" t="s">
        <v>4861</v>
      </c>
      <c r="C395" t="s">
        <v>523</v>
      </c>
      <c r="D395" t="s">
        <v>111</v>
      </c>
      <c r="E395">
        <v>61400</v>
      </c>
      <c r="F395">
        <v>20</v>
      </c>
      <c r="G395" t="s">
        <v>8</v>
      </c>
      <c r="H395">
        <v>20</v>
      </c>
      <c r="I395">
        <f>(TA_restaurants_curated__2[[#This Row],['# Reviews]]-MIN(TA_restaurants_curated__2['# Reviews]))/(MAX(TA_restaurants_curated__2['# Reviews])-MIN(TA_restaurants_curated__2['# Reviews]))</f>
        <v>0</v>
      </c>
      <c r="J395">
        <f>QUOTIENT((TA_restaurants_curated__2[[#This Row],[Normalizzazione]]*100),33)+IF(TA_restaurants_curated__2[[#This Row],[Normalizzazione]]=1,0,1)</f>
        <v>1</v>
      </c>
      <c r="K395">
        <f>QUOTIENT((TA_restaurants_curated__2[[#This Row],[Rating]]*2),(100/3))+IF(TA_restaurants_curated__2[[#This Row],[Rating]]=50,0,1)</f>
        <v>2</v>
      </c>
      <c r="L395" s="1" t="str">
        <f>IF(TA_restaurants_curated__2[[#This Row],[C. Rev.]]=3,"A lot of reviews",IF(TA_restaurants_curated__2[[#This Row],[C. Rev.]]=2,"Avarage reviews","Few reviews"))</f>
        <v>Few reviews</v>
      </c>
      <c r="M395" s="1" t="str">
        <f>IF(TA_restaurants_curated__2[[#This Row],[C. Rat.]]=3,"Good rating",IF(TA_restaurants_curated__2[[#This Row],[C. Rat.]]=2,"Avarege rating","Bad rating"))</f>
        <v>Avarege rating</v>
      </c>
      <c r="N395" s="1" t="str">
        <f t="shared" si="6"/>
        <v>Few reviews and Avarege rating</v>
      </c>
    </row>
    <row r="396" spans="1:14" x14ac:dyDescent="0.35">
      <c r="A396">
        <v>9</v>
      </c>
      <c r="B396" t="s">
        <v>713</v>
      </c>
      <c r="C396" t="s">
        <v>523</v>
      </c>
      <c r="D396" t="s">
        <v>507</v>
      </c>
      <c r="E396">
        <v>100</v>
      </c>
      <c r="F396">
        <v>45</v>
      </c>
      <c r="G396" t="s">
        <v>8</v>
      </c>
      <c r="H396">
        <v>39640</v>
      </c>
      <c r="I396">
        <f>(TA_restaurants_curated__2[[#This Row],['# Reviews]]-MIN(TA_restaurants_curated__2['# Reviews]))/(MAX(TA_restaurants_curated__2['# Reviews])-MIN(TA_restaurants_curated__2['# Reviews]))</f>
        <v>1</v>
      </c>
      <c r="J396">
        <f>QUOTIENT((TA_restaurants_curated__2[[#This Row],[Normalizzazione]]*100),33)+IF(TA_restaurants_curated__2[[#This Row],[Normalizzazione]]=1,0,1)</f>
        <v>3</v>
      </c>
      <c r="K396">
        <f>QUOTIENT((TA_restaurants_curated__2[[#This Row],[Rating]]*2),(100/3))+IF(TA_restaurants_curated__2[[#This Row],[Rating]]=50,0,1)</f>
        <v>3</v>
      </c>
      <c r="L396" s="1" t="str">
        <f>IF(TA_restaurants_curated__2[[#This Row],[C. Rev.]]=3,"A lot of reviews",IF(TA_restaurants_curated__2[[#This Row],[C. Rev.]]=2,"Avarage reviews","Few reviews"))</f>
        <v>A lot of reviews</v>
      </c>
      <c r="M396" s="1" t="str">
        <f>IF(TA_restaurants_curated__2[[#This Row],[C. Rat.]]=3,"Good rating",IF(TA_restaurants_curated__2[[#This Row],[C. Rat.]]=2,"Avarege rating","Bad rating"))</f>
        <v>Good rating</v>
      </c>
      <c r="N396" s="1" t="str">
        <f t="shared" si="6"/>
        <v>A lot of reviews and Good rating</v>
      </c>
    </row>
    <row r="397" spans="1:14" x14ac:dyDescent="0.35">
      <c r="A397">
        <v>1351</v>
      </c>
      <c r="B397" t="s">
        <v>2300</v>
      </c>
      <c r="C397" t="s">
        <v>523</v>
      </c>
      <c r="D397" t="s">
        <v>207</v>
      </c>
      <c r="E397">
        <v>13530</v>
      </c>
      <c r="F397">
        <v>35</v>
      </c>
      <c r="G397" t="s">
        <v>8</v>
      </c>
      <c r="H397">
        <v>33580</v>
      </c>
      <c r="I397">
        <f>(TA_restaurants_curated__2[[#This Row],['# Reviews]]-MIN(TA_restaurants_curated__2['# Reviews]))/(MAX(TA_restaurants_curated__2['# Reviews])-MIN(TA_restaurants_curated__2['# Reviews]))</f>
        <v>0.84704694598687535</v>
      </c>
      <c r="J397">
        <f>QUOTIENT((TA_restaurants_curated__2[[#This Row],[Normalizzazione]]*100),33)+IF(TA_restaurants_curated__2[[#This Row],[Normalizzazione]]=1,0,1)</f>
        <v>3</v>
      </c>
      <c r="K397">
        <f>QUOTIENT((TA_restaurants_curated__2[[#This Row],[Rating]]*2),(100/3))+IF(TA_restaurants_curated__2[[#This Row],[Rating]]=50,0,1)</f>
        <v>3</v>
      </c>
      <c r="L397" s="1" t="str">
        <f>IF(TA_restaurants_curated__2[[#This Row],[C. Rev.]]=3,"A lot of reviews",IF(TA_restaurants_curated__2[[#This Row],[C. Rev.]]=2,"Avarage reviews","Few reviews"))</f>
        <v>A lot of reviews</v>
      </c>
      <c r="M397" s="1" t="str">
        <f>IF(TA_restaurants_curated__2[[#This Row],[C. Rat.]]=3,"Good rating",IF(TA_restaurants_curated__2[[#This Row],[C. Rat.]]=2,"Avarege rating","Bad rating"))</f>
        <v>Good rating</v>
      </c>
      <c r="N397" s="1" t="str">
        <f t="shared" si="6"/>
        <v>A lot of reviews and Good rating</v>
      </c>
    </row>
    <row r="398" spans="1:14" x14ac:dyDescent="0.35">
      <c r="A398">
        <v>21</v>
      </c>
      <c r="B398" t="s">
        <v>730</v>
      </c>
      <c r="C398" t="s">
        <v>523</v>
      </c>
      <c r="D398" t="s">
        <v>207</v>
      </c>
      <c r="E398">
        <v>220</v>
      </c>
      <c r="F398">
        <v>45</v>
      </c>
      <c r="G398" t="s">
        <v>10</v>
      </c>
      <c r="H398">
        <v>32280</v>
      </c>
      <c r="I398">
        <f>(TA_restaurants_curated__2[[#This Row],['# Reviews]]-MIN(TA_restaurants_curated__2['# Reviews]))/(MAX(TA_restaurants_curated__2['# Reviews])-MIN(TA_restaurants_curated__2['# Reviews]))</f>
        <v>0.81423523472993442</v>
      </c>
      <c r="J398">
        <f>QUOTIENT((TA_restaurants_curated__2[[#This Row],[Normalizzazione]]*100),33)+IF(TA_restaurants_curated__2[[#This Row],[Normalizzazione]]=1,0,1)</f>
        <v>3</v>
      </c>
      <c r="K398">
        <f>QUOTIENT((TA_restaurants_curated__2[[#This Row],[Rating]]*2),(100/3))+IF(TA_restaurants_curated__2[[#This Row],[Rating]]=50,0,1)</f>
        <v>3</v>
      </c>
      <c r="L398" s="1" t="str">
        <f>IF(TA_restaurants_curated__2[[#This Row],[C. Rev.]]=3,"A lot of reviews",IF(TA_restaurants_curated__2[[#This Row],[C. Rev.]]=2,"Avarage reviews","Few reviews"))</f>
        <v>A lot of reviews</v>
      </c>
      <c r="M398" s="1" t="str">
        <f>IF(TA_restaurants_curated__2[[#This Row],[C. Rat.]]=3,"Good rating",IF(TA_restaurants_curated__2[[#This Row],[C. Rat.]]=2,"Avarege rating","Bad rating"))</f>
        <v>Good rating</v>
      </c>
      <c r="N398" s="1" t="str">
        <f t="shared" si="6"/>
        <v>A lot of reviews and Good rating</v>
      </c>
    </row>
    <row r="399" spans="1:14" x14ac:dyDescent="0.35">
      <c r="A399">
        <v>620</v>
      </c>
      <c r="B399" t="s">
        <v>1496</v>
      </c>
      <c r="C399" t="s">
        <v>523</v>
      </c>
      <c r="D399" t="s">
        <v>1325</v>
      </c>
      <c r="E399">
        <v>6220</v>
      </c>
      <c r="F399">
        <v>35</v>
      </c>
      <c r="G399" t="s">
        <v>8</v>
      </c>
      <c r="H399">
        <v>28960</v>
      </c>
      <c r="I399">
        <f>(TA_restaurants_curated__2[[#This Row],['# Reviews]]-MIN(TA_restaurants_curated__2['# Reviews]))/(MAX(TA_restaurants_curated__2['# Reviews])-MIN(TA_restaurants_curated__2['# Reviews]))</f>
        <v>0.7304391721352852</v>
      </c>
      <c r="J399">
        <f>QUOTIENT((TA_restaurants_curated__2[[#This Row],[Normalizzazione]]*100),33)+IF(TA_restaurants_curated__2[[#This Row],[Normalizzazione]]=1,0,1)</f>
        <v>3</v>
      </c>
      <c r="K399">
        <f>QUOTIENT((TA_restaurants_curated__2[[#This Row],[Rating]]*2),(100/3))+IF(TA_restaurants_curated__2[[#This Row],[Rating]]=50,0,1)</f>
        <v>3</v>
      </c>
      <c r="L399" s="1" t="str">
        <f>IF(TA_restaurants_curated__2[[#This Row],[C. Rev.]]=3,"A lot of reviews",IF(TA_restaurants_curated__2[[#This Row],[C. Rev.]]=2,"Avarage reviews","Few reviews"))</f>
        <v>A lot of reviews</v>
      </c>
      <c r="M399" s="1" t="str">
        <f>IF(TA_restaurants_curated__2[[#This Row],[C. Rat.]]=3,"Good rating",IF(TA_restaurants_curated__2[[#This Row],[C. Rat.]]=2,"Avarege rating","Bad rating"))</f>
        <v>Good rating</v>
      </c>
      <c r="N399" s="1" t="str">
        <f t="shared" si="6"/>
        <v>A lot of reviews and Good rating</v>
      </c>
    </row>
    <row r="400" spans="1:14" x14ac:dyDescent="0.35">
      <c r="A400">
        <v>16</v>
      </c>
      <c r="B400" t="s">
        <v>722</v>
      </c>
      <c r="C400" t="s">
        <v>523</v>
      </c>
      <c r="D400" t="s">
        <v>207</v>
      </c>
      <c r="E400">
        <v>170</v>
      </c>
      <c r="F400">
        <v>45</v>
      </c>
      <c r="G400" t="s">
        <v>10</v>
      </c>
      <c r="H400">
        <v>28000</v>
      </c>
      <c r="I400">
        <f>(TA_restaurants_curated__2[[#This Row],['# Reviews]]-MIN(TA_restaurants_curated__2['# Reviews]))/(MAX(TA_restaurants_curated__2['# Reviews])-MIN(TA_restaurants_curated__2['# Reviews]))</f>
        <v>0.7062089853609288</v>
      </c>
      <c r="J400">
        <f>QUOTIENT((TA_restaurants_curated__2[[#This Row],[Normalizzazione]]*100),33)+IF(TA_restaurants_curated__2[[#This Row],[Normalizzazione]]=1,0,1)</f>
        <v>3</v>
      </c>
      <c r="K400">
        <f>QUOTIENT((TA_restaurants_curated__2[[#This Row],[Rating]]*2),(100/3))+IF(TA_restaurants_curated__2[[#This Row],[Rating]]=50,0,1)</f>
        <v>3</v>
      </c>
      <c r="L400" s="1" t="str">
        <f>IF(TA_restaurants_curated__2[[#This Row],[C. Rev.]]=3,"A lot of reviews",IF(TA_restaurants_curated__2[[#This Row],[C. Rev.]]=2,"Avarage reviews","Few reviews"))</f>
        <v>A lot of reviews</v>
      </c>
      <c r="M400" s="1" t="str">
        <f>IF(TA_restaurants_curated__2[[#This Row],[C. Rat.]]=3,"Good rating",IF(TA_restaurants_curated__2[[#This Row],[C. Rat.]]=2,"Avarege rating","Bad rating"))</f>
        <v>Good rating</v>
      </c>
      <c r="N400" s="1" t="str">
        <f t="shared" si="6"/>
        <v>A lot of reviews and Good rating</v>
      </c>
    </row>
    <row r="401" spans="1:14" x14ac:dyDescent="0.35">
      <c r="A401">
        <v>47</v>
      </c>
      <c r="B401" t="s">
        <v>768</v>
      </c>
      <c r="C401" t="s">
        <v>523</v>
      </c>
      <c r="D401" t="s">
        <v>13</v>
      </c>
      <c r="E401">
        <v>480</v>
      </c>
      <c r="F401">
        <v>45</v>
      </c>
      <c r="G401" t="s">
        <v>9</v>
      </c>
      <c r="H401">
        <v>25410</v>
      </c>
      <c r="I401">
        <f>(TA_restaurants_curated__2[[#This Row],['# Reviews]]-MIN(TA_restaurants_curated__2['# Reviews]))/(MAX(TA_restaurants_curated__2['# Reviews])-MIN(TA_restaurants_curated__2['# Reviews]))</f>
        <v>0.64083796062594645</v>
      </c>
      <c r="J401">
        <f>QUOTIENT((TA_restaurants_curated__2[[#This Row],[Normalizzazione]]*100),33)+IF(TA_restaurants_curated__2[[#This Row],[Normalizzazione]]=1,0,1)</f>
        <v>2</v>
      </c>
      <c r="K401">
        <f>QUOTIENT((TA_restaurants_curated__2[[#This Row],[Rating]]*2),(100/3))+IF(TA_restaurants_curated__2[[#This Row],[Rating]]=50,0,1)</f>
        <v>3</v>
      </c>
      <c r="L401" s="1" t="str">
        <f>IF(TA_restaurants_curated__2[[#This Row],[C. Rev.]]=3,"A lot of reviews",IF(TA_restaurants_curated__2[[#This Row],[C. Rev.]]=2,"Avarage reviews","Few reviews"))</f>
        <v>Avarage reviews</v>
      </c>
      <c r="M401" s="1" t="str">
        <f>IF(TA_restaurants_curated__2[[#This Row],[C. Rat.]]=3,"Good rating",IF(TA_restaurants_curated__2[[#This Row],[C. Rat.]]=2,"Avarege rating","Bad rating"))</f>
        <v>Good rating</v>
      </c>
      <c r="N401" s="1" t="str">
        <f t="shared" si="6"/>
        <v>Avarage reviews and Good rating</v>
      </c>
    </row>
    <row r="402" spans="1:14" x14ac:dyDescent="0.35">
      <c r="A402">
        <v>7</v>
      </c>
      <c r="B402" t="s">
        <v>710</v>
      </c>
      <c r="C402" t="s">
        <v>523</v>
      </c>
      <c r="D402" t="s">
        <v>711</v>
      </c>
      <c r="E402">
        <v>80</v>
      </c>
      <c r="F402">
        <v>45</v>
      </c>
      <c r="G402" t="s">
        <v>9</v>
      </c>
      <c r="H402">
        <v>24870</v>
      </c>
      <c r="I402">
        <f>(TA_restaurants_curated__2[[#This Row],['# Reviews]]-MIN(TA_restaurants_curated__2['# Reviews]))/(MAX(TA_restaurants_curated__2['# Reviews])-MIN(TA_restaurants_curated__2['# Reviews]))</f>
        <v>0.62720848056537104</v>
      </c>
      <c r="J402">
        <f>QUOTIENT((TA_restaurants_curated__2[[#This Row],[Normalizzazione]]*100),33)+IF(TA_restaurants_curated__2[[#This Row],[Normalizzazione]]=1,0,1)</f>
        <v>2</v>
      </c>
      <c r="K402">
        <f>QUOTIENT((TA_restaurants_curated__2[[#This Row],[Rating]]*2),(100/3))+IF(TA_restaurants_curated__2[[#This Row],[Rating]]=50,0,1)</f>
        <v>3</v>
      </c>
      <c r="L402" s="1" t="str">
        <f>IF(TA_restaurants_curated__2[[#This Row],[C. Rev.]]=3,"A lot of reviews",IF(TA_restaurants_curated__2[[#This Row],[C. Rev.]]=2,"Avarage reviews","Few reviews"))</f>
        <v>Avarage reviews</v>
      </c>
      <c r="M402" s="1" t="str">
        <f>IF(TA_restaurants_curated__2[[#This Row],[C. Rat.]]=3,"Good rating",IF(TA_restaurants_curated__2[[#This Row],[C. Rat.]]=2,"Avarege rating","Bad rating"))</f>
        <v>Good rating</v>
      </c>
      <c r="N402" s="1" t="str">
        <f t="shared" si="6"/>
        <v>Avarage reviews and Good rating</v>
      </c>
    </row>
    <row r="403" spans="1:14" x14ac:dyDescent="0.35">
      <c r="A403">
        <v>326</v>
      </c>
      <c r="B403" t="s">
        <v>1130</v>
      </c>
      <c r="C403" t="s">
        <v>523</v>
      </c>
      <c r="D403" t="s">
        <v>37</v>
      </c>
      <c r="E403">
        <v>3270</v>
      </c>
      <c r="F403">
        <v>40</v>
      </c>
      <c r="G403" t="s">
        <v>8</v>
      </c>
      <c r="H403">
        <v>24000</v>
      </c>
      <c r="I403">
        <f>(TA_restaurants_curated__2[[#This Row],['# Reviews]]-MIN(TA_restaurants_curated__2['# Reviews]))/(MAX(TA_restaurants_curated__2['# Reviews])-MIN(TA_restaurants_curated__2['# Reviews]))</f>
        <v>0.60524987380111051</v>
      </c>
      <c r="J403">
        <f>QUOTIENT((TA_restaurants_curated__2[[#This Row],[Normalizzazione]]*100),33)+IF(TA_restaurants_curated__2[[#This Row],[Normalizzazione]]=1,0,1)</f>
        <v>2</v>
      </c>
      <c r="K403">
        <f>QUOTIENT((TA_restaurants_curated__2[[#This Row],[Rating]]*2),(100/3))+IF(TA_restaurants_curated__2[[#This Row],[Rating]]=50,0,1)</f>
        <v>3</v>
      </c>
      <c r="L403" s="1" t="str">
        <f>IF(TA_restaurants_curated__2[[#This Row],[C. Rev.]]=3,"A lot of reviews",IF(TA_restaurants_curated__2[[#This Row],[C. Rev.]]=2,"Avarage reviews","Few reviews"))</f>
        <v>Avarage reviews</v>
      </c>
      <c r="M403" s="1" t="str">
        <f>IF(TA_restaurants_curated__2[[#This Row],[C. Rat.]]=3,"Good rating",IF(TA_restaurants_curated__2[[#This Row],[C. Rat.]]=2,"Avarege rating","Bad rating"))</f>
        <v>Good rating</v>
      </c>
      <c r="N403" s="1" t="str">
        <f t="shared" si="6"/>
        <v>Avarage reviews and Good rating</v>
      </c>
    </row>
    <row r="404" spans="1:14" x14ac:dyDescent="0.35">
      <c r="A404">
        <v>1182</v>
      </c>
      <c r="B404" t="s">
        <v>2114</v>
      </c>
      <c r="C404" t="s">
        <v>523</v>
      </c>
      <c r="D404" t="s">
        <v>90</v>
      </c>
      <c r="E404">
        <v>11840</v>
      </c>
      <c r="F404">
        <v>35</v>
      </c>
      <c r="G404" t="s">
        <v>8</v>
      </c>
      <c r="H404">
        <v>23370</v>
      </c>
      <c r="I404">
        <f>(TA_restaurants_curated__2[[#This Row],['# Reviews]]-MIN(TA_restaurants_curated__2['# Reviews]))/(MAX(TA_restaurants_curated__2['# Reviews])-MIN(TA_restaurants_curated__2['# Reviews]))</f>
        <v>0.58934881373043913</v>
      </c>
      <c r="J404">
        <f>QUOTIENT((TA_restaurants_curated__2[[#This Row],[Normalizzazione]]*100),33)+IF(TA_restaurants_curated__2[[#This Row],[Normalizzazione]]=1,0,1)</f>
        <v>2</v>
      </c>
      <c r="K404">
        <f>QUOTIENT((TA_restaurants_curated__2[[#This Row],[Rating]]*2),(100/3))+IF(TA_restaurants_curated__2[[#This Row],[Rating]]=50,0,1)</f>
        <v>3</v>
      </c>
      <c r="L404" s="1" t="str">
        <f>IF(TA_restaurants_curated__2[[#This Row],[C. Rev.]]=3,"A lot of reviews",IF(TA_restaurants_curated__2[[#This Row],[C. Rev.]]=2,"Avarage reviews","Few reviews"))</f>
        <v>Avarage reviews</v>
      </c>
      <c r="M404" s="1" t="str">
        <f>IF(TA_restaurants_curated__2[[#This Row],[C. Rat.]]=3,"Good rating",IF(TA_restaurants_curated__2[[#This Row],[C. Rat.]]=2,"Avarege rating","Bad rating"))</f>
        <v>Good rating</v>
      </c>
      <c r="N404" s="1" t="str">
        <f t="shared" si="6"/>
        <v>Avarage reviews and Good rating</v>
      </c>
    </row>
    <row r="405" spans="1:14" x14ac:dyDescent="0.35">
      <c r="A405">
        <v>218</v>
      </c>
      <c r="B405" t="s">
        <v>1000</v>
      </c>
      <c r="C405" t="s">
        <v>523</v>
      </c>
      <c r="D405" t="s">
        <v>1001</v>
      </c>
      <c r="E405">
        <v>2190</v>
      </c>
      <c r="F405">
        <v>40</v>
      </c>
      <c r="G405" t="s">
        <v>8</v>
      </c>
      <c r="H405">
        <v>23170</v>
      </c>
      <c r="I405">
        <f>(TA_restaurants_curated__2[[#This Row],['# Reviews]]-MIN(TA_restaurants_curated__2['# Reviews]))/(MAX(TA_restaurants_curated__2['# Reviews])-MIN(TA_restaurants_curated__2['# Reviews]))</f>
        <v>0.58430085815244825</v>
      </c>
      <c r="J405">
        <f>QUOTIENT((TA_restaurants_curated__2[[#This Row],[Normalizzazione]]*100),33)+IF(TA_restaurants_curated__2[[#This Row],[Normalizzazione]]=1,0,1)</f>
        <v>2</v>
      </c>
      <c r="K405">
        <f>QUOTIENT((TA_restaurants_curated__2[[#This Row],[Rating]]*2),(100/3))+IF(TA_restaurants_curated__2[[#This Row],[Rating]]=50,0,1)</f>
        <v>3</v>
      </c>
      <c r="L405" s="1" t="str">
        <f>IF(TA_restaurants_curated__2[[#This Row],[C. Rev.]]=3,"A lot of reviews",IF(TA_restaurants_curated__2[[#This Row],[C. Rev.]]=2,"Avarage reviews","Few reviews"))</f>
        <v>Avarage reviews</v>
      </c>
      <c r="M405" s="1" t="str">
        <f>IF(TA_restaurants_curated__2[[#This Row],[C. Rat.]]=3,"Good rating",IF(TA_restaurants_curated__2[[#This Row],[C. Rat.]]=2,"Avarege rating","Bad rating"))</f>
        <v>Good rating</v>
      </c>
      <c r="N405" s="1" t="str">
        <f t="shared" si="6"/>
        <v>Avarage reviews and Good rating</v>
      </c>
    </row>
    <row r="406" spans="1:14" x14ac:dyDescent="0.35">
      <c r="A406">
        <v>10</v>
      </c>
      <c r="B406" t="s">
        <v>714</v>
      </c>
      <c r="C406" t="s">
        <v>523</v>
      </c>
      <c r="D406" t="s">
        <v>715</v>
      </c>
      <c r="E406">
        <v>110</v>
      </c>
      <c r="F406">
        <v>45</v>
      </c>
      <c r="G406" t="s">
        <v>8</v>
      </c>
      <c r="H406">
        <v>22220</v>
      </c>
      <c r="I406">
        <f>(TA_restaurants_curated__2[[#This Row],['# Reviews]]-MIN(TA_restaurants_curated__2['# Reviews]))/(MAX(TA_restaurants_curated__2['# Reviews])-MIN(TA_restaurants_curated__2['# Reviews]))</f>
        <v>0.56032306915699137</v>
      </c>
      <c r="J406">
        <f>QUOTIENT((TA_restaurants_curated__2[[#This Row],[Normalizzazione]]*100),33)+IF(TA_restaurants_curated__2[[#This Row],[Normalizzazione]]=1,0,1)</f>
        <v>2</v>
      </c>
      <c r="K406">
        <f>QUOTIENT((TA_restaurants_curated__2[[#This Row],[Rating]]*2),(100/3))+IF(TA_restaurants_curated__2[[#This Row],[Rating]]=50,0,1)</f>
        <v>3</v>
      </c>
      <c r="L406" s="1" t="str">
        <f>IF(TA_restaurants_curated__2[[#This Row],[C. Rev.]]=3,"A lot of reviews",IF(TA_restaurants_curated__2[[#This Row],[C. Rev.]]=2,"Avarage reviews","Few reviews"))</f>
        <v>Avarage reviews</v>
      </c>
      <c r="M406" s="1" t="str">
        <f>IF(TA_restaurants_curated__2[[#This Row],[C. Rat.]]=3,"Good rating",IF(TA_restaurants_curated__2[[#This Row],[C. Rat.]]=2,"Avarege rating","Bad rating"))</f>
        <v>Good rating</v>
      </c>
      <c r="N406" s="1" t="str">
        <f t="shared" si="6"/>
        <v>Avarage reviews and Good rating</v>
      </c>
    </row>
    <row r="407" spans="1:14" x14ac:dyDescent="0.35">
      <c r="A407">
        <v>275</v>
      </c>
      <c r="B407" t="s">
        <v>1066</v>
      </c>
      <c r="C407" t="s">
        <v>523</v>
      </c>
      <c r="D407" t="s">
        <v>1067</v>
      </c>
      <c r="E407">
        <v>2760</v>
      </c>
      <c r="F407">
        <v>40</v>
      </c>
      <c r="G407" t="s">
        <v>9</v>
      </c>
      <c r="H407">
        <v>21360</v>
      </c>
      <c r="I407">
        <f>(TA_restaurants_curated__2[[#This Row],['# Reviews]]-MIN(TA_restaurants_curated__2['# Reviews]))/(MAX(TA_restaurants_curated__2['# Reviews])-MIN(TA_restaurants_curated__2['# Reviews]))</f>
        <v>0.53861686017163046</v>
      </c>
      <c r="J407">
        <f>QUOTIENT((TA_restaurants_curated__2[[#This Row],[Normalizzazione]]*100),33)+IF(TA_restaurants_curated__2[[#This Row],[Normalizzazione]]=1,0,1)</f>
        <v>2</v>
      </c>
      <c r="K407">
        <f>QUOTIENT((TA_restaurants_curated__2[[#This Row],[Rating]]*2),(100/3))+IF(TA_restaurants_curated__2[[#This Row],[Rating]]=50,0,1)</f>
        <v>3</v>
      </c>
      <c r="L407" s="1" t="str">
        <f>IF(TA_restaurants_curated__2[[#This Row],[C. Rev.]]=3,"A lot of reviews",IF(TA_restaurants_curated__2[[#This Row],[C. Rev.]]=2,"Avarage reviews","Few reviews"))</f>
        <v>Avarage reviews</v>
      </c>
      <c r="M407" s="1" t="str">
        <f>IF(TA_restaurants_curated__2[[#This Row],[C. Rat.]]=3,"Good rating",IF(TA_restaurants_curated__2[[#This Row],[C. Rat.]]=2,"Avarege rating","Bad rating"))</f>
        <v>Good rating</v>
      </c>
      <c r="N407" s="1" t="str">
        <f t="shared" si="6"/>
        <v>Avarage reviews and Good rating</v>
      </c>
    </row>
    <row r="408" spans="1:14" x14ac:dyDescent="0.35">
      <c r="A408">
        <v>377</v>
      </c>
      <c r="B408" t="s">
        <v>1194</v>
      </c>
      <c r="C408" t="s">
        <v>523</v>
      </c>
      <c r="D408" t="s">
        <v>1195</v>
      </c>
      <c r="E408">
        <v>3780</v>
      </c>
      <c r="F408">
        <v>40</v>
      </c>
      <c r="G408" t="s">
        <v>8</v>
      </c>
      <c r="H408">
        <v>20260</v>
      </c>
      <c r="I408">
        <f>(TA_restaurants_curated__2[[#This Row],['# Reviews]]-MIN(TA_restaurants_curated__2['# Reviews]))/(MAX(TA_restaurants_curated__2['# Reviews])-MIN(TA_restaurants_curated__2['# Reviews]))</f>
        <v>0.51085310449268051</v>
      </c>
      <c r="J408">
        <f>QUOTIENT((TA_restaurants_curated__2[[#This Row],[Normalizzazione]]*100),33)+IF(TA_restaurants_curated__2[[#This Row],[Normalizzazione]]=1,0,1)</f>
        <v>2</v>
      </c>
      <c r="K408">
        <f>QUOTIENT((TA_restaurants_curated__2[[#This Row],[Rating]]*2),(100/3))+IF(TA_restaurants_curated__2[[#This Row],[Rating]]=50,0,1)</f>
        <v>3</v>
      </c>
      <c r="L408" s="1" t="str">
        <f>IF(TA_restaurants_curated__2[[#This Row],[C. Rev.]]=3,"A lot of reviews",IF(TA_restaurants_curated__2[[#This Row],[C. Rev.]]=2,"Avarage reviews","Few reviews"))</f>
        <v>Avarage reviews</v>
      </c>
      <c r="M408" s="1" t="str">
        <f>IF(TA_restaurants_curated__2[[#This Row],[C. Rat.]]=3,"Good rating",IF(TA_restaurants_curated__2[[#This Row],[C. Rat.]]=2,"Avarege rating","Bad rating"))</f>
        <v>Good rating</v>
      </c>
      <c r="N408" s="1" t="str">
        <f t="shared" si="6"/>
        <v>Avarage reviews and Good rating</v>
      </c>
    </row>
    <row r="409" spans="1:14" x14ac:dyDescent="0.35">
      <c r="A409">
        <v>63</v>
      </c>
      <c r="B409" t="s">
        <v>791</v>
      </c>
      <c r="C409" t="s">
        <v>523</v>
      </c>
      <c r="D409" t="s">
        <v>792</v>
      </c>
      <c r="E409">
        <v>640</v>
      </c>
      <c r="F409">
        <v>45</v>
      </c>
      <c r="G409" t="s">
        <v>8</v>
      </c>
      <c r="H409">
        <v>19550</v>
      </c>
      <c r="I409">
        <f>(TA_restaurants_curated__2[[#This Row],['# Reviews]]-MIN(TA_restaurants_curated__2['# Reviews]))/(MAX(TA_restaurants_curated__2['# Reviews])-MIN(TA_restaurants_curated__2['# Reviews]))</f>
        <v>0.49293286219081273</v>
      </c>
      <c r="J409">
        <f>QUOTIENT((TA_restaurants_curated__2[[#This Row],[Normalizzazione]]*100),33)+IF(TA_restaurants_curated__2[[#This Row],[Normalizzazione]]=1,0,1)</f>
        <v>2</v>
      </c>
      <c r="K409">
        <f>QUOTIENT((TA_restaurants_curated__2[[#This Row],[Rating]]*2),(100/3))+IF(TA_restaurants_curated__2[[#This Row],[Rating]]=50,0,1)</f>
        <v>3</v>
      </c>
      <c r="L409" s="1" t="str">
        <f>IF(TA_restaurants_curated__2[[#This Row],[C. Rev.]]=3,"A lot of reviews",IF(TA_restaurants_curated__2[[#This Row],[C. Rev.]]=2,"Avarage reviews","Few reviews"))</f>
        <v>Avarage reviews</v>
      </c>
      <c r="M409" s="1" t="str">
        <f>IF(TA_restaurants_curated__2[[#This Row],[C. Rat.]]=3,"Good rating",IF(TA_restaurants_curated__2[[#This Row],[C. Rat.]]=2,"Avarege rating","Bad rating"))</f>
        <v>Good rating</v>
      </c>
      <c r="N409" s="1" t="str">
        <f t="shared" si="6"/>
        <v>Avarage reviews and Good rating</v>
      </c>
    </row>
    <row r="410" spans="1:14" x14ac:dyDescent="0.35">
      <c r="A410">
        <v>513</v>
      </c>
      <c r="B410" t="s">
        <v>1361</v>
      </c>
      <c r="C410" t="s">
        <v>523</v>
      </c>
      <c r="D410" t="s">
        <v>46</v>
      </c>
      <c r="E410">
        <v>5140</v>
      </c>
      <c r="F410">
        <v>40</v>
      </c>
      <c r="G410" t="s">
        <v>8</v>
      </c>
      <c r="H410">
        <v>19010</v>
      </c>
      <c r="I410">
        <f>(TA_restaurants_curated__2[[#This Row],['# Reviews]]-MIN(TA_restaurants_curated__2['# Reviews]))/(MAX(TA_restaurants_curated__2['# Reviews])-MIN(TA_restaurants_curated__2['# Reviews]))</f>
        <v>0.47930338213023727</v>
      </c>
      <c r="J410">
        <f>QUOTIENT((TA_restaurants_curated__2[[#This Row],[Normalizzazione]]*100),33)+IF(TA_restaurants_curated__2[[#This Row],[Normalizzazione]]=1,0,1)</f>
        <v>2</v>
      </c>
      <c r="K410">
        <f>QUOTIENT((TA_restaurants_curated__2[[#This Row],[Rating]]*2),(100/3))+IF(TA_restaurants_curated__2[[#This Row],[Rating]]=50,0,1)</f>
        <v>3</v>
      </c>
      <c r="L410" s="1" t="str">
        <f>IF(TA_restaurants_curated__2[[#This Row],[C. Rev.]]=3,"A lot of reviews",IF(TA_restaurants_curated__2[[#This Row],[C. Rev.]]=2,"Avarage reviews","Few reviews"))</f>
        <v>Avarage reviews</v>
      </c>
      <c r="M410" s="1" t="str">
        <f>IF(TA_restaurants_curated__2[[#This Row],[C. Rat.]]=3,"Good rating",IF(TA_restaurants_curated__2[[#This Row],[C. Rat.]]=2,"Avarege rating","Bad rating"))</f>
        <v>Good rating</v>
      </c>
      <c r="N410" s="1" t="str">
        <f t="shared" si="6"/>
        <v>Avarage reviews and Good rating</v>
      </c>
    </row>
    <row r="411" spans="1:14" x14ac:dyDescent="0.35">
      <c r="A411">
        <v>253</v>
      </c>
      <c r="B411" t="s">
        <v>1039</v>
      </c>
      <c r="C411" t="s">
        <v>523</v>
      </c>
      <c r="D411" t="s">
        <v>1040</v>
      </c>
      <c r="E411">
        <v>2540</v>
      </c>
      <c r="F411">
        <v>40</v>
      </c>
      <c r="G411" t="s">
        <v>8</v>
      </c>
      <c r="H411">
        <v>18670</v>
      </c>
      <c r="I411">
        <f>(TA_restaurants_curated__2[[#This Row],['# Reviews]]-MIN(TA_restaurants_curated__2['# Reviews]))/(MAX(TA_restaurants_curated__2['# Reviews])-MIN(TA_restaurants_curated__2['# Reviews]))</f>
        <v>0.47072185764765268</v>
      </c>
      <c r="J411">
        <f>QUOTIENT((TA_restaurants_curated__2[[#This Row],[Normalizzazione]]*100),33)+IF(TA_restaurants_curated__2[[#This Row],[Normalizzazione]]=1,0,1)</f>
        <v>2</v>
      </c>
      <c r="K411">
        <f>QUOTIENT((TA_restaurants_curated__2[[#This Row],[Rating]]*2),(100/3))+IF(TA_restaurants_curated__2[[#This Row],[Rating]]=50,0,1)</f>
        <v>3</v>
      </c>
      <c r="L411" s="1" t="str">
        <f>IF(TA_restaurants_curated__2[[#This Row],[C. Rev.]]=3,"A lot of reviews",IF(TA_restaurants_curated__2[[#This Row],[C. Rev.]]=2,"Avarage reviews","Few reviews"))</f>
        <v>Avarage reviews</v>
      </c>
      <c r="M411" s="1" t="str">
        <f>IF(TA_restaurants_curated__2[[#This Row],[C. Rat.]]=3,"Good rating",IF(TA_restaurants_curated__2[[#This Row],[C. Rat.]]=2,"Avarege rating","Bad rating"))</f>
        <v>Good rating</v>
      </c>
      <c r="N411" s="1" t="str">
        <f t="shared" si="6"/>
        <v>Avarage reviews and Good rating</v>
      </c>
    </row>
    <row r="412" spans="1:14" x14ac:dyDescent="0.35">
      <c r="A412">
        <v>784</v>
      </c>
      <c r="B412" t="s">
        <v>1688</v>
      </c>
      <c r="C412" t="s">
        <v>523</v>
      </c>
      <c r="D412" t="s">
        <v>617</v>
      </c>
      <c r="E412">
        <v>7860</v>
      </c>
      <c r="F412">
        <v>35</v>
      </c>
      <c r="G412" t="s">
        <v>8</v>
      </c>
      <c r="H412">
        <v>18070</v>
      </c>
      <c r="I412">
        <f>(TA_restaurants_curated__2[[#This Row],['# Reviews]]-MIN(TA_restaurants_curated__2['# Reviews]))/(MAX(TA_restaurants_curated__2['# Reviews])-MIN(TA_restaurants_curated__2['# Reviews]))</f>
        <v>0.45557799091367995</v>
      </c>
      <c r="J412">
        <f>QUOTIENT((TA_restaurants_curated__2[[#This Row],[Normalizzazione]]*100),33)+IF(TA_restaurants_curated__2[[#This Row],[Normalizzazione]]=1,0,1)</f>
        <v>2</v>
      </c>
      <c r="K412">
        <f>QUOTIENT((TA_restaurants_curated__2[[#This Row],[Rating]]*2),(100/3))+IF(TA_restaurants_curated__2[[#This Row],[Rating]]=50,0,1)</f>
        <v>3</v>
      </c>
      <c r="L412" s="1" t="str">
        <f>IF(TA_restaurants_curated__2[[#This Row],[C. Rev.]]=3,"A lot of reviews",IF(TA_restaurants_curated__2[[#This Row],[C. Rev.]]=2,"Avarage reviews","Few reviews"))</f>
        <v>Avarage reviews</v>
      </c>
      <c r="M412" s="1" t="str">
        <f>IF(TA_restaurants_curated__2[[#This Row],[C. Rat.]]=3,"Good rating",IF(TA_restaurants_curated__2[[#This Row],[C. Rat.]]=2,"Avarege rating","Bad rating"))</f>
        <v>Good rating</v>
      </c>
      <c r="N412" s="1" t="str">
        <f t="shared" si="6"/>
        <v>Avarage reviews and Good rating</v>
      </c>
    </row>
    <row r="413" spans="1:14" x14ac:dyDescent="0.35">
      <c r="A413">
        <v>814</v>
      </c>
      <c r="B413" t="s">
        <v>1719</v>
      </c>
      <c r="C413" t="s">
        <v>523</v>
      </c>
      <c r="D413" t="s">
        <v>260</v>
      </c>
      <c r="E413">
        <v>8160</v>
      </c>
      <c r="F413">
        <v>35</v>
      </c>
      <c r="G413" t="s">
        <v>8</v>
      </c>
      <c r="H413">
        <v>17860</v>
      </c>
      <c r="I413">
        <f>(TA_restaurants_curated__2[[#This Row],['# Reviews]]-MIN(TA_restaurants_curated__2['# Reviews]))/(MAX(TA_restaurants_curated__2['# Reviews])-MIN(TA_restaurants_curated__2['# Reviews]))</f>
        <v>0.45027763755678951</v>
      </c>
      <c r="J413">
        <f>QUOTIENT((TA_restaurants_curated__2[[#This Row],[Normalizzazione]]*100),33)+IF(TA_restaurants_curated__2[[#This Row],[Normalizzazione]]=1,0,1)</f>
        <v>2</v>
      </c>
      <c r="K413">
        <f>QUOTIENT((TA_restaurants_curated__2[[#This Row],[Rating]]*2),(100/3))+IF(TA_restaurants_curated__2[[#This Row],[Rating]]=50,0,1)</f>
        <v>3</v>
      </c>
      <c r="L413" s="1" t="str">
        <f>IF(TA_restaurants_curated__2[[#This Row],[C. Rev.]]=3,"A lot of reviews",IF(TA_restaurants_curated__2[[#This Row],[C. Rev.]]=2,"Avarage reviews","Few reviews"))</f>
        <v>Avarage reviews</v>
      </c>
      <c r="M413" s="1" t="str">
        <f>IF(TA_restaurants_curated__2[[#This Row],[C. Rat.]]=3,"Good rating",IF(TA_restaurants_curated__2[[#This Row],[C. Rat.]]=2,"Avarege rating","Bad rating"))</f>
        <v>Good rating</v>
      </c>
      <c r="N413" s="1" t="str">
        <f t="shared" si="6"/>
        <v>Avarage reviews and Good rating</v>
      </c>
    </row>
    <row r="414" spans="1:14" x14ac:dyDescent="0.35">
      <c r="A414">
        <v>144</v>
      </c>
      <c r="B414" t="s">
        <v>901</v>
      </c>
      <c r="C414" t="s">
        <v>523</v>
      </c>
      <c r="D414" t="s">
        <v>902</v>
      </c>
      <c r="E414">
        <v>1450</v>
      </c>
      <c r="F414">
        <v>40</v>
      </c>
      <c r="G414" t="s">
        <v>8</v>
      </c>
      <c r="H414">
        <v>17780</v>
      </c>
      <c r="I414">
        <f>(TA_restaurants_curated__2[[#This Row],['# Reviews]]-MIN(TA_restaurants_curated__2['# Reviews]))/(MAX(TA_restaurants_curated__2['# Reviews])-MIN(TA_restaurants_curated__2['# Reviews]))</f>
        <v>0.44825845532559311</v>
      </c>
      <c r="J414">
        <f>QUOTIENT((TA_restaurants_curated__2[[#This Row],[Normalizzazione]]*100),33)+IF(TA_restaurants_curated__2[[#This Row],[Normalizzazione]]=1,0,1)</f>
        <v>2</v>
      </c>
      <c r="K414">
        <f>QUOTIENT((TA_restaurants_curated__2[[#This Row],[Rating]]*2),(100/3))+IF(TA_restaurants_curated__2[[#This Row],[Rating]]=50,0,1)</f>
        <v>3</v>
      </c>
      <c r="L414" s="1" t="str">
        <f>IF(TA_restaurants_curated__2[[#This Row],[C. Rev.]]=3,"A lot of reviews",IF(TA_restaurants_curated__2[[#This Row],[C. Rev.]]=2,"Avarage reviews","Few reviews"))</f>
        <v>Avarage reviews</v>
      </c>
      <c r="M414" s="1" t="str">
        <f>IF(TA_restaurants_curated__2[[#This Row],[C. Rat.]]=3,"Good rating",IF(TA_restaurants_curated__2[[#This Row],[C. Rat.]]=2,"Avarege rating","Bad rating"))</f>
        <v>Good rating</v>
      </c>
      <c r="N414" s="1" t="str">
        <f t="shared" si="6"/>
        <v>Avarage reviews and Good rating</v>
      </c>
    </row>
    <row r="415" spans="1:14" x14ac:dyDescent="0.35">
      <c r="A415">
        <v>145</v>
      </c>
      <c r="B415" t="s">
        <v>903</v>
      </c>
      <c r="C415" t="s">
        <v>523</v>
      </c>
      <c r="D415" t="s">
        <v>904</v>
      </c>
      <c r="E415">
        <v>1460</v>
      </c>
      <c r="F415">
        <v>45</v>
      </c>
      <c r="G415" t="s">
        <v>9</v>
      </c>
      <c r="H415">
        <v>17470</v>
      </c>
      <c r="I415">
        <f>(TA_restaurants_curated__2[[#This Row],['# Reviews]]-MIN(TA_restaurants_curated__2['# Reviews]))/(MAX(TA_restaurants_curated__2['# Reviews])-MIN(TA_restaurants_curated__2['# Reviews]))</f>
        <v>0.44043412417970723</v>
      </c>
      <c r="J415">
        <f>QUOTIENT((TA_restaurants_curated__2[[#This Row],[Normalizzazione]]*100),33)+IF(TA_restaurants_curated__2[[#This Row],[Normalizzazione]]=1,0,1)</f>
        <v>2</v>
      </c>
      <c r="K415">
        <f>QUOTIENT((TA_restaurants_curated__2[[#This Row],[Rating]]*2),(100/3))+IF(TA_restaurants_curated__2[[#This Row],[Rating]]=50,0,1)</f>
        <v>3</v>
      </c>
      <c r="L415" s="1" t="str">
        <f>IF(TA_restaurants_curated__2[[#This Row],[C. Rev.]]=3,"A lot of reviews",IF(TA_restaurants_curated__2[[#This Row],[C. Rev.]]=2,"Avarage reviews","Few reviews"))</f>
        <v>Avarage reviews</v>
      </c>
      <c r="M415" s="1" t="str">
        <f>IF(TA_restaurants_curated__2[[#This Row],[C. Rat.]]=3,"Good rating",IF(TA_restaurants_curated__2[[#This Row],[C. Rat.]]=2,"Avarege rating","Bad rating"))</f>
        <v>Good rating</v>
      </c>
      <c r="N415" s="1" t="str">
        <f t="shared" si="6"/>
        <v>Avarage reviews and Good rating</v>
      </c>
    </row>
    <row r="416" spans="1:14" x14ac:dyDescent="0.35">
      <c r="A416">
        <v>12</v>
      </c>
      <c r="B416" t="s">
        <v>716</v>
      </c>
      <c r="C416" t="s">
        <v>523</v>
      </c>
      <c r="D416" t="s">
        <v>717</v>
      </c>
      <c r="E416">
        <v>130</v>
      </c>
      <c r="F416">
        <v>45</v>
      </c>
      <c r="G416" t="s">
        <v>9</v>
      </c>
      <c r="H416">
        <v>17390</v>
      </c>
      <c r="I416">
        <f>(TA_restaurants_curated__2[[#This Row],['# Reviews]]-MIN(TA_restaurants_curated__2['# Reviews]))/(MAX(TA_restaurants_curated__2['# Reviews])-MIN(TA_restaurants_curated__2['# Reviews]))</f>
        <v>0.43841494194851083</v>
      </c>
      <c r="J416">
        <f>QUOTIENT((TA_restaurants_curated__2[[#This Row],[Normalizzazione]]*100),33)+IF(TA_restaurants_curated__2[[#This Row],[Normalizzazione]]=1,0,1)</f>
        <v>2</v>
      </c>
      <c r="K416">
        <f>QUOTIENT((TA_restaurants_curated__2[[#This Row],[Rating]]*2),(100/3))+IF(TA_restaurants_curated__2[[#This Row],[Rating]]=50,0,1)</f>
        <v>3</v>
      </c>
      <c r="L416" s="1" t="str">
        <f>IF(TA_restaurants_curated__2[[#This Row],[C. Rev.]]=3,"A lot of reviews",IF(TA_restaurants_curated__2[[#This Row],[C. Rev.]]=2,"Avarage reviews","Few reviews"))</f>
        <v>Avarage reviews</v>
      </c>
      <c r="M416" s="1" t="str">
        <f>IF(TA_restaurants_curated__2[[#This Row],[C. Rat.]]=3,"Good rating",IF(TA_restaurants_curated__2[[#This Row],[C. Rat.]]=2,"Avarege rating","Bad rating"))</f>
        <v>Good rating</v>
      </c>
      <c r="N416" s="1" t="str">
        <f t="shared" si="6"/>
        <v>Avarage reviews and Good rating</v>
      </c>
    </row>
    <row r="417" spans="1:14" x14ac:dyDescent="0.35">
      <c r="A417">
        <v>506</v>
      </c>
      <c r="B417" t="s">
        <v>1355</v>
      </c>
      <c r="C417" t="s">
        <v>523</v>
      </c>
      <c r="D417" t="s">
        <v>233</v>
      </c>
      <c r="E417">
        <v>5070</v>
      </c>
      <c r="F417">
        <v>40</v>
      </c>
      <c r="G417" t="s">
        <v>8</v>
      </c>
      <c r="H417">
        <v>17190</v>
      </c>
      <c r="I417">
        <f>(TA_restaurants_curated__2[[#This Row],['# Reviews]]-MIN(TA_restaurants_curated__2['# Reviews]))/(MAX(TA_restaurants_curated__2['# Reviews])-MIN(TA_restaurants_curated__2['# Reviews]))</f>
        <v>0.43336698637051996</v>
      </c>
      <c r="J417">
        <f>QUOTIENT((TA_restaurants_curated__2[[#This Row],[Normalizzazione]]*100),33)+IF(TA_restaurants_curated__2[[#This Row],[Normalizzazione]]=1,0,1)</f>
        <v>2</v>
      </c>
      <c r="K417">
        <f>QUOTIENT((TA_restaurants_curated__2[[#This Row],[Rating]]*2),(100/3))+IF(TA_restaurants_curated__2[[#This Row],[Rating]]=50,0,1)</f>
        <v>3</v>
      </c>
      <c r="L417" s="1" t="str">
        <f>IF(TA_restaurants_curated__2[[#This Row],[C. Rev.]]=3,"A lot of reviews",IF(TA_restaurants_curated__2[[#This Row],[C. Rev.]]=2,"Avarage reviews","Few reviews"))</f>
        <v>Avarage reviews</v>
      </c>
      <c r="M417" s="1" t="str">
        <f>IF(TA_restaurants_curated__2[[#This Row],[C. Rat.]]=3,"Good rating",IF(TA_restaurants_curated__2[[#This Row],[C. Rat.]]=2,"Avarege rating","Bad rating"))</f>
        <v>Good rating</v>
      </c>
      <c r="N417" s="1" t="str">
        <f t="shared" si="6"/>
        <v>Avarage reviews and Good rating</v>
      </c>
    </row>
    <row r="418" spans="1:14" x14ac:dyDescent="0.35">
      <c r="A418">
        <v>81</v>
      </c>
      <c r="B418" t="s">
        <v>813</v>
      </c>
      <c r="C418" t="s">
        <v>523</v>
      </c>
      <c r="D418" t="s">
        <v>814</v>
      </c>
      <c r="E418">
        <v>820</v>
      </c>
      <c r="F418">
        <v>45</v>
      </c>
      <c r="G418" t="s">
        <v>9</v>
      </c>
      <c r="H418">
        <v>16680</v>
      </c>
      <c r="I418">
        <f>(TA_restaurants_curated__2[[#This Row],['# Reviews]]-MIN(TA_restaurants_curated__2['# Reviews]))/(MAX(TA_restaurants_curated__2['# Reviews])-MIN(TA_restaurants_curated__2['# Reviews]))</f>
        <v>0.4204946996466431</v>
      </c>
      <c r="J418">
        <f>QUOTIENT((TA_restaurants_curated__2[[#This Row],[Normalizzazione]]*100),33)+IF(TA_restaurants_curated__2[[#This Row],[Normalizzazione]]=1,0,1)</f>
        <v>2</v>
      </c>
      <c r="K418">
        <f>QUOTIENT((TA_restaurants_curated__2[[#This Row],[Rating]]*2),(100/3))+IF(TA_restaurants_curated__2[[#This Row],[Rating]]=50,0,1)</f>
        <v>3</v>
      </c>
      <c r="L418" s="1" t="str">
        <f>IF(TA_restaurants_curated__2[[#This Row],[C. Rev.]]=3,"A lot of reviews",IF(TA_restaurants_curated__2[[#This Row],[C. Rev.]]=2,"Avarage reviews","Few reviews"))</f>
        <v>Avarage reviews</v>
      </c>
      <c r="M418" s="1" t="str">
        <f>IF(TA_restaurants_curated__2[[#This Row],[C. Rat.]]=3,"Good rating",IF(TA_restaurants_curated__2[[#This Row],[C. Rat.]]=2,"Avarege rating","Bad rating"))</f>
        <v>Good rating</v>
      </c>
      <c r="N418" s="1" t="str">
        <f t="shared" si="6"/>
        <v>Avarage reviews and Good rating</v>
      </c>
    </row>
    <row r="419" spans="1:14" x14ac:dyDescent="0.35">
      <c r="A419">
        <v>831</v>
      </c>
      <c r="B419" t="s">
        <v>1738</v>
      </c>
      <c r="C419" t="s">
        <v>523</v>
      </c>
      <c r="D419" t="s">
        <v>89</v>
      </c>
      <c r="E419">
        <v>8330</v>
      </c>
      <c r="F419">
        <v>35</v>
      </c>
      <c r="G419" t="s">
        <v>8</v>
      </c>
      <c r="H419">
        <v>16580</v>
      </c>
      <c r="I419">
        <f>(TA_restaurants_curated__2[[#This Row],['# Reviews]]-MIN(TA_restaurants_curated__2['# Reviews]))/(MAX(TA_restaurants_curated__2['# Reviews])-MIN(TA_restaurants_curated__2['# Reviews]))</f>
        <v>0.41797072185764766</v>
      </c>
      <c r="J419">
        <f>QUOTIENT((TA_restaurants_curated__2[[#This Row],[Normalizzazione]]*100),33)+IF(TA_restaurants_curated__2[[#This Row],[Normalizzazione]]=1,0,1)</f>
        <v>2</v>
      </c>
      <c r="K419">
        <f>QUOTIENT((TA_restaurants_curated__2[[#This Row],[Rating]]*2),(100/3))+IF(TA_restaurants_curated__2[[#This Row],[Rating]]=50,0,1)</f>
        <v>3</v>
      </c>
      <c r="L419" s="1" t="str">
        <f>IF(TA_restaurants_curated__2[[#This Row],[C. Rev.]]=3,"A lot of reviews",IF(TA_restaurants_curated__2[[#This Row],[C. Rev.]]=2,"Avarage reviews","Few reviews"))</f>
        <v>Avarage reviews</v>
      </c>
      <c r="M419" s="1" t="str">
        <f>IF(TA_restaurants_curated__2[[#This Row],[C. Rat.]]=3,"Good rating",IF(TA_restaurants_curated__2[[#This Row],[C. Rat.]]=2,"Avarege rating","Bad rating"))</f>
        <v>Good rating</v>
      </c>
      <c r="N419" s="1" t="str">
        <f t="shared" si="6"/>
        <v>Avarage reviews and Good rating</v>
      </c>
    </row>
    <row r="420" spans="1:14" x14ac:dyDescent="0.35">
      <c r="A420">
        <v>137</v>
      </c>
      <c r="B420" t="s">
        <v>890</v>
      </c>
      <c r="C420" t="s">
        <v>523</v>
      </c>
      <c r="D420" t="s">
        <v>891</v>
      </c>
      <c r="E420">
        <v>1380</v>
      </c>
      <c r="F420">
        <v>45</v>
      </c>
      <c r="G420" t="s">
        <v>8</v>
      </c>
      <c r="H420">
        <v>16550</v>
      </c>
      <c r="I420">
        <f>(TA_restaurants_curated__2[[#This Row],['# Reviews]]-MIN(TA_restaurants_curated__2['# Reviews]))/(MAX(TA_restaurants_curated__2['# Reviews])-MIN(TA_restaurants_curated__2['# Reviews]))</f>
        <v>0.41721352852094901</v>
      </c>
      <c r="J420">
        <f>QUOTIENT((TA_restaurants_curated__2[[#This Row],[Normalizzazione]]*100),33)+IF(TA_restaurants_curated__2[[#This Row],[Normalizzazione]]=1,0,1)</f>
        <v>2</v>
      </c>
      <c r="K420">
        <f>QUOTIENT((TA_restaurants_curated__2[[#This Row],[Rating]]*2),(100/3))+IF(TA_restaurants_curated__2[[#This Row],[Rating]]=50,0,1)</f>
        <v>3</v>
      </c>
      <c r="L420" s="1" t="str">
        <f>IF(TA_restaurants_curated__2[[#This Row],[C. Rev.]]=3,"A lot of reviews",IF(TA_restaurants_curated__2[[#This Row],[C. Rev.]]=2,"Avarage reviews","Few reviews"))</f>
        <v>Avarage reviews</v>
      </c>
      <c r="M420" s="1" t="str">
        <f>IF(TA_restaurants_curated__2[[#This Row],[C. Rat.]]=3,"Good rating",IF(TA_restaurants_curated__2[[#This Row],[C. Rat.]]=2,"Avarege rating","Bad rating"))</f>
        <v>Good rating</v>
      </c>
      <c r="N420" s="1" t="str">
        <f t="shared" si="6"/>
        <v>Avarage reviews and Good rating</v>
      </c>
    </row>
    <row r="421" spans="1:14" x14ac:dyDescent="0.35">
      <c r="A421">
        <v>214</v>
      </c>
      <c r="B421" t="s">
        <v>995</v>
      </c>
      <c r="C421" t="s">
        <v>523</v>
      </c>
      <c r="D421" t="s">
        <v>233</v>
      </c>
      <c r="E421">
        <v>2150</v>
      </c>
      <c r="F421">
        <v>40</v>
      </c>
      <c r="G421" t="s">
        <v>9</v>
      </c>
      <c r="H421">
        <v>16130</v>
      </c>
      <c r="I421">
        <f>(TA_restaurants_curated__2[[#This Row],['# Reviews]]-MIN(TA_restaurants_curated__2['# Reviews]))/(MAX(TA_restaurants_curated__2['# Reviews])-MIN(TA_restaurants_curated__2['# Reviews]))</f>
        <v>0.40661282180716812</v>
      </c>
      <c r="J421">
        <f>QUOTIENT((TA_restaurants_curated__2[[#This Row],[Normalizzazione]]*100),33)+IF(TA_restaurants_curated__2[[#This Row],[Normalizzazione]]=1,0,1)</f>
        <v>2</v>
      </c>
      <c r="K421">
        <f>QUOTIENT((TA_restaurants_curated__2[[#This Row],[Rating]]*2),(100/3))+IF(TA_restaurants_curated__2[[#This Row],[Rating]]=50,0,1)</f>
        <v>3</v>
      </c>
      <c r="L421" s="1" t="str">
        <f>IF(TA_restaurants_curated__2[[#This Row],[C. Rev.]]=3,"A lot of reviews",IF(TA_restaurants_curated__2[[#This Row],[C. Rev.]]=2,"Avarage reviews","Few reviews"))</f>
        <v>Avarage reviews</v>
      </c>
      <c r="M421" s="1" t="str">
        <f>IF(TA_restaurants_curated__2[[#This Row],[C. Rat.]]=3,"Good rating",IF(TA_restaurants_curated__2[[#This Row],[C. Rat.]]=2,"Avarege rating","Bad rating"))</f>
        <v>Good rating</v>
      </c>
      <c r="N421" s="1" t="str">
        <f t="shared" si="6"/>
        <v>Avarage reviews and Good rating</v>
      </c>
    </row>
    <row r="422" spans="1:14" x14ac:dyDescent="0.35">
      <c r="A422">
        <v>75</v>
      </c>
      <c r="B422" t="s">
        <v>805</v>
      </c>
      <c r="C422" t="s">
        <v>523</v>
      </c>
      <c r="D422" t="s">
        <v>806</v>
      </c>
      <c r="E422">
        <v>760</v>
      </c>
      <c r="F422">
        <v>45</v>
      </c>
      <c r="G422" t="s">
        <v>8</v>
      </c>
      <c r="H422">
        <v>15980</v>
      </c>
      <c r="I422">
        <f>(TA_restaurants_curated__2[[#This Row],['# Reviews]]-MIN(TA_restaurants_curated__2['# Reviews]))/(MAX(TA_restaurants_curated__2['# Reviews])-MIN(TA_restaurants_curated__2['# Reviews]))</f>
        <v>0.40282685512367489</v>
      </c>
      <c r="J422">
        <f>QUOTIENT((TA_restaurants_curated__2[[#This Row],[Normalizzazione]]*100),33)+IF(TA_restaurants_curated__2[[#This Row],[Normalizzazione]]=1,0,1)</f>
        <v>2</v>
      </c>
      <c r="K422">
        <f>QUOTIENT((TA_restaurants_curated__2[[#This Row],[Rating]]*2),(100/3))+IF(TA_restaurants_curated__2[[#This Row],[Rating]]=50,0,1)</f>
        <v>3</v>
      </c>
      <c r="L422" s="1" t="str">
        <f>IF(TA_restaurants_curated__2[[#This Row],[C. Rev.]]=3,"A lot of reviews",IF(TA_restaurants_curated__2[[#This Row],[C. Rev.]]=2,"Avarage reviews","Few reviews"))</f>
        <v>Avarage reviews</v>
      </c>
      <c r="M422" s="1" t="str">
        <f>IF(TA_restaurants_curated__2[[#This Row],[C. Rat.]]=3,"Good rating",IF(TA_restaurants_curated__2[[#This Row],[C. Rat.]]=2,"Avarege rating","Bad rating"))</f>
        <v>Good rating</v>
      </c>
      <c r="N422" s="1" t="str">
        <f t="shared" si="6"/>
        <v>Avarage reviews and Good rating</v>
      </c>
    </row>
    <row r="423" spans="1:14" x14ac:dyDescent="0.35">
      <c r="A423">
        <v>568</v>
      </c>
      <c r="B423" t="s">
        <v>1425</v>
      </c>
      <c r="C423" t="s">
        <v>523</v>
      </c>
      <c r="D423" t="s">
        <v>233</v>
      </c>
      <c r="E423">
        <v>5690</v>
      </c>
      <c r="F423">
        <v>40</v>
      </c>
      <c r="G423" t="s">
        <v>8</v>
      </c>
      <c r="H423">
        <v>15690</v>
      </c>
      <c r="I423">
        <f>(TA_restaurants_curated__2[[#This Row],['# Reviews]]-MIN(TA_restaurants_curated__2['# Reviews]))/(MAX(TA_restaurants_curated__2['# Reviews])-MIN(TA_restaurants_curated__2['# Reviews]))</f>
        <v>0.3955073195355881</v>
      </c>
      <c r="J423">
        <f>QUOTIENT((TA_restaurants_curated__2[[#This Row],[Normalizzazione]]*100),33)+IF(TA_restaurants_curated__2[[#This Row],[Normalizzazione]]=1,0,1)</f>
        <v>2</v>
      </c>
      <c r="K423">
        <f>QUOTIENT((TA_restaurants_curated__2[[#This Row],[Rating]]*2),(100/3))+IF(TA_restaurants_curated__2[[#This Row],[Rating]]=50,0,1)</f>
        <v>3</v>
      </c>
      <c r="L423" s="1" t="str">
        <f>IF(TA_restaurants_curated__2[[#This Row],[C. Rev.]]=3,"A lot of reviews",IF(TA_restaurants_curated__2[[#This Row],[C. Rev.]]=2,"Avarage reviews","Few reviews"))</f>
        <v>Avarage reviews</v>
      </c>
      <c r="M423" s="1" t="str">
        <f>IF(TA_restaurants_curated__2[[#This Row],[C. Rat.]]=3,"Good rating",IF(TA_restaurants_curated__2[[#This Row],[C. Rat.]]=2,"Avarege rating","Bad rating"))</f>
        <v>Good rating</v>
      </c>
      <c r="N423" s="1" t="str">
        <f t="shared" si="6"/>
        <v>Avarage reviews and Good rating</v>
      </c>
    </row>
    <row r="424" spans="1:14" x14ac:dyDescent="0.35">
      <c r="A424">
        <v>133</v>
      </c>
      <c r="B424" t="s">
        <v>885</v>
      </c>
      <c r="C424" t="s">
        <v>523</v>
      </c>
      <c r="D424" t="s">
        <v>744</v>
      </c>
      <c r="E424">
        <v>1340</v>
      </c>
      <c r="F424">
        <v>45</v>
      </c>
      <c r="G424" t="s">
        <v>8</v>
      </c>
      <c r="H424">
        <v>15670</v>
      </c>
      <c r="I424">
        <f>(TA_restaurants_curated__2[[#This Row],['# Reviews]]-MIN(TA_restaurants_curated__2['# Reviews]))/(MAX(TA_restaurants_curated__2['# Reviews])-MIN(TA_restaurants_curated__2['# Reviews]))</f>
        <v>0.39500252397778901</v>
      </c>
      <c r="J424">
        <f>QUOTIENT((TA_restaurants_curated__2[[#This Row],[Normalizzazione]]*100),33)+IF(TA_restaurants_curated__2[[#This Row],[Normalizzazione]]=1,0,1)</f>
        <v>2</v>
      </c>
      <c r="K424">
        <f>QUOTIENT((TA_restaurants_curated__2[[#This Row],[Rating]]*2),(100/3))+IF(TA_restaurants_curated__2[[#This Row],[Rating]]=50,0,1)</f>
        <v>3</v>
      </c>
      <c r="L424" s="1" t="str">
        <f>IF(TA_restaurants_curated__2[[#This Row],[C. Rev.]]=3,"A lot of reviews",IF(TA_restaurants_curated__2[[#This Row],[C. Rev.]]=2,"Avarage reviews","Few reviews"))</f>
        <v>Avarage reviews</v>
      </c>
      <c r="M424" s="1" t="str">
        <f>IF(TA_restaurants_curated__2[[#This Row],[C. Rat.]]=3,"Good rating",IF(TA_restaurants_curated__2[[#This Row],[C. Rat.]]=2,"Avarege rating","Bad rating"))</f>
        <v>Good rating</v>
      </c>
      <c r="N424" s="1" t="str">
        <f t="shared" si="6"/>
        <v>Avarage reviews and Good rating</v>
      </c>
    </row>
    <row r="425" spans="1:14" x14ac:dyDescent="0.35">
      <c r="A425">
        <v>1723</v>
      </c>
      <c r="B425" t="s">
        <v>2683</v>
      </c>
      <c r="C425" t="s">
        <v>523</v>
      </c>
      <c r="D425" t="s">
        <v>29</v>
      </c>
      <c r="E425">
        <v>17250</v>
      </c>
      <c r="F425">
        <v>35</v>
      </c>
      <c r="G425" t="s">
        <v>8</v>
      </c>
      <c r="H425">
        <v>15620</v>
      </c>
      <c r="I425">
        <f>(TA_restaurants_curated__2[[#This Row],['# Reviews]]-MIN(TA_restaurants_curated__2['# Reviews]))/(MAX(TA_restaurants_curated__2['# Reviews])-MIN(TA_restaurants_curated__2['# Reviews]))</f>
        <v>0.39374053508329127</v>
      </c>
      <c r="J425">
        <f>QUOTIENT((TA_restaurants_curated__2[[#This Row],[Normalizzazione]]*100),33)+IF(TA_restaurants_curated__2[[#This Row],[Normalizzazione]]=1,0,1)</f>
        <v>2</v>
      </c>
      <c r="K425">
        <f>QUOTIENT((TA_restaurants_curated__2[[#This Row],[Rating]]*2),(100/3))+IF(TA_restaurants_curated__2[[#This Row],[Rating]]=50,0,1)</f>
        <v>3</v>
      </c>
      <c r="L425" s="1" t="str">
        <f>IF(TA_restaurants_curated__2[[#This Row],[C. Rev.]]=3,"A lot of reviews",IF(TA_restaurants_curated__2[[#This Row],[C. Rev.]]=2,"Avarage reviews","Few reviews"))</f>
        <v>Avarage reviews</v>
      </c>
      <c r="M425" s="1" t="str">
        <f>IF(TA_restaurants_curated__2[[#This Row],[C. Rat.]]=3,"Good rating",IF(TA_restaurants_curated__2[[#This Row],[C. Rat.]]=2,"Avarege rating","Bad rating"))</f>
        <v>Good rating</v>
      </c>
      <c r="N425" s="1" t="str">
        <f t="shared" si="6"/>
        <v>Avarage reviews and Good rating</v>
      </c>
    </row>
    <row r="426" spans="1:14" x14ac:dyDescent="0.35">
      <c r="A426">
        <v>266</v>
      </c>
      <c r="B426" t="s">
        <v>1057</v>
      </c>
      <c r="C426" t="s">
        <v>523</v>
      </c>
      <c r="D426" t="s">
        <v>495</v>
      </c>
      <c r="E426">
        <v>2670</v>
      </c>
      <c r="F426">
        <v>40</v>
      </c>
      <c r="G426" t="s">
        <v>9</v>
      </c>
      <c r="H426">
        <v>15590</v>
      </c>
      <c r="I426">
        <f>(TA_restaurants_curated__2[[#This Row],['# Reviews]]-MIN(TA_restaurants_curated__2['# Reviews]))/(MAX(TA_restaurants_curated__2['# Reviews])-MIN(TA_restaurants_curated__2['# Reviews]))</f>
        <v>0.39298334174659261</v>
      </c>
      <c r="J426">
        <f>QUOTIENT((TA_restaurants_curated__2[[#This Row],[Normalizzazione]]*100),33)+IF(TA_restaurants_curated__2[[#This Row],[Normalizzazione]]=1,0,1)</f>
        <v>2</v>
      </c>
      <c r="K426">
        <f>QUOTIENT((TA_restaurants_curated__2[[#This Row],[Rating]]*2),(100/3))+IF(TA_restaurants_curated__2[[#This Row],[Rating]]=50,0,1)</f>
        <v>3</v>
      </c>
      <c r="L426" s="1" t="str">
        <f>IF(TA_restaurants_curated__2[[#This Row],[C. Rev.]]=3,"A lot of reviews",IF(TA_restaurants_curated__2[[#This Row],[C. Rev.]]=2,"Avarage reviews","Few reviews"))</f>
        <v>Avarage reviews</v>
      </c>
      <c r="M426" s="1" t="str">
        <f>IF(TA_restaurants_curated__2[[#This Row],[C. Rat.]]=3,"Good rating",IF(TA_restaurants_curated__2[[#This Row],[C. Rat.]]=2,"Avarege rating","Bad rating"))</f>
        <v>Good rating</v>
      </c>
      <c r="N426" s="1" t="str">
        <f t="shared" si="6"/>
        <v>Avarage reviews and Good rating</v>
      </c>
    </row>
    <row r="427" spans="1:14" x14ac:dyDescent="0.35">
      <c r="A427">
        <v>792</v>
      </c>
      <c r="B427" t="s">
        <v>1696</v>
      </c>
      <c r="C427" t="s">
        <v>523</v>
      </c>
      <c r="D427" t="s">
        <v>19</v>
      </c>
      <c r="E427">
        <v>7940</v>
      </c>
      <c r="F427">
        <v>40</v>
      </c>
      <c r="G427" t="s">
        <v>8</v>
      </c>
      <c r="H427">
        <v>15430</v>
      </c>
      <c r="I427">
        <f>(TA_restaurants_curated__2[[#This Row],['# Reviews]]-MIN(TA_restaurants_curated__2['# Reviews]))/(MAX(TA_restaurants_curated__2['# Reviews])-MIN(TA_restaurants_curated__2['# Reviews]))</f>
        <v>0.38894497728419991</v>
      </c>
      <c r="J427">
        <f>QUOTIENT((TA_restaurants_curated__2[[#This Row],[Normalizzazione]]*100),33)+IF(TA_restaurants_curated__2[[#This Row],[Normalizzazione]]=1,0,1)</f>
        <v>2</v>
      </c>
      <c r="K427">
        <f>QUOTIENT((TA_restaurants_curated__2[[#This Row],[Rating]]*2),(100/3))+IF(TA_restaurants_curated__2[[#This Row],[Rating]]=50,0,1)</f>
        <v>3</v>
      </c>
      <c r="L427" s="1" t="str">
        <f>IF(TA_restaurants_curated__2[[#This Row],[C. Rev.]]=3,"A lot of reviews",IF(TA_restaurants_curated__2[[#This Row],[C. Rev.]]=2,"Avarage reviews","Few reviews"))</f>
        <v>Avarage reviews</v>
      </c>
      <c r="M427" s="1" t="str">
        <f>IF(TA_restaurants_curated__2[[#This Row],[C. Rat.]]=3,"Good rating",IF(TA_restaurants_curated__2[[#This Row],[C. Rat.]]=2,"Avarege rating","Bad rating"))</f>
        <v>Good rating</v>
      </c>
      <c r="N427" s="1" t="str">
        <f t="shared" si="6"/>
        <v>Avarage reviews and Good rating</v>
      </c>
    </row>
    <row r="428" spans="1:14" x14ac:dyDescent="0.35">
      <c r="A428">
        <v>194</v>
      </c>
      <c r="B428" t="s">
        <v>970</v>
      </c>
      <c r="C428" t="s">
        <v>523</v>
      </c>
      <c r="D428" t="s">
        <v>971</v>
      </c>
      <c r="E428">
        <v>1950</v>
      </c>
      <c r="F428">
        <v>40</v>
      </c>
      <c r="G428" t="s">
        <v>10</v>
      </c>
      <c r="H428">
        <v>15330</v>
      </c>
      <c r="I428">
        <f>(TA_restaurants_curated__2[[#This Row],['# Reviews]]-MIN(TA_restaurants_curated__2['# Reviews]))/(MAX(TA_restaurants_curated__2['# Reviews])-MIN(TA_restaurants_curated__2['# Reviews]))</f>
        <v>0.38642099949520442</v>
      </c>
      <c r="J428">
        <f>QUOTIENT((TA_restaurants_curated__2[[#This Row],[Normalizzazione]]*100),33)+IF(TA_restaurants_curated__2[[#This Row],[Normalizzazione]]=1,0,1)</f>
        <v>2</v>
      </c>
      <c r="K428">
        <f>QUOTIENT((TA_restaurants_curated__2[[#This Row],[Rating]]*2),(100/3))+IF(TA_restaurants_curated__2[[#This Row],[Rating]]=50,0,1)</f>
        <v>3</v>
      </c>
      <c r="L428" s="1" t="str">
        <f>IF(TA_restaurants_curated__2[[#This Row],[C. Rev.]]=3,"A lot of reviews",IF(TA_restaurants_curated__2[[#This Row],[C. Rev.]]=2,"Avarage reviews","Few reviews"))</f>
        <v>Avarage reviews</v>
      </c>
      <c r="M428" s="1" t="str">
        <f>IF(TA_restaurants_curated__2[[#This Row],[C. Rat.]]=3,"Good rating",IF(TA_restaurants_curated__2[[#This Row],[C. Rat.]]=2,"Avarege rating","Bad rating"))</f>
        <v>Good rating</v>
      </c>
      <c r="N428" s="1" t="str">
        <f t="shared" si="6"/>
        <v>Avarage reviews and Good rating</v>
      </c>
    </row>
    <row r="429" spans="1:14" x14ac:dyDescent="0.35">
      <c r="A429">
        <v>391</v>
      </c>
      <c r="B429" t="s">
        <v>1214</v>
      </c>
      <c r="C429" t="s">
        <v>523</v>
      </c>
      <c r="D429" t="s">
        <v>1215</v>
      </c>
      <c r="E429">
        <v>3920</v>
      </c>
      <c r="F429">
        <v>40</v>
      </c>
      <c r="G429" t="s">
        <v>9</v>
      </c>
      <c r="H429">
        <v>15310</v>
      </c>
      <c r="I429">
        <f>(TA_restaurants_curated__2[[#This Row],['# Reviews]]-MIN(TA_restaurants_curated__2['# Reviews]))/(MAX(TA_restaurants_curated__2['# Reviews])-MIN(TA_restaurants_curated__2['# Reviews]))</f>
        <v>0.38591620393740533</v>
      </c>
      <c r="J429">
        <f>QUOTIENT((TA_restaurants_curated__2[[#This Row],[Normalizzazione]]*100),33)+IF(TA_restaurants_curated__2[[#This Row],[Normalizzazione]]=1,0,1)</f>
        <v>2</v>
      </c>
      <c r="K429">
        <f>QUOTIENT((TA_restaurants_curated__2[[#This Row],[Rating]]*2),(100/3))+IF(TA_restaurants_curated__2[[#This Row],[Rating]]=50,0,1)</f>
        <v>3</v>
      </c>
      <c r="L429" s="1" t="str">
        <f>IF(TA_restaurants_curated__2[[#This Row],[C. Rev.]]=3,"A lot of reviews",IF(TA_restaurants_curated__2[[#This Row],[C. Rev.]]=2,"Avarage reviews","Few reviews"))</f>
        <v>Avarage reviews</v>
      </c>
      <c r="M429" s="1" t="str">
        <f>IF(TA_restaurants_curated__2[[#This Row],[C. Rat.]]=3,"Good rating",IF(TA_restaurants_curated__2[[#This Row],[C. Rat.]]=2,"Avarege rating","Bad rating"))</f>
        <v>Good rating</v>
      </c>
      <c r="N429" s="1" t="str">
        <f t="shared" si="6"/>
        <v>Avarage reviews and Good rating</v>
      </c>
    </row>
    <row r="430" spans="1:14" x14ac:dyDescent="0.35">
      <c r="A430">
        <v>196</v>
      </c>
      <c r="B430" t="s">
        <v>972</v>
      </c>
      <c r="C430" t="s">
        <v>523</v>
      </c>
      <c r="D430" t="s">
        <v>110</v>
      </c>
      <c r="E430">
        <v>1970</v>
      </c>
      <c r="F430">
        <v>40</v>
      </c>
      <c r="G430" t="s">
        <v>8</v>
      </c>
      <c r="H430">
        <v>15070</v>
      </c>
      <c r="I430">
        <f>(TA_restaurants_curated__2[[#This Row],['# Reviews]]-MIN(TA_restaurants_curated__2['# Reviews]))/(MAX(TA_restaurants_curated__2['# Reviews])-MIN(TA_restaurants_curated__2['# Reviews]))</f>
        <v>0.37985865724381623</v>
      </c>
      <c r="J430">
        <f>QUOTIENT((TA_restaurants_curated__2[[#This Row],[Normalizzazione]]*100),33)+IF(TA_restaurants_curated__2[[#This Row],[Normalizzazione]]=1,0,1)</f>
        <v>2</v>
      </c>
      <c r="K430">
        <f>QUOTIENT((TA_restaurants_curated__2[[#This Row],[Rating]]*2),(100/3))+IF(TA_restaurants_curated__2[[#This Row],[Rating]]=50,0,1)</f>
        <v>3</v>
      </c>
      <c r="L430" s="1" t="str">
        <f>IF(TA_restaurants_curated__2[[#This Row],[C. Rev.]]=3,"A lot of reviews",IF(TA_restaurants_curated__2[[#This Row],[C. Rev.]]=2,"Avarage reviews","Few reviews"))</f>
        <v>Avarage reviews</v>
      </c>
      <c r="M430" s="1" t="str">
        <f>IF(TA_restaurants_curated__2[[#This Row],[C. Rat.]]=3,"Good rating",IF(TA_restaurants_curated__2[[#This Row],[C. Rat.]]=2,"Avarege rating","Bad rating"))</f>
        <v>Good rating</v>
      </c>
      <c r="N430" s="1" t="str">
        <f t="shared" si="6"/>
        <v>Avarage reviews and Good rating</v>
      </c>
    </row>
    <row r="431" spans="1:14" x14ac:dyDescent="0.35">
      <c r="A431">
        <v>487</v>
      </c>
      <c r="B431" t="s">
        <v>638</v>
      </c>
      <c r="C431" t="s">
        <v>523</v>
      </c>
      <c r="D431" t="s">
        <v>1336</v>
      </c>
      <c r="E431">
        <v>4880</v>
      </c>
      <c r="F431">
        <v>40</v>
      </c>
      <c r="G431" t="s">
        <v>8</v>
      </c>
      <c r="H431">
        <v>15070</v>
      </c>
      <c r="I431">
        <f>(TA_restaurants_curated__2[[#This Row],['# Reviews]]-MIN(TA_restaurants_curated__2['# Reviews]))/(MAX(TA_restaurants_curated__2['# Reviews])-MIN(TA_restaurants_curated__2['# Reviews]))</f>
        <v>0.37985865724381623</v>
      </c>
      <c r="J431">
        <f>QUOTIENT((TA_restaurants_curated__2[[#This Row],[Normalizzazione]]*100),33)+IF(TA_restaurants_curated__2[[#This Row],[Normalizzazione]]=1,0,1)</f>
        <v>2</v>
      </c>
      <c r="K431">
        <f>QUOTIENT((TA_restaurants_curated__2[[#This Row],[Rating]]*2),(100/3))+IF(TA_restaurants_curated__2[[#This Row],[Rating]]=50,0,1)</f>
        <v>3</v>
      </c>
      <c r="L431" s="1" t="str">
        <f>IF(TA_restaurants_curated__2[[#This Row],[C. Rev.]]=3,"A lot of reviews",IF(TA_restaurants_curated__2[[#This Row],[C. Rev.]]=2,"Avarage reviews","Few reviews"))</f>
        <v>Avarage reviews</v>
      </c>
      <c r="M431" s="1" t="str">
        <f>IF(TA_restaurants_curated__2[[#This Row],[C. Rat.]]=3,"Good rating",IF(TA_restaurants_curated__2[[#This Row],[C. Rat.]]=2,"Avarege rating","Bad rating"))</f>
        <v>Good rating</v>
      </c>
      <c r="N431" s="1" t="str">
        <f t="shared" si="6"/>
        <v>Avarage reviews and Good rating</v>
      </c>
    </row>
    <row r="432" spans="1:14" x14ac:dyDescent="0.35">
      <c r="A432">
        <v>384</v>
      </c>
      <c r="B432" t="s">
        <v>626</v>
      </c>
      <c r="C432" t="s">
        <v>523</v>
      </c>
      <c r="D432" t="s">
        <v>1206</v>
      </c>
      <c r="E432">
        <v>3850</v>
      </c>
      <c r="F432">
        <v>35</v>
      </c>
      <c r="G432" t="s">
        <v>8</v>
      </c>
      <c r="H432">
        <v>15040</v>
      </c>
      <c r="I432">
        <f>(TA_restaurants_curated__2[[#This Row],['# Reviews]]-MIN(TA_restaurants_curated__2['# Reviews]))/(MAX(TA_restaurants_curated__2['# Reviews])-MIN(TA_restaurants_curated__2['# Reviews]))</f>
        <v>0.37910146390711763</v>
      </c>
      <c r="J432">
        <f>QUOTIENT((TA_restaurants_curated__2[[#This Row],[Normalizzazione]]*100),33)+IF(TA_restaurants_curated__2[[#This Row],[Normalizzazione]]=1,0,1)</f>
        <v>2</v>
      </c>
      <c r="K432">
        <f>QUOTIENT((TA_restaurants_curated__2[[#This Row],[Rating]]*2),(100/3))+IF(TA_restaurants_curated__2[[#This Row],[Rating]]=50,0,1)</f>
        <v>3</v>
      </c>
      <c r="L432" s="1" t="str">
        <f>IF(TA_restaurants_curated__2[[#This Row],[C. Rev.]]=3,"A lot of reviews",IF(TA_restaurants_curated__2[[#This Row],[C. Rev.]]=2,"Avarage reviews","Few reviews"))</f>
        <v>Avarage reviews</v>
      </c>
      <c r="M432" s="1" t="str">
        <f>IF(TA_restaurants_curated__2[[#This Row],[C. Rat.]]=3,"Good rating",IF(TA_restaurants_curated__2[[#This Row],[C. Rat.]]=2,"Avarege rating","Bad rating"))</f>
        <v>Good rating</v>
      </c>
      <c r="N432" s="1" t="str">
        <f t="shared" si="6"/>
        <v>Avarage reviews and Good rating</v>
      </c>
    </row>
    <row r="433" spans="1:14" x14ac:dyDescent="0.35">
      <c r="A433">
        <v>4779</v>
      </c>
      <c r="B433" t="s">
        <v>4385</v>
      </c>
      <c r="C433" t="s">
        <v>523</v>
      </c>
      <c r="D433" t="s">
        <v>4386</v>
      </c>
      <c r="E433">
        <v>47820</v>
      </c>
      <c r="F433">
        <v>35</v>
      </c>
      <c r="G433" t="s">
        <v>8</v>
      </c>
      <c r="H433">
        <v>14960</v>
      </c>
      <c r="I433">
        <f>(TA_restaurants_curated__2[[#This Row],['# Reviews]]-MIN(TA_restaurants_curated__2['# Reviews]))/(MAX(TA_restaurants_curated__2['# Reviews])-MIN(TA_restaurants_curated__2['# Reviews]))</f>
        <v>0.37708228167592123</v>
      </c>
      <c r="J433">
        <f>QUOTIENT((TA_restaurants_curated__2[[#This Row],[Normalizzazione]]*100),33)+IF(TA_restaurants_curated__2[[#This Row],[Normalizzazione]]=1,0,1)</f>
        <v>2</v>
      </c>
      <c r="K433">
        <f>QUOTIENT((TA_restaurants_curated__2[[#This Row],[Rating]]*2),(100/3))+IF(TA_restaurants_curated__2[[#This Row],[Rating]]=50,0,1)</f>
        <v>3</v>
      </c>
      <c r="L433" s="1" t="str">
        <f>IF(TA_restaurants_curated__2[[#This Row],[C. Rev.]]=3,"A lot of reviews",IF(TA_restaurants_curated__2[[#This Row],[C. Rev.]]=2,"Avarage reviews","Few reviews"))</f>
        <v>Avarage reviews</v>
      </c>
      <c r="M433" s="1" t="str">
        <f>IF(TA_restaurants_curated__2[[#This Row],[C. Rat.]]=3,"Good rating",IF(TA_restaurants_curated__2[[#This Row],[C. Rat.]]=2,"Avarege rating","Bad rating"))</f>
        <v>Good rating</v>
      </c>
      <c r="N433" s="1" t="str">
        <f t="shared" si="6"/>
        <v>Avarage reviews and Good rating</v>
      </c>
    </row>
    <row r="434" spans="1:14" x14ac:dyDescent="0.35">
      <c r="A434">
        <v>475</v>
      </c>
      <c r="B434" t="s">
        <v>1322</v>
      </c>
      <c r="C434" t="s">
        <v>523</v>
      </c>
      <c r="D434" t="s">
        <v>273</v>
      </c>
      <c r="E434">
        <v>4760</v>
      </c>
      <c r="F434">
        <v>40</v>
      </c>
      <c r="G434" t="s">
        <v>10</v>
      </c>
      <c r="H434">
        <v>14710</v>
      </c>
      <c r="I434">
        <f>(TA_restaurants_curated__2[[#This Row],['# Reviews]]-MIN(TA_restaurants_curated__2['# Reviews]))/(MAX(TA_restaurants_curated__2['# Reviews])-MIN(TA_restaurants_curated__2['# Reviews]))</f>
        <v>0.37077233720343261</v>
      </c>
      <c r="J434">
        <f>QUOTIENT((TA_restaurants_curated__2[[#This Row],[Normalizzazione]]*100),33)+IF(TA_restaurants_curated__2[[#This Row],[Normalizzazione]]=1,0,1)</f>
        <v>2</v>
      </c>
      <c r="K434">
        <f>QUOTIENT((TA_restaurants_curated__2[[#This Row],[Rating]]*2),(100/3))+IF(TA_restaurants_curated__2[[#This Row],[Rating]]=50,0,1)</f>
        <v>3</v>
      </c>
      <c r="L434" s="1" t="str">
        <f>IF(TA_restaurants_curated__2[[#This Row],[C. Rev.]]=3,"A lot of reviews",IF(TA_restaurants_curated__2[[#This Row],[C. Rev.]]=2,"Avarage reviews","Few reviews"))</f>
        <v>Avarage reviews</v>
      </c>
      <c r="M434" s="1" t="str">
        <f>IF(TA_restaurants_curated__2[[#This Row],[C. Rat.]]=3,"Good rating",IF(TA_restaurants_curated__2[[#This Row],[C. Rat.]]=2,"Avarege rating","Bad rating"))</f>
        <v>Good rating</v>
      </c>
      <c r="N434" s="1" t="str">
        <f t="shared" si="6"/>
        <v>Avarage reviews and Good rating</v>
      </c>
    </row>
    <row r="435" spans="1:14" x14ac:dyDescent="0.35">
      <c r="A435">
        <v>206</v>
      </c>
      <c r="B435" t="s">
        <v>983</v>
      </c>
      <c r="C435" t="s">
        <v>523</v>
      </c>
      <c r="D435" t="s">
        <v>591</v>
      </c>
      <c r="E435">
        <v>2070</v>
      </c>
      <c r="F435">
        <v>40</v>
      </c>
      <c r="G435" t="s">
        <v>8</v>
      </c>
      <c r="H435">
        <v>14660</v>
      </c>
      <c r="I435">
        <f>(TA_restaurants_curated__2[[#This Row],['# Reviews]]-MIN(TA_restaurants_curated__2['# Reviews]))/(MAX(TA_restaurants_curated__2['# Reviews])-MIN(TA_restaurants_curated__2['# Reviews]))</f>
        <v>0.36951034830893487</v>
      </c>
      <c r="J435">
        <f>QUOTIENT((TA_restaurants_curated__2[[#This Row],[Normalizzazione]]*100),33)+IF(TA_restaurants_curated__2[[#This Row],[Normalizzazione]]=1,0,1)</f>
        <v>2</v>
      </c>
      <c r="K435">
        <f>QUOTIENT((TA_restaurants_curated__2[[#This Row],[Rating]]*2),(100/3))+IF(TA_restaurants_curated__2[[#This Row],[Rating]]=50,0,1)</f>
        <v>3</v>
      </c>
      <c r="L435" s="1" t="str">
        <f>IF(TA_restaurants_curated__2[[#This Row],[C. Rev.]]=3,"A lot of reviews",IF(TA_restaurants_curated__2[[#This Row],[C. Rev.]]=2,"Avarage reviews","Few reviews"))</f>
        <v>Avarage reviews</v>
      </c>
      <c r="M435" s="1" t="str">
        <f>IF(TA_restaurants_curated__2[[#This Row],[C. Rat.]]=3,"Good rating",IF(TA_restaurants_curated__2[[#This Row],[C. Rat.]]=2,"Avarege rating","Bad rating"))</f>
        <v>Good rating</v>
      </c>
      <c r="N435" s="1" t="str">
        <f t="shared" si="6"/>
        <v>Avarage reviews and Good rating</v>
      </c>
    </row>
    <row r="436" spans="1:14" x14ac:dyDescent="0.35">
      <c r="A436">
        <v>348</v>
      </c>
      <c r="B436" t="s">
        <v>1156</v>
      </c>
      <c r="C436" t="s">
        <v>523</v>
      </c>
      <c r="D436" t="s">
        <v>14</v>
      </c>
      <c r="E436">
        <v>3490</v>
      </c>
      <c r="F436">
        <v>40</v>
      </c>
      <c r="G436" t="s">
        <v>8</v>
      </c>
      <c r="H436">
        <v>14470</v>
      </c>
      <c r="I436">
        <f>(TA_restaurants_curated__2[[#This Row],['# Reviews]]-MIN(TA_restaurants_curated__2['# Reviews]))/(MAX(TA_restaurants_curated__2['# Reviews])-MIN(TA_restaurants_curated__2['# Reviews]))</f>
        <v>0.36471479050984351</v>
      </c>
      <c r="J436">
        <f>QUOTIENT((TA_restaurants_curated__2[[#This Row],[Normalizzazione]]*100),33)+IF(TA_restaurants_curated__2[[#This Row],[Normalizzazione]]=1,0,1)</f>
        <v>2</v>
      </c>
      <c r="K436">
        <f>QUOTIENT((TA_restaurants_curated__2[[#This Row],[Rating]]*2),(100/3))+IF(TA_restaurants_curated__2[[#This Row],[Rating]]=50,0,1)</f>
        <v>3</v>
      </c>
      <c r="L436" s="1" t="str">
        <f>IF(TA_restaurants_curated__2[[#This Row],[C. Rev.]]=3,"A lot of reviews",IF(TA_restaurants_curated__2[[#This Row],[C. Rev.]]=2,"Avarage reviews","Few reviews"))</f>
        <v>Avarage reviews</v>
      </c>
      <c r="M436" s="1" t="str">
        <f>IF(TA_restaurants_curated__2[[#This Row],[C. Rat.]]=3,"Good rating",IF(TA_restaurants_curated__2[[#This Row],[C. Rat.]]=2,"Avarege rating","Bad rating"))</f>
        <v>Good rating</v>
      </c>
      <c r="N436" s="1" t="str">
        <f t="shared" si="6"/>
        <v>Avarage reviews and Good rating</v>
      </c>
    </row>
    <row r="437" spans="1:14" x14ac:dyDescent="0.35">
      <c r="A437">
        <v>23</v>
      </c>
      <c r="B437" t="s">
        <v>732</v>
      </c>
      <c r="C437" t="s">
        <v>523</v>
      </c>
      <c r="D437" t="s">
        <v>733</v>
      </c>
      <c r="E437">
        <v>240</v>
      </c>
      <c r="F437">
        <v>45</v>
      </c>
      <c r="G437" t="s">
        <v>8</v>
      </c>
      <c r="H437">
        <v>14400</v>
      </c>
      <c r="I437">
        <f>(TA_restaurants_curated__2[[#This Row],['# Reviews]]-MIN(TA_restaurants_curated__2['# Reviews]))/(MAX(TA_restaurants_curated__2['# Reviews])-MIN(TA_restaurants_curated__2['# Reviews]))</f>
        <v>0.36294800605754668</v>
      </c>
      <c r="J437">
        <f>QUOTIENT((TA_restaurants_curated__2[[#This Row],[Normalizzazione]]*100),33)+IF(TA_restaurants_curated__2[[#This Row],[Normalizzazione]]=1,0,1)</f>
        <v>2</v>
      </c>
      <c r="K437">
        <f>QUOTIENT((TA_restaurants_curated__2[[#This Row],[Rating]]*2),(100/3))+IF(TA_restaurants_curated__2[[#This Row],[Rating]]=50,0,1)</f>
        <v>3</v>
      </c>
      <c r="L437" s="1" t="str">
        <f>IF(TA_restaurants_curated__2[[#This Row],[C. Rev.]]=3,"A lot of reviews",IF(TA_restaurants_curated__2[[#This Row],[C. Rev.]]=2,"Avarage reviews","Few reviews"))</f>
        <v>Avarage reviews</v>
      </c>
      <c r="M437" s="1" t="str">
        <f>IF(TA_restaurants_curated__2[[#This Row],[C. Rat.]]=3,"Good rating",IF(TA_restaurants_curated__2[[#This Row],[C. Rat.]]=2,"Avarege rating","Bad rating"))</f>
        <v>Good rating</v>
      </c>
      <c r="N437" s="1" t="str">
        <f t="shared" si="6"/>
        <v>Avarage reviews and Good rating</v>
      </c>
    </row>
    <row r="438" spans="1:14" x14ac:dyDescent="0.35">
      <c r="A438">
        <v>626</v>
      </c>
      <c r="B438" t="s">
        <v>1504</v>
      </c>
      <c r="C438" t="s">
        <v>523</v>
      </c>
      <c r="D438" t="s">
        <v>126</v>
      </c>
      <c r="E438">
        <v>6280</v>
      </c>
      <c r="F438">
        <v>40</v>
      </c>
      <c r="G438" t="s">
        <v>8</v>
      </c>
      <c r="H438">
        <v>14370</v>
      </c>
      <c r="I438">
        <f>(TA_restaurants_curated__2[[#This Row],['# Reviews]]-MIN(TA_restaurants_curated__2['# Reviews]))/(MAX(TA_restaurants_curated__2['# Reviews])-MIN(TA_restaurants_curated__2['# Reviews]))</f>
        <v>0.36219081272084808</v>
      </c>
      <c r="J438">
        <f>QUOTIENT((TA_restaurants_curated__2[[#This Row],[Normalizzazione]]*100),33)+IF(TA_restaurants_curated__2[[#This Row],[Normalizzazione]]=1,0,1)</f>
        <v>2</v>
      </c>
      <c r="K438">
        <f>QUOTIENT((TA_restaurants_curated__2[[#This Row],[Rating]]*2),(100/3))+IF(TA_restaurants_curated__2[[#This Row],[Rating]]=50,0,1)</f>
        <v>3</v>
      </c>
      <c r="L438" s="1" t="str">
        <f>IF(TA_restaurants_curated__2[[#This Row],[C. Rev.]]=3,"A lot of reviews",IF(TA_restaurants_curated__2[[#This Row],[C. Rev.]]=2,"Avarage reviews","Few reviews"))</f>
        <v>Avarage reviews</v>
      </c>
      <c r="M438" s="1" t="str">
        <f>IF(TA_restaurants_curated__2[[#This Row],[C. Rat.]]=3,"Good rating",IF(TA_restaurants_curated__2[[#This Row],[C. Rat.]]=2,"Avarege rating","Bad rating"))</f>
        <v>Good rating</v>
      </c>
      <c r="N438" s="1" t="str">
        <f t="shared" si="6"/>
        <v>Avarage reviews and Good rating</v>
      </c>
    </row>
    <row r="439" spans="1:14" x14ac:dyDescent="0.35">
      <c r="A439">
        <v>140</v>
      </c>
      <c r="B439" t="s">
        <v>895</v>
      </c>
      <c r="C439" t="s">
        <v>523</v>
      </c>
      <c r="D439" t="s">
        <v>896</v>
      </c>
      <c r="E439">
        <v>1410</v>
      </c>
      <c r="F439">
        <v>40</v>
      </c>
      <c r="G439" t="s">
        <v>9</v>
      </c>
      <c r="H439">
        <v>14260</v>
      </c>
      <c r="I439">
        <f>(TA_restaurants_curated__2[[#This Row],['# Reviews]]-MIN(TA_restaurants_curated__2['# Reviews]))/(MAX(TA_restaurants_curated__2['# Reviews])-MIN(TA_restaurants_curated__2['# Reviews]))</f>
        <v>0.35941443715295307</v>
      </c>
      <c r="J439">
        <f>QUOTIENT((TA_restaurants_curated__2[[#This Row],[Normalizzazione]]*100),33)+IF(TA_restaurants_curated__2[[#This Row],[Normalizzazione]]=1,0,1)</f>
        <v>2</v>
      </c>
      <c r="K439">
        <f>QUOTIENT((TA_restaurants_curated__2[[#This Row],[Rating]]*2),(100/3))+IF(TA_restaurants_curated__2[[#This Row],[Rating]]=50,0,1)</f>
        <v>3</v>
      </c>
      <c r="L439" s="1" t="str">
        <f>IF(TA_restaurants_curated__2[[#This Row],[C. Rev.]]=3,"A lot of reviews",IF(TA_restaurants_curated__2[[#This Row],[C. Rev.]]=2,"Avarage reviews","Few reviews"))</f>
        <v>Avarage reviews</v>
      </c>
      <c r="M439" s="1" t="str">
        <f>IF(TA_restaurants_curated__2[[#This Row],[C. Rat.]]=3,"Good rating",IF(TA_restaurants_curated__2[[#This Row],[C. Rat.]]=2,"Avarege rating","Bad rating"))</f>
        <v>Good rating</v>
      </c>
      <c r="N439" s="1" t="str">
        <f t="shared" si="6"/>
        <v>Avarage reviews and Good rating</v>
      </c>
    </row>
    <row r="440" spans="1:14" x14ac:dyDescent="0.35">
      <c r="A440">
        <v>119</v>
      </c>
      <c r="B440" t="s">
        <v>865</v>
      </c>
      <c r="C440" t="s">
        <v>523</v>
      </c>
      <c r="D440" t="s">
        <v>866</v>
      </c>
      <c r="E440">
        <v>1200</v>
      </c>
      <c r="F440">
        <v>45</v>
      </c>
      <c r="G440" t="s">
        <v>8</v>
      </c>
      <c r="H440">
        <v>14230</v>
      </c>
      <c r="I440">
        <f>(TA_restaurants_curated__2[[#This Row],['# Reviews]]-MIN(TA_restaurants_curated__2['# Reviews]))/(MAX(TA_restaurants_curated__2['# Reviews])-MIN(TA_restaurants_curated__2['# Reviews]))</f>
        <v>0.35865724381625441</v>
      </c>
      <c r="J440">
        <f>QUOTIENT((TA_restaurants_curated__2[[#This Row],[Normalizzazione]]*100),33)+IF(TA_restaurants_curated__2[[#This Row],[Normalizzazione]]=1,0,1)</f>
        <v>2</v>
      </c>
      <c r="K440">
        <f>QUOTIENT((TA_restaurants_curated__2[[#This Row],[Rating]]*2),(100/3))+IF(TA_restaurants_curated__2[[#This Row],[Rating]]=50,0,1)</f>
        <v>3</v>
      </c>
      <c r="L440" s="1" t="str">
        <f>IF(TA_restaurants_curated__2[[#This Row],[C. Rev.]]=3,"A lot of reviews",IF(TA_restaurants_curated__2[[#This Row],[C. Rev.]]=2,"Avarage reviews","Few reviews"))</f>
        <v>Avarage reviews</v>
      </c>
      <c r="M440" s="1" t="str">
        <f>IF(TA_restaurants_curated__2[[#This Row],[C. Rat.]]=3,"Good rating",IF(TA_restaurants_curated__2[[#This Row],[C. Rat.]]=2,"Avarege rating","Bad rating"))</f>
        <v>Good rating</v>
      </c>
      <c r="N440" s="1" t="str">
        <f t="shared" si="6"/>
        <v>Avarage reviews and Good rating</v>
      </c>
    </row>
    <row r="441" spans="1:14" x14ac:dyDescent="0.35">
      <c r="A441">
        <v>169</v>
      </c>
      <c r="B441" t="s">
        <v>329</v>
      </c>
      <c r="C441" t="s">
        <v>523</v>
      </c>
      <c r="D441" t="s">
        <v>29</v>
      </c>
      <c r="E441">
        <v>1700</v>
      </c>
      <c r="F441">
        <v>40</v>
      </c>
      <c r="G441" t="s">
        <v>8</v>
      </c>
      <c r="H441">
        <v>14060</v>
      </c>
      <c r="I441">
        <f>(TA_restaurants_curated__2[[#This Row],['# Reviews]]-MIN(TA_restaurants_curated__2['# Reviews]))/(MAX(TA_restaurants_curated__2['# Reviews])-MIN(TA_restaurants_curated__2['# Reviews]))</f>
        <v>0.35436648157496214</v>
      </c>
      <c r="J441">
        <f>QUOTIENT((TA_restaurants_curated__2[[#This Row],[Normalizzazione]]*100),33)+IF(TA_restaurants_curated__2[[#This Row],[Normalizzazione]]=1,0,1)</f>
        <v>2</v>
      </c>
      <c r="K441">
        <f>QUOTIENT((TA_restaurants_curated__2[[#This Row],[Rating]]*2),(100/3))+IF(TA_restaurants_curated__2[[#This Row],[Rating]]=50,0,1)</f>
        <v>3</v>
      </c>
      <c r="L441" s="1" t="str">
        <f>IF(TA_restaurants_curated__2[[#This Row],[C. Rev.]]=3,"A lot of reviews",IF(TA_restaurants_curated__2[[#This Row],[C. Rev.]]=2,"Avarage reviews","Few reviews"))</f>
        <v>Avarage reviews</v>
      </c>
      <c r="M441" s="1" t="str">
        <f>IF(TA_restaurants_curated__2[[#This Row],[C. Rat.]]=3,"Good rating",IF(TA_restaurants_curated__2[[#This Row],[C. Rat.]]=2,"Avarege rating","Bad rating"))</f>
        <v>Good rating</v>
      </c>
      <c r="N441" s="1" t="str">
        <f t="shared" si="6"/>
        <v>Avarage reviews and Good rating</v>
      </c>
    </row>
    <row r="442" spans="1:14" x14ac:dyDescent="0.35">
      <c r="A442">
        <v>73</v>
      </c>
      <c r="B442" t="s">
        <v>803</v>
      </c>
      <c r="C442" t="s">
        <v>523</v>
      </c>
      <c r="D442" t="s">
        <v>237</v>
      </c>
      <c r="E442">
        <v>740</v>
      </c>
      <c r="F442">
        <v>45</v>
      </c>
      <c r="G442" t="s">
        <v>9</v>
      </c>
      <c r="H442">
        <v>14020</v>
      </c>
      <c r="I442">
        <f>(TA_restaurants_curated__2[[#This Row],['# Reviews]]-MIN(TA_restaurants_curated__2['# Reviews]))/(MAX(TA_restaurants_curated__2['# Reviews])-MIN(TA_restaurants_curated__2['# Reviews]))</f>
        <v>0.35335689045936397</v>
      </c>
      <c r="J442">
        <f>QUOTIENT((TA_restaurants_curated__2[[#This Row],[Normalizzazione]]*100),33)+IF(TA_restaurants_curated__2[[#This Row],[Normalizzazione]]=1,0,1)</f>
        <v>2</v>
      </c>
      <c r="K442">
        <f>QUOTIENT((TA_restaurants_curated__2[[#This Row],[Rating]]*2),(100/3))+IF(TA_restaurants_curated__2[[#This Row],[Rating]]=50,0,1)</f>
        <v>3</v>
      </c>
      <c r="L442" s="1" t="str">
        <f>IF(TA_restaurants_curated__2[[#This Row],[C. Rev.]]=3,"A lot of reviews",IF(TA_restaurants_curated__2[[#This Row],[C. Rev.]]=2,"Avarage reviews","Few reviews"))</f>
        <v>Avarage reviews</v>
      </c>
      <c r="M442" s="1" t="str">
        <f>IF(TA_restaurants_curated__2[[#This Row],[C. Rat.]]=3,"Good rating",IF(TA_restaurants_curated__2[[#This Row],[C. Rat.]]=2,"Avarege rating","Bad rating"))</f>
        <v>Good rating</v>
      </c>
      <c r="N442" s="1" t="str">
        <f t="shared" si="6"/>
        <v>Avarage reviews and Good rating</v>
      </c>
    </row>
    <row r="443" spans="1:14" x14ac:dyDescent="0.35">
      <c r="A443">
        <v>1416</v>
      </c>
      <c r="B443" t="s">
        <v>2366</v>
      </c>
      <c r="C443" t="s">
        <v>523</v>
      </c>
      <c r="D443" t="s">
        <v>90</v>
      </c>
      <c r="E443">
        <v>14180</v>
      </c>
      <c r="F443">
        <v>35</v>
      </c>
      <c r="G443" t="s">
        <v>8</v>
      </c>
      <c r="H443">
        <v>13900</v>
      </c>
      <c r="I443">
        <f>(TA_restaurants_curated__2[[#This Row],['# Reviews]]-MIN(TA_restaurants_curated__2['# Reviews]))/(MAX(TA_restaurants_curated__2['# Reviews])-MIN(TA_restaurants_curated__2['# Reviews]))</f>
        <v>0.35032811711256939</v>
      </c>
      <c r="J443">
        <f>QUOTIENT((TA_restaurants_curated__2[[#This Row],[Normalizzazione]]*100),33)+IF(TA_restaurants_curated__2[[#This Row],[Normalizzazione]]=1,0,1)</f>
        <v>2</v>
      </c>
      <c r="K443">
        <f>QUOTIENT((TA_restaurants_curated__2[[#This Row],[Rating]]*2),(100/3))+IF(TA_restaurants_curated__2[[#This Row],[Rating]]=50,0,1)</f>
        <v>3</v>
      </c>
      <c r="L443" s="1" t="str">
        <f>IF(TA_restaurants_curated__2[[#This Row],[C. Rev.]]=3,"A lot of reviews",IF(TA_restaurants_curated__2[[#This Row],[C. Rev.]]=2,"Avarage reviews","Few reviews"))</f>
        <v>Avarage reviews</v>
      </c>
      <c r="M443" s="1" t="str">
        <f>IF(TA_restaurants_curated__2[[#This Row],[C. Rat.]]=3,"Good rating",IF(TA_restaurants_curated__2[[#This Row],[C. Rat.]]=2,"Avarege rating","Bad rating"))</f>
        <v>Good rating</v>
      </c>
      <c r="N443" s="1" t="str">
        <f t="shared" si="6"/>
        <v>Avarage reviews and Good rating</v>
      </c>
    </row>
    <row r="444" spans="1:14" x14ac:dyDescent="0.35">
      <c r="A444">
        <v>939</v>
      </c>
      <c r="B444" t="s">
        <v>1857</v>
      </c>
      <c r="C444" t="s">
        <v>523</v>
      </c>
      <c r="D444" t="s">
        <v>1858</v>
      </c>
      <c r="E444">
        <v>9410</v>
      </c>
      <c r="F444">
        <v>35</v>
      </c>
      <c r="G444" t="s">
        <v>8</v>
      </c>
      <c r="H444">
        <v>13880</v>
      </c>
      <c r="I444">
        <f>(TA_restaurants_curated__2[[#This Row],['# Reviews]]-MIN(TA_restaurants_curated__2['# Reviews]))/(MAX(TA_restaurants_curated__2['# Reviews])-MIN(TA_restaurants_curated__2['# Reviews]))</f>
        <v>0.34982332155477031</v>
      </c>
      <c r="J444">
        <f>QUOTIENT((TA_restaurants_curated__2[[#This Row],[Normalizzazione]]*100),33)+IF(TA_restaurants_curated__2[[#This Row],[Normalizzazione]]=1,0,1)</f>
        <v>2</v>
      </c>
      <c r="K444">
        <f>QUOTIENT((TA_restaurants_curated__2[[#This Row],[Rating]]*2),(100/3))+IF(TA_restaurants_curated__2[[#This Row],[Rating]]=50,0,1)</f>
        <v>3</v>
      </c>
      <c r="L444" s="1" t="str">
        <f>IF(TA_restaurants_curated__2[[#This Row],[C. Rev.]]=3,"A lot of reviews",IF(TA_restaurants_curated__2[[#This Row],[C. Rev.]]=2,"Avarage reviews","Few reviews"))</f>
        <v>Avarage reviews</v>
      </c>
      <c r="M444" s="1" t="str">
        <f>IF(TA_restaurants_curated__2[[#This Row],[C. Rat.]]=3,"Good rating",IF(TA_restaurants_curated__2[[#This Row],[C. Rat.]]=2,"Avarege rating","Bad rating"))</f>
        <v>Good rating</v>
      </c>
      <c r="N444" s="1" t="str">
        <f t="shared" si="6"/>
        <v>Avarage reviews and Good rating</v>
      </c>
    </row>
    <row r="445" spans="1:14" x14ac:dyDescent="0.35">
      <c r="A445">
        <v>197</v>
      </c>
      <c r="B445" t="s">
        <v>973</v>
      </c>
      <c r="C445" t="s">
        <v>523</v>
      </c>
      <c r="D445" t="s">
        <v>110</v>
      </c>
      <c r="E445">
        <v>1980</v>
      </c>
      <c r="F445">
        <v>40</v>
      </c>
      <c r="G445" t="s">
        <v>8</v>
      </c>
      <c r="H445">
        <v>13830</v>
      </c>
      <c r="I445">
        <f>(TA_restaurants_curated__2[[#This Row],['# Reviews]]-MIN(TA_restaurants_curated__2['# Reviews]))/(MAX(TA_restaurants_curated__2['# Reviews])-MIN(TA_restaurants_curated__2['# Reviews]))</f>
        <v>0.34856133266027262</v>
      </c>
      <c r="J445">
        <f>QUOTIENT((TA_restaurants_curated__2[[#This Row],[Normalizzazione]]*100),33)+IF(TA_restaurants_curated__2[[#This Row],[Normalizzazione]]=1,0,1)</f>
        <v>2</v>
      </c>
      <c r="K445">
        <f>QUOTIENT((TA_restaurants_curated__2[[#This Row],[Rating]]*2),(100/3))+IF(TA_restaurants_curated__2[[#This Row],[Rating]]=50,0,1)</f>
        <v>3</v>
      </c>
      <c r="L445" s="1" t="str">
        <f>IF(TA_restaurants_curated__2[[#This Row],[C. Rev.]]=3,"A lot of reviews",IF(TA_restaurants_curated__2[[#This Row],[C. Rev.]]=2,"Avarage reviews","Few reviews"))</f>
        <v>Avarage reviews</v>
      </c>
      <c r="M445" s="1" t="str">
        <f>IF(TA_restaurants_curated__2[[#This Row],[C. Rat.]]=3,"Good rating",IF(TA_restaurants_curated__2[[#This Row],[C. Rat.]]=2,"Avarege rating","Bad rating"))</f>
        <v>Good rating</v>
      </c>
      <c r="N445" s="1" t="str">
        <f t="shared" si="6"/>
        <v>Avarage reviews and Good rating</v>
      </c>
    </row>
    <row r="446" spans="1:14" x14ac:dyDescent="0.35">
      <c r="A446">
        <v>306</v>
      </c>
      <c r="B446" t="s">
        <v>1104</v>
      </c>
      <c r="C446" t="s">
        <v>523</v>
      </c>
      <c r="D446" t="s">
        <v>1105</v>
      </c>
      <c r="E446">
        <v>3070</v>
      </c>
      <c r="F446">
        <v>40</v>
      </c>
      <c r="G446" t="s">
        <v>9</v>
      </c>
      <c r="H446">
        <v>13790</v>
      </c>
      <c r="I446">
        <f>(TA_restaurants_curated__2[[#This Row],['# Reviews]]-MIN(TA_restaurants_curated__2['# Reviews]))/(MAX(TA_restaurants_curated__2['# Reviews])-MIN(TA_restaurants_curated__2['# Reviews]))</f>
        <v>0.34755174154467439</v>
      </c>
      <c r="J446">
        <f>QUOTIENT((TA_restaurants_curated__2[[#This Row],[Normalizzazione]]*100),33)+IF(TA_restaurants_curated__2[[#This Row],[Normalizzazione]]=1,0,1)</f>
        <v>2</v>
      </c>
      <c r="K446">
        <f>QUOTIENT((TA_restaurants_curated__2[[#This Row],[Rating]]*2),(100/3))+IF(TA_restaurants_curated__2[[#This Row],[Rating]]=50,0,1)</f>
        <v>3</v>
      </c>
      <c r="L446" s="1" t="str">
        <f>IF(TA_restaurants_curated__2[[#This Row],[C. Rev.]]=3,"A lot of reviews",IF(TA_restaurants_curated__2[[#This Row],[C. Rev.]]=2,"Avarage reviews","Few reviews"))</f>
        <v>Avarage reviews</v>
      </c>
      <c r="M446" s="1" t="str">
        <f>IF(TA_restaurants_curated__2[[#This Row],[C. Rat.]]=3,"Good rating",IF(TA_restaurants_curated__2[[#This Row],[C. Rat.]]=2,"Avarege rating","Bad rating"))</f>
        <v>Good rating</v>
      </c>
      <c r="N446" s="1" t="str">
        <f t="shared" si="6"/>
        <v>Avarage reviews and Good rating</v>
      </c>
    </row>
    <row r="447" spans="1:14" x14ac:dyDescent="0.35">
      <c r="A447">
        <v>291</v>
      </c>
      <c r="B447" t="s">
        <v>626</v>
      </c>
      <c r="C447" t="s">
        <v>523</v>
      </c>
      <c r="D447" t="s">
        <v>1087</v>
      </c>
      <c r="E447">
        <v>2920</v>
      </c>
      <c r="F447">
        <v>40</v>
      </c>
      <c r="G447" t="s">
        <v>8</v>
      </c>
      <c r="H447">
        <v>13690</v>
      </c>
      <c r="I447">
        <f>(TA_restaurants_curated__2[[#This Row],['# Reviews]]-MIN(TA_restaurants_curated__2['# Reviews]))/(MAX(TA_restaurants_curated__2['# Reviews])-MIN(TA_restaurants_curated__2['# Reviews]))</f>
        <v>0.34502776375567895</v>
      </c>
      <c r="J447">
        <f>QUOTIENT((TA_restaurants_curated__2[[#This Row],[Normalizzazione]]*100),33)+IF(TA_restaurants_curated__2[[#This Row],[Normalizzazione]]=1,0,1)</f>
        <v>2</v>
      </c>
      <c r="K447">
        <f>QUOTIENT((TA_restaurants_curated__2[[#This Row],[Rating]]*2),(100/3))+IF(TA_restaurants_curated__2[[#This Row],[Rating]]=50,0,1)</f>
        <v>3</v>
      </c>
      <c r="L447" s="1" t="str">
        <f>IF(TA_restaurants_curated__2[[#This Row],[C. Rev.]]=3,"A lot of reviews",IF(TA_restaurants_curated__2[[#This Row],[C. Rev.]]=2,"Avarage reviews","Few reviews"))</f>
        <v>Avarage reviews</v>
      </c>
      <c r="M447" s="1" t="str">
        <f>IF(TA_restaurants_curated__2[[#This Row],[C. Rat.]]=3,"Good rating",IF(TA_restaurants_curated__2[[#This Row],[C. Rat.]]=2,"Avarege rating","Bad rating"))</f>
        <v>Good rating</v>
      </c>
      <c r="N447" s="1" t="str">
        <f t="shared" si="6"/>
        <v>Avarage reviews and Good rating</v>
      </c>
    </row>
    <row r="448" spans="1:14" x14ac:dyDescent="0.35">
      <c r="A448">
        <v>50</v>
      </c>
      <c r="B448" t="s">
        <v>772</v>
      </c>
      <c r="C448" t="s">
        <v>523</v>
      </c>
      <c r="D448" t="s">
        <v>773</v>
      </c>
      <c r="E448">
        <v>510</v>
      </c>
      <c r="F448">
        <v>45</v>
      </c>
      <c r="G448" t="s">
        <v>8</v>
      </c>
      <c r="H448">
        <v>13680</v>
      </c>
      <c r="I448">
        <f>(TA_restaurants_curated__2[[#This Row],['# Reviews]]-MIN(TA_restaurants_curated__2['# Reviews]))/(MAX(TA_restaurants_curated__2['# Reviews])-MIN(TA_restaurants_curated__2['# Reviews]))</f>
        <v>0.34477536597677938</v>
      </c>
      <c r="J448">
        <f>QUOTIENT((TA_restaurants_curated__2[[#This Row],[Normalizzazione]]*100),33)+IF(TA_restaurants_curated__2[[#This Row],[Normalizzazione]]=1,0,1)</f>
        <v>2</v>
      </c>
      <c r="K448">
        <f>QUOTIENT((TA_restaurants_curated__2[[#This Row],[Rating]]*2),(100/3))+IF(TA_restaurants_curated__2[[#This Row],[Rating]]=50,0,1)</f>
        <v>3</v>
      </c>
      <c r="L448" s="1" t="str">
        <f>IF(TA_restaurants_curated__2[[#This Row],[C. Rev.]]=3,"A lot of reviews",IF(TA_restaurants_curated__2[[#This Row],[C. Rev.]]=2,"Avarage reviews","Few reviews"))</f>
        <v>Avarage reviews</v>
      </c>
      <c r="M448" s="1" t="str">
        <f>IF(TA_restaurants_curated__2[[#This Row],[C. Rat.]]=3,"Good rating",IF(TA_restaurants_curated__2[[#This Row],[C. Rat.]]=2,"Avarege rating","Bad rating"))</f>
        <v>Good rating</v>
      </c>
      <c r="N448" s="1" t="str">
        <f t="shared" si="6"/>
        <v>Avarage reviews and Good rating</v>
      </c>
    </row>
    <row r="449" spans="1:14" x14ac:dyDescent="0.35">
      <c r="A449">
        <v>1426</v>
      </c>
      <c r="B449" t="s">
        <v>2375</v>
      </c>
      <c r="C449" t="s">
        <v>523</v>
      </c>
      <c r="D449" t="s">
        <v>511</v>
      </c>
      <c r="E449">
        <v>14280</v>
      </c>
      <c r="F449">
        <v>35</v>
      </c>
      <c r="G449" t="s">
        <v>8</v>
      </c>
      <c r="H449">
        <v>13560</v>
      </c>
      <c r="I449">
        <f>(TA_restaurants_curated__2[[#This Row],['# Reviews]]-MIN(TA_restaurants_curated__2['# Reviews]))/(MAX(TA_restaurants_curated__2['# Reviews])-MIN(TA_restaurants_curated__2['# Reviews]))</f>
        <v>0.34174659262998486</v>
      </c>
      <c r="J449">
        <f>QUOTIENT((TA_restaurants_curated__2[[#This Row],[Normalizzazione]]*100),33)+IF(TA_restaurants_curated__2[[#This Row],[Normalizzazione]]=1,0,1)</f>
        <v>2</v>
      </c>
      <c r="K449">
        <f>QUOTIENT((TA_restaurants_curated__2[[#This Row],[Rating]]*2),(100/3))+IF(TA_restaurants_curated__2[[#This Row],[Rating]]=50,0,1)</f>
        <v>3</v>
      </c>
      <c r="L449" s="1" t="str">
        <f>IF(TA_restaurants_curated__2[[#This Row],[C. Rev.]]=3,"A lot of reviews",IF(TA_restaurants_curated__2[[#This Row],[C. Rev.]]=2,"Avarage reviews","Few reviews"))</f>
        <v>Avarage reviews</v>
      </c>
      <c r="M449" s="1" t="str">
        <f>IF(TA_restaurants_curated__2[[#This Row],[C. Rat.]]=3,"Good rating",IF(TA_restaurants_curated__2[[#This Row],[C. Rat.]]=2,"Avarege rating","Bad rating"))</f>
        <v>Good rating</v>
      </c>
      <c r="N449" s="1" t="str">
        <f t="shared" si="6"/>
        <v>Avarage reviews and Good rating</v>
      </c>
    </row>
    <row r="450" spans="1:14" x14ac:dyDescent="0.35">
      <c r="A450">
        <v>215</v>
      </c>
      <c r="B450" t="s">
        <v>996</v>
      </c>
      <c r="C450" t="s">
        <v>523</v>
      </c>
      <c r="D450" t="s">
        <v>997</v>
      </c>
      <c r="E450">
        <v>2160</v>
      </c>
      <c r="F450">
        <v>40</v>
      </c>
      <c r="G450" t="s">
        <v>8</v>
      </c>
      <c r="H450">
        <v>13510</v>
      </c>
      <c r="I450">
        <f>(TA_restaurants_curated__2[[#This Row],['# Reviews]]-MIN(TA_restaurants_curated__2['# Reviews]))/(MAX(TA_restaurants_curated__2['# Reviews])-MIN(TA_restaurants_curated__2['# Reviews]))</f>
        <v>0.34048460373548711</v>
      </c>
      <c r="J450">
        <f>QUOTIENT((TA_restaurants_curated__2[[#This Row],[Normalizzazione]]*100),33)+IF(TA_restaurants_curated__2[[#This Row],[Normalizzazione]]=1,0,1)</f>
        <v>2</v>
      </c>
      <c r="K450">
        <f>QUOTIENT((TA_restaurants_curated__2[[#This Row],[Rating]]*2),(100/3))+IF(TA_restaurants_curated__2[[#This Row],[Rating]]=50,0,1)</f>
        <v>3</v>
      </c>
      <c r="L450" s="1" t="str">
        <f>IF(TA_restaurants_curated__2[[#This Row],[C. Rev.]]=3,"A lot of reviews",IF(TA_restaurants_curated__2[[#This Row],[C. Rev.]]=2,"Avarage reviews","Few reviews"))</f>
        <v>Avarage reviews</v>
      </c>
      <c r="M450" s="1" t="str">
        <f>IF(TA_restaurants_curated__2[[#This Row],[C. Rat.]]=3,"Good rating",IF(TA_restaurants_curated__2[[#This Row],[C. Rat.]]=2,"Avarege rating","Bad rating"))</f>
        <v>Good rating</v>
      </c>
      <c r="N450" s="1" t="str">
        <f t="shared" ref="N450:N513" si="7">_xlfn.CONCAT(L450," and ",M450)</f>
        <v>Avarage reviews and Good rating</v>
      </c>
    </row>
    <row r="451" spans="1:14" x14ac:dyDescent="0.35">
      <c r="A451">
        <v>125</v>
      </c>
      <c r="B451" t="s">
        <v>873</v>
      </c>
      <c r="C451" t="s">
        <v>523</v>
      </c>
      <c r="D451" t="s">
        <v>13</v>
      </c>
      <c r="E451">
        <v>1260</v>
      </c>
      <c r="F451">
        <v>40</v>
      </c>
      <c r="G451" t="s">
        <v>9</v>
      </c>
      <c r="H451">
        <v>13440</v>
      </c>
      <c r="I451">
        <f>(TA_restaurants_curated__2[[#This Row],['# Reviews]]-MIN(TA_restaurants_curated__2['# Reviews]))/(MAX(TA_restaurants_curated__2['# Reviews])-MIN(TA_restaurants_curated__2['# Reviews]))</f>
        <v>0.33871781928319034</v>
      </c>
      <c r="J451">
        <f>QUOTIENT((TA_restaurants_curated__2[[#This Row],[Normalizzazione]]*100),33)+IF(TA_restaurants_curated__2[[#This Row],[Normalizzazione]]=1,0,1)</f>
        <v>2</v>
      </c>
      <c r="K451">
        <f>QUOTIENT((TA_restaurants_curated__2[[#This Row],[Rating]]*2),(100/3))+IF(TA_restaurants_curated__2[[#This Row],[Rating]]=50,0,1)</f>
        <v>3</v>
      </c>
      <c r="L451" s="1" t="str">
        <f>IF(TA_restaurants_curated__2[[#This Row],[C. Rev.]]=3,"A lot of reviews",IF(TA_restaurants_curated__2[[#This Row],[C. Rev.]]=2,"Avarage reviews","Few reviews"))</f>
        <v>Avarage reviews</v>
      </c>
      <c r="M451" s="1" t="str">
        <f>IF(TA_restaurants_curated__2[[#This Row],[C. Rat.]]=3,"Good rating",IF(TA_restaurants_curated__2[[#This Row],[C. Rat.]]=2,"Avarege rating","Bad rating"))</f>
        <v>Good rating</v>
      </c>
      <c r="N451" s="1" t="str">
        <f t="shared" si="7"/>
        <v>Avarage reviews and Good rating</v>
      </c>
    </row>
    <row r="452" spans="1:14" x14ac:dyDescent="0.35">
      <c r="A452">
        <v>96</v>
      </c>
      <c r="B452" t="s">
        <v>835</v>
      </c>
      <c r="C452" t="s">
        <v>523</v>
      </c>
      <c r="D452" t="s">
        <v>510</v>
      </c>
      <c r="E452">
        <v>970</v>
      </c>
      <c r="F452">
        <v>45</v>
      </c>
      <c r="G452" t="s">
        <v>8</v>
      </c>
      <c r="H452">
        <v>13430</v>
      </c>
      <c r="I452">
        <f>(TA_restaurants_curated__2[[#This Row],['# Reviews]]-MIN(TA_restaurants_curated__2['# Reviews]))/(MAX(TA_restaurants_curated__2['# Reviews])-MIN(TA_restaurants_curated__2['# Reviews]))</f>
        <v>0.33846542150429076</v>
      </c>
      <c r="J452">
        <f>QUOTIENT((TA_restaurants_curated__2[[#This Row],[Normalizzazione]]*100),33)+IF(TA_restaurants_curated__2[[#This Row],[Normalizzazione]]=1,0,1)</f>
        <v>2</v>
      </c>
      <c r="K452">
        <f>QUOTIENT((TA_restaurants_curated__2[[#This Row],[Rating]]*2),(100/3))+IF(TA_restaurants_curated__2[[#This Row],[Rating]]=50,0,1)</f>
        <v>3</v>
      </c>
      <c r="L452" s="1" t="str">
        <f>IF(TA_restaurants_curated__2[[#This Row],[C. Rev.]]=3,"A lot of reviews",IF(TA_restaurants_curated__2[[#This Row],[C. Rev.]]=2,"Avarage reviews","Few reviews"))</f>
        <v>Avarage reviews</v>
      </c>
      <c r="M452" s="1" t="str">
        <f>IF(TA_restaurants_curated__2[[#This Row],[C. Rat.]]=3,"Good rating",IF(TA_restaurants_curated__2[[#This Row],[C. Rat.]]=2,"Avarege rating","Bad rating"))</f>
        <v>Good rating</v>
      </c>
      <c r="N452" s="1" t="str">
        <f t="shared" si="7"/>
        <v>Avarage reviews and Good rating</v>
      </c>
    </row>
    <row r="453" spans="1:14" x14ac:dyDescent="0.35">
      <c r="A453">
        <v>90</v>
      </c>
      <c r="B453" t="s">
        <v>827</v>
      </c>
      <c r="C453" t="s">
        <v>523</v>
      </c>
      <c r="D453" t="s">
        <v>729</v>
      </c>
      <c r="E453">
        <v>910</v>
      </c>
      <c r="F453">
        <v>45</v>
      </c>
      <c r="G453" t="s">
        <v>9</v>
      </c>
      <c r="H453">
        <v>13260</v>
      </c>
      <c r="I453">
        <f>(TA_restaurants_curated__2[[#This Row],['# Reviews]]-MIN(TA_restaurants_curated__2['# Reviews]))/(MAX(TA_restaurants_curated__2['# Reviews])-MIN(TA_restaurants_curated__2['# Reviews]))</f>
        <v>0.3341746592629985</v>
      </c>
      <c r="J453">
        <f>QUOTIENT((TA_restaurants_curated__2[[#This Row],[Normalizzazione]]*100),33)+IF(TA_restaurants_curated__2[[#This Row],[Normalizzazione]]=1,0,1)</f>
        <v>2</v>
      </c>
      <c r="K453">
        <f>QUOTIENT((TA_restaurants_curated__2[[#This Row],[Rating]]*2),(100/3))+IF(TA_restaurants_curated__2[[#This Row],[Rating]]=50,0,1)</f>
        <v>3</v>
      </c>
      <c r="L453" s="1" t="str">
        <f>IF(TA_restaurants_curated__2[[#This Row],[C. Rev.]]=3,"A lot of reviews",IF(TA_restaurants_curated__2[[#This Row],[C. Rev.]]=2,"Avarage reviews","Few reviews"))</f>
        <v>Avarage reviews</v>
      </c>
      <c r="M453" s="1" t="str">
        <f>IF(TA_restaurants_curated__2[[#This Row],[C. Rat.]]=3,"Good rating",IF(TA_restaurants_curated__2[[#This Row],[C. Rat.]]=2,"Avarege rating","Bad rating"))</f>
        <v>Good rating</v>
      </c>
      <c r="N453" s="1" t="str">
        <f t="shared" si="7"/>
        <v>Avarage reviews and Good rating</v>
      </c>
    </row>
    <row r="454" spans="1:14" x14ac:dyDescent="0.35">
      <c r="A454">
        <v>78</v>
      </c>
      <c r="B454" t="s">
        <v>810</v>
      </c>
      <c r="C454" t="s">
        <v>523</v>
      </c>
      <c r="D454" t="s">
        <v>729</v>
      </c>
      <c r="E454">
        <v>790</v>
      </c>
      <c r="F454">
        <v>45</v>
      </c>
      <c r="G454" t="s">
        <v>8</v>
      </c>
      <c r="H454">
        <v>13140</v>
      </c>
      <c r="I454">
        <f>(TA_restaurants_curated__2[[#This Row],['# Reviews]]-MIN(TA_restaurants_curated__2['# Reviews]))/(MAX(TA_restaurants_curated__2['# Reviews])-MIN(TA_restaurants_curated__2['# Reviews]))</f>
        <v>0.33114588591620392</v>
      </c>
      <c r="J454">
        <f>QUOTIENT((TA_restaurants_curated__2[[#This Row],[Normalizzazione]]*100),33)+IF(TA_restaurants_curated__2[[#This Row],[Normalizzazione]]=1,0,1)</f>
        <v>2</v>
      </c>
      <c r="K454">
        <f>QUOTIENT((TA_restaurants_curated__2[[#This Row],[Rating]]*2),(100/3))+IF(TA_restaurants_curated__2[[#This Row],[Rating]]=50,0,1)</f>
        <v>3</v>
      </c>
      <c r="L454" s="1" t="str">
        <f>IF(TA_restaurants_curated__2[[#This Row],[C. Rev.]]=3,"A lot of reviews",IF(TA_restaurants_curated__2[[#This Row],[C. Rev.]]=2,"Avarage reviews","Few reviews"))</f>
        <v>Avarage reviews</v>
      </c>
      <c r="M454" s="1" t="str">
        <f>IF(TA_restaurants_curated__2[[#This Row],[C. Rat.]]=3,"Good rating",IF(TA_restaurants_curated__2[[#This Row],[C. Rat.]]=2,"Avarege rating","Bad rating"))</f>
        <v>Good rating</v>
      </c>
      <c r="N454" s="1" t="str">
        <f t="shared" si="7"/>
        <v>Avarage reviews and Good rating</v>
      </c>
    </row>
    <row r="455" spans="1:14" x14ac:dyDescent="0.35">
      <c r="A455">
        <v>542</v>
      </c>
      <c r="B455" t="s">
        <v>1398</v>
      </c>
      <c r="C455" t="s">
        <v>523</v>
      </c>
      <c r="D455" t="s">
        <v>1195</v>
      </c>
      <c r="E455">
        <v>5430</v>
      </c>
      <c r="F455">
        <v>40</v>
      </c>
      <c r="G455" t="s">
        <v>8</v>
      </c>
      <c r="H455">
        <v>13090</v>
      </c>
      <c r="I455">
        <f>(TA_restaurants_curated__2[[#This Row],['# Reviews]]-MIN(TA_restaurants_curated__2['# Reviews]))/(MAX(TA_restaurants_curated__2['# Reviews])-MIN(TA_restaurants_curated__2['# Reviews]))</f>
        <v>0.32988389702170623</v>
      </c>
      <c r="J455">
        <f>QUOTIENT((TA_restaurants_curated__2[[#This Row],[Normalizzazione]]*100),33)+IF(TA_restaurants_curated__2[[#This Row],[Normalizzazione]]=1,0,1)</f>
        <v>1</v>
      </c>
      <c r="K455">
        <f>QUOTIENT((TA_restaurants_curated__2[[#This Row],[Rating]]*2),(100/3))+IF(TA_restaurants_curated__2[[#This Row],[Rating]]=50,0,1)</f>
        <v>3</v>
      </c>
      <c r="L455" s="1" t="str">
        <f>IF(TA_restaurants_curated__2[[#This Row],[C. Rev.]]=3,"A lot of reviews",IF(TA_restaurants_curated__2[[#This Row],[C. Rev.]]=2,"Avarage reviews","Few reviews"))</f>
        <v>Few reviews</v>
      </c>
      <c r="M455" s="1" t="str">
        <f>IF(TA_restaurants_curated__2[[#This Row],[C. Rat.]]=3,"Good rating",IF(TA_restaurants_curated__2[[#This Row],[C. Rat.]]=2,"Avarege rating","Bad rating"))</f>
        <v>Good rating</v>
      </c>
      <c r="N455" s="1" t="str">
        <f t="shared" si="7"/>
        <v>Few reviews and Good rating</v>
      </c>
    </row>
    <row r="456" spans="1:14" x14ac:dyDescent="0.35">
      <c r="A456">
        <v>481</v>
      </c>
      <c r="B456" t="s">
        <v>587</v>
      </c>
      <c r="C456" t="s">
        <v>523</v>
      </c>
      <c r="D456" t="s">
        <v>550</v>
      </c>
      <c r="E456">
        <v>4820</v>
      </c>
      <c r="F456">
        <v>40</v>
      </c>
      <c r="G456" t="s">
        <v>9</v>
      </c>
      <c r="H456">
        <v>13050</v>
      </c>
      <c r="I456">
        <f>(TA_restaurants_curated__2[[#This Row],['# Reviews]]-MIN(TA_restaurants_curated__2['# Reviews]))/(MAX(TA_restaurants_curated__2['# Reviews])-MIN(TA_restaurants_curated__2['# Reviews]))</f>
        <v>0.328874305906108</v>
      </c>
      <c r="J456">
        <f>QUOTIENT((TA_restaurants_curated__2[[#This Row],[Normalizzazione]]*100),33)+IF(TA_restaurants_curated__2[[#This Row],[Normalizzazione]]=1,0,1)</f>
        <v>1</v>
      </c>
      <c r="K456">
        <f>QUOTIENT((TA_restaurants_curated__2[[#This Row],[Rating]]*2),(100/3))+IF(TA_restaurants_curated__2[[#This Row],[Rating]]=50,0,1)</f>
        <v>3</v>
      </c>
      <c r="L456" s="1" t="str">
        <f>IF(TA_restaurants_curated__2[[#This Row],[C. Rev.]]=3,"A lot of reviews",IF(TA_restaurants_curated__2[[#This Row],[C. Rev.]]=2,"Avarage reviews","Few reviews"))</f>
        <v>Few reviews</v>
      </c>
      <c r="M456" s="1" t="str">
        <f>IF(TA_restaurants_curated__2[[#This Row],[C. Rat.]]=3,"Good rating",IF(TA_restaurants_curated__2[[#This Row],[C. Rat.]]=2,"Avarege rating","Bad rating"))</f>
        <v>Good rating</v>
      </c>
      <c r="N456" s="1" t="str">
        <f t="shared" si="7"/>
        <v>Few reviews and Good rating</v>
      </c>
    </row>
    <row r="457" spans="1:14" x14ac:dyDescent="0.35">
      <c r="A457">
        <v>132</v>
      </c>
      <c r="B457" t="s">
        <v>883</v>
      </c>
      <c r="C457" t="s">
        <v>523</v>
      </c>
      <c r="D457" t="s">
        <v>884</v>
      </c>
      <c r="E457">
        <v>1330</v>
      </c>
      <c r="F457">
        <v>40</v>
      </c>
      <c r="G457" t="s">
        <v>8</v>
      </c>
      <c r="H457">
        <v>12950</v>
      </c>
      <c r="I457">
        <f>(TA_restaurants_curated__2[[#This Row],['# Reviews]]-MIN(TA_restaurants_curated__2['# Reviews]))/(MAX(TA_restaurants_curated__2['# Reviews])-MIN(TA_restaurants_curated__2['# Reviews]))</f>
        <v>0.32635032811711256</v>
      </c>
      <c r="J457">
        <f>QUOTIENT((TA_restaurants_curated__2[[#This Row],[Normalizzazione]]*100),33)+IF(TA_restaurants_curated__2[[#This Row],[Normalizzazione]]=1,0,1)</f>
        <v>1</v>
      </c>
      <c r="K457">
        <f>QUOTIENT((TA_restaurants_curated__2[[#This Row],[Rating]]*2),(100/3))+IF(TA_restaurants_curated__2[[#This Row],[Rating]]=50,0,1)</f>
        <v>3</v>
      </c>
      <c r="L457" s="1" t="str">
        <f>IF(TA_restaurants_curated__2[[#This Row],[C. Rev.]]=3,"A lot of reviews",IF(TA_restaurants_curated__2[[#This Row],[C. Rev.]]=2,"Avarage reviews","Few reviews"))</f>
        <v>Few reviews</v>
      </c>
      <c r="M457" s="1" t="str">
        <f>IF(TA_restaurants_curated__2[[#This Row],[C. Rat.]]=3,"Good rating",IF(TA_restaurants_curated__2[[#This Row],[C. Rat.]]=2,"Avarege rating","Bad rating"))</f>
        <v>Good rating</v>
      </c>
      <c r="N457" s="1" t="str">
        <f t="shared" si="7"/>
        <v>Few reviews and Good rating</v>
      </c>
    </row>
    <row r="458" spans="1:14" x14ac:dyDescent="0.35">
      <c r="A458">
        <v>41</v>
      </c>
      <c r="B458" t="s">
        <v>759</v>
      </c>
      <c r="C458" t="s">
        <v>523</v>
      </c>
      <c r="D458" t="s">
        <v>233</v>
      </c>
      <c r="E458">
        <v>420</v>
      </c>
      <c r="F458">
        <v>45</v>
      </c>
      <c r="G458" t="s">
        <v>8</v>
      </c>
      <c r="H458">
        <v>12920</v>
      </c>
      <c r="I458">
        <f>(TA_restaurants_curated__2[[#This Row],['# Reviews]]-MIN(TA_restaurants_curated__2['# Reviews]))/(MAX(TA_restaurants_curated__2['# Reviews])-MIN(TA_restaurants_curated__2['# Reviews]))</f>
        <v>0.32559313478041391</v>
      </c>
      <c r="J458">
        <f>QUOTIENT((TA_restaurants_curated__2[[#This Row],[Normalizzazione]]*100),33)+IF(TA_restaurants_curated__2[[#This Row],[Normalizzazione]]=1,0,1)</f>
        <v>1</v>
      </c>
      <c r="K458">
        <f>QUOTIENT((TA_restaurants_curated__2[[#This Row],[Rating]]*2),(100/3))+IF(TA_restaurants_curated__2[[#This Row],[Rating]]=50,0,1)</f>
        <v>3</v>
      </c>
      <c r="L458" s="1" t="str">
        <f>IF(TA_restaurants_curated__2[[#This Row],[C. Rev.]]=3,"A lot of reviews",IF(TA_restaurants_curated__2[[#This Row],[C. Rev.]]=2,"Avarage reviews","Few reviews"))</f>
        <v>Few reviews</v>
      </c>
      <c r="M458" s="1" t="str">
        <f>IF(TA_restaurants_curated__2[[#This Row],[C. Rat.]]=3,"Good rating",IF(TA_restaurants_curated__2[[#This Row],[C. Rat.]]=2,"Avarege rating","Bad rating"))</f>
        <v>Good rating</v>
      </c>
      <c r="N458" s="1" t="str">
        <f t="shared" si="7"/>
        <v>Few reviews and Good rating</v>
      </c>
    </row>
    <row r="459" spans="1:14" x14ac:dyDescent="0.35">
      <c r="A459">
        <v>175</v>
      </c>
      <c r="B459" t="s">
        <v>593</v>
      </c>
      <c r="C459" t="s">
        <v>523</v>
      </c>
      <c r="D459" t="s">
        <v>47</v>
      </c>
      <c r="E459">
        <v>1760</v>
      </c>
      <c r="F459">
        <v>40</v>
      </c>
      <c r="G459" t="s">
        <v>8</v>
      </c>
      <c r="H459">
        <v>12880</v>
      </c>
      <c r="I459">
        <f>(TA_restaurants_curated__2[[#This Row],['# Reviews]]-MIN(TA_restaurants_curated__2['# Reviews]))/(MAX(TA_restaurants_curated__2['# Reviews])-MIN(TA_restaurants_curated__2['# Reviews]))</f>
        <v>0.32458354366481573</v>
      </c>
      <c r="J459">
        <f>QUOTIENT((TA_restaurants_curated__2[[#This Row],[Normalizzazione]]*100),33)+IF(TA_restaurants_curated__2[[#This Row],[Normalizzazione]]=1,0,1)</f>
        <v>1</v>
      </c>
      <c r="K459">
        <f>QUOTIENT((TA_restaurants_curated__2[[#This Row],[Rating]]*2),(100/3))+IF(TA_restaurants_curated__2[[#This Row],[Rating]]=50,0,1)</f>
        <v>3</v>
      </c>
      <c r="L459" s="1" t="str">
        <f>IF(TA_restaurants_curated__2[[#This Row],[C. Rev.]]=3,"A lot of reviews",IF(TA_restaurants_curated__2[[#This Row],[C. Rev.]]=2,"Avarage reviews","Few reviews"))</f>
        <v>Few reviews</v>
      </c>
      <c r="M459" s="1" t="str">
        <f>IF(TA_restaurants_curated__2[[#This Row],[C. Rat.]]=3,"Good rating",IF(TA_restaurants_curated__2[[#This Row],[C. Rat.]]=2,"Avarege rating","Bad rating"))</f>
        <v>Good rating</v>
      </c>
      <c r="N459" s="1" t="str">
        <f t="shared" si="7"/>
        <v>Few reviews and Good rating</v>
      </c>
    </row>
    <row r="460" spans="1:14" x14ac:dyDescent="0.35">
      <c r="A460">
        <v>351</v>
      </c>
      <c r="B460" t="s">
        <v>1159</v>
      </c>
      <c r="C460" t="s">
        <v>523</v>
      </c>
      <c r="D460" t="s">
        <v>247</v>
      </c>
      <c r="E460">
        <v>3520</v>
      </c>
      <c r="F460">
        <v>40</v>
      </c>
      <c r="G460" t="s">
        <v>8</v>
      </c>
      <c r="H460">
        <v>12650</v>
      </c>
      <c r="I460">
        <f>(TA_restaurants_curated__2[[#This Row],['# Reviews]]-MIN(TA_restaurants_curated__2['# Reviews]))/(MAX(TA_restaurants_curated__2['# Reviews])-MIN(TA_restaurants_curated__2['# Reviews]))</f>
        <v>0.3187783947501262</v>
      </c>
      <c r="J460">
        <f>QUOTIENT((TA_restaurants_curated__2[[#This Row],[Normalizzazione]]*100),33)+IF(TA_restaurants_curated__2[[#This Row],[Normalizzazione]]=1,0,1)</f>
        <v>1</v>
      </c>
      <c r="K460">
        <f>QUOTIENT((TA_restaurants_curated__2[[#This Row],[Rating]]*2),(100/3))+IF(TA_restaurants_curated__2[[#This Row],[Rating]]=50,0,1)</f>
        <v>3</v>
      </c>
      <c r="L460" s="1" t="str">
        <f>IF(TA_restaurants_curated__2[[#This Row],[C. Rev.]]=3,"A lot of reviews",IF(TA_restaurants_curated__2[[#This Row],[C. Rev.]]=2,"Avarage reviews","Few reviews"))</f>
        <v>Few reviews</v>
      </c>
      <c r="M460" s="1" t="str">
        <f>IF(TA_restaurants_curated__2[[#This Row],[C. Rat.]]=3,"Good rating",IF(TA_restaurants_curated__2[[#This Row],[C. Rat.]]=2,"Avarege rating","Bad rating"))</f>
        <v>Good rating</v>
      </c>
      <c r="N460" s="1" t="str">
        <f t="shared" si="7"/>
        <v>Few reviews and Good rating</v>
      </c>
    </row>
    <row r="461" spans="1:14" x14ac:dyDescent="0.35">
      <c r="A461">
        <v>393</v>
      </c>
      <c r="B461" t="s">
        <v>1216</v>
      </c>
      <c r="C461" t="s">
        <v>523</v>
      </c>
      <c r="D461" t="s">
        <v>25</v>
      </c>
      <c r="E461">
        <v>3940</v>
      </c>
      <c r="F461">
        <v>40</v>
      </c>
      <c r="G461" t="s">
        <v>9</v>
      </c>
      <c r="H461">
        <v>12610</v>
      </c>
      <c r="I461">
        <f>(TA_restaurants_curated__2[[#This Row],['# Reviews]]-MIN(TA_restaurants_curated__2['# Reviews]))/(MAX(TA_restaurants_curated__2['# Reviews])-MIN(TA_restaurants_curated__2['# Reviews]))</f>
        <v>0.31776880363452803</v>
      </c>
      <c r="J461">
        <f>QUOTIENT((TA_restaurants_curated__2[[#This Row],[Normalizzazione]]*100),33)+IF(TA_restaurants_curated__2[[#This Row],[Normalizzazione]]=1,0,1)</f>
        <v>1</v>
      </c>
      <c r="K461">
        <f>QUOTIENT((TA_restaurants_curated__2[[#This Row],[Rating]]*2),(100/3))+IF(TA_restaurants_curated__2[[#This Row],[Rating]]=50,0,1)</f>
        <v>3</v>
      </c>
      <c r="L461" s="1" t="str">
        <f>IF(TA_restaurants_curated__2[[#This Row],[C. Rev.]]=3,"A lot of reviews",IF(TA_restaurants_curated__2[[#This Row],[C. Rev.]]=2,"Avarage reviews","Few reviews"))</f>
        <v>Few reviews</v>
      </c>
      <c r="M461" s="1" t="str">
        <f>IF(TA_restaurants_curated__2[[#This Row],[C. Rat.]]=3,"Good rating",IF(TA_restaurants_curated__2[[#This Row],[C. Rat.]]=2,"Avarege rating","Bad rating"))</f>
        <v>Good rating</v>
      </c>
      <c r="N461" s="1" t="str">
        <f t="shared" si="7"/>
        <v>Few reviews and Good rating</v>
      </c>
    </row>
    <row r="462" spans="1:14" x14ac:dyDescent="0.35">
      <c r="A462">
        <v>1074</v>
      </c>
      <c r="B462" t="s">
        <v>2002</v>
      </c>
      <c r="C462" t="s">
        <v>523</v>
      </c>
      <c r="D462" t="s">
        <v>126</v>
      </c>
      <c r="E462">
        <v>10760</v>
      </c>
      <c r="F462">
        <v>35</v>
      </c>
      <c r="G462" t="s">
        <v>10</v>
      </c>
      <c r="H462">
        <v>12610</v>
      </c>
      <c r="I462">
        <f>(TA_restaurants_curated__2[[#This Row],['# Reviews]]-MIN(TA_restaurants_curated__2['# Reviews]))/(MAX(TA_restaurants_curated__2['# Reviews])-MIN(TA_restaurants_curated__2['# Reviews]))</f>
        <v>0.31776880363452803</v>
      </c>
      <c r="J462">
        <f>QUOTIENT((TA_restaurants_curated__2[[#This Row],[Normalizzazione]]*100),33)+IF(TA_restaurants_curated__2[[#This Row],[Normalizzazione]]=1,0,1)</f>
        <v>1</v>
      </c>
      <c r="K462">
        <f>QUOTIENT((TA_restaurants_curated__2[[#This Row],[Rating]]*2),(100/3))+IF(TA_restaurants_curated__2[[#This Row],[Rating]]=50,0,1)</f>
        <v>3</v>
      </c>
      <c r="L462" s="1" t="str">
        <f>IF(TA_restaurants_curated__2[[#This Row],[C. Rev.]]=3,"A lot of reviews",IF(TA_restaurants_curated__2[[#This Row],[C. Rev.]]=2,"Avarage reviews","Few reviews"))</f>
        <v>Few reviews</v>
      </c>
      <c r="M462" s="1" t="str">
        <f>IF(TA_restaurants_curated__2[[#This Row],[C. Rat.]]=3,"Good rating",IF(TA_restaurants_curated__2[[#This Row],[C. Rat.]]=2,"Avarege rating","Bad rating"))</f>
        <v>Good rating</v>
      </c>
      <c r="N462" s="1" t="str">
        <f t="shared" si="7"/>
        <v>Few reviews and Good rating</v>
      </c>
    </row>
    <row r="463" spans="1:14" x14ac:dyDescent="0.35">
      <c r="A463">
        <v>242</v>
      </c>
      <c r="B463" t="s">
        <v>1028</v>
      </c>
      <c r="C463" t="s">
        <v>523</v>
      </c>
      <c r="D463" t="s">
        <v>233</v>
      </c>
      <c r="E463">
        <v>2430</v>
      </c>
      <c r="F463">
        <v>40</v>
      </c>
      <c r="G463" t="s">
        <v>8</v>
      </c>
      <c r="H463">
        <v>12570</v>
      </c>
      <c r="I463">
        <f>(TA_restaurants_curated__2[[#This Row],['# Reviews]]-MIN(TA_restaurants_curated__2['# Reviews]))/(MAX(TA_restaurants_curated__2['# Reviews])-MIN(TA_restaurants_curated__2['# Reviews]))</f>
        <v>0.31675921251892986</v>
      </c>
      <c r="J463">
        <f>QUOTIENT((TA_restaurants_curated__2[[#This Row],[Normalizzazione]]*100),33)+IF(TA_restaurants_curated__2[[#This Row],[Normalizzazione]]=1,0,1)</f>
        <v>1</v>
      </c>
      <c r="K463">
        <f>QUOTIENT((TA_restaurants_curated__2[[#This Row],[Rating]]*2),(100/3))+IF(TA_restaurants_curated__2[[#This Row],[Rating]]=50,0,1)</f>
        <v>3</v>
      </c>
      <c r="L463" s="1" t="str">
        <f>IF(TA_restaurants_curated__2[[#This Row],[C. Rev.]]=3,"A lot of reviews",IF(TA_restaurants_curated__2[[#This Row],[C. Rev.]]=2,"Avarage reviews","Few reviews"))</f>
        <v>Few reviews</v>
      </c>
      <c r="M463" s="1" t="str">
        <f>IF(TA_restaurants_curated__2[[#This Row],[C. Rat.]]=3,"Good rating",IF(TA_restaurants_curated__2[[#This Row],[C. Rat.]]=2,"Avarege rating","Bad rating"))</f>
        <v>Good rating</v>
      </c>
      <c r="N463" s="1" t="str">
        <f t="shared" si="7"/>
        <v>Few reviews and Good rating</v>
      </c>
    </row>
    <row r="464" spans="1:14" x14ac:dyDescent="0.35">
      <c r="A464">
        <v>678</v>
      </c>
      <c r="B464" t="s">
        <v>1566</v>
      </c>
      <c r="C464" t="s">
        <v>523</v>
      </c>
      <c r="D464" t="s">
        <v>1567</v>
      </c>
      <c r="E464">
        <v>6800</v>
      </c>
      <c r="F464">
        <v>35</v>
      </c>
      <c r="G464" t="s">
        <v>10</v>
      </c>
      <c r="H464">
        <v>12390</v>
      </c>
      <c r="I464">
        <f>(TA_restaurants_curated__2[[#This Row],['# Reviews]]-MIN(TA_restaurants_curated__2['# Reviews]))/(MAX(TA_restaurants_curated__2['# Reviews])-MIN(TA_restaurants_curated__2['# Reviews]))</f>
        <v>0.31221605249873802</v>
      </c>
      <c r="J464">
        <f>QUOTIENT((TA_restaurants_curated__2[[#This Row],[Normalizzazione]]*100),33)+IF(TA_restaurants_curated__2[[#This Row],[Normalizzazione]]=1,0,1)</f>
        <v>1</v>
      </c>
      <c r="K464">
        <f>QUOTIENT((TA_restaurants_curated__2[[#This Row],[Rating]]*2),(100/3))+IF(TA_restaurants_curated__2[[#This Row],[Rating]]=50,0,1)</f>
        <v>3</v>
      </c>
      <c r="L464" s="1" t="str">
        <f>IF(TA_restaurants_curated__2[[#This Row],[C. Rev.]]=3,"A lot of reviews",IF(TA_restaurants_curated__2[[#This Row],[C. Rev.]]=2,"Avarage reviews","Few reviews"))</f>
        <v>Few reviews</v>
      </c>
      <c r="M464" s="1" t="str">
        <f>IF(TA_restaurants_curated__2[[#This Row],[C. Rat.]]=3,"Good rating",IF(TA_restaurants_curated__2[[#This Row],[C. Rat.]]=2,"Avarege rating","Bad rating"))</f>
        <v>Good rating</v>
      </c>
      <c r="N464" s="1" t="str">
        <f t="shared" si="7"/>
        <v>Few reviews and Good rating</v>
      </c>
    </row>
    <row r="465" spans="1:14" x14ac:dyDescent="0.35">
      <c r="A465">
        <v>54</v>
      </c>
      <c r="B465" t="s">
        <v>779</v>
      </c>
      <c r="C465" t="s">
        <v>523</v>
      </c>
      <c r="D465" t="s">
        <v>780</v>
      </c>
      <c r="E465">
        <v>550</v>
      </c>
      <c r="F465">
        <v>45</v>
      </c>
      <c r="G465" t="s">
        <v>9</v>
      </c>
      <c r="H465">
        <v>12250</v>
      </c>
      <c r="I465">
        <f>(TA_restaurants_curated__2[[#This Row],['# Reviews]]-MIN(TA_restaurants_curated__2['# Reviews]))/(MAX(TA_restaurants_curated__2['# Reviews])-MIN(TA_restaurants_curated__2['# Reviews]))</f>
        <v>0.30868248359414435</v>
      </c>
      <c r="J465">
        <f>QUOTIENT((TA_restaurants_curated__2[[#This Row],[Normalizzazione]]*100),33)+IF(TA_restaurants_curated__2[[#This Row],[Normalizzazione]]=1,0,1)</f>
        <v>1</v>
      </c>
      <c r="K465">
        <f>QUOTIENT((TA_restaurants_curated__2[[#This Row],[Rating]]*2),(100/3))+IF(TA_restaurants_curated__2[[#This Row],[Rating]]=50,0,1)</f>
        <v>3</v>
      </c>
      <c r="L465" s="1" t="str">
        <f>IF(TA_restaurants_curated__2[[#This Row],[C. Rev.]]=3,"A lot of reviews",IF(TA_restaurants_curated__2[[#This Row],[C. Rev.]]=2,"Avarage reviews","Few reviews"))</f>
        <v>Few reviews</v>
      </c>
      <c r="M465" s="1" t="str">
        <f>IF(TA_restaurants_curated__2[[#This Row],[C. Rat.]]=3,"Good rating",IF(TA_restaurants_curated__2[[#This Row],[C. Rat.]]=2,"Avarege rating","Bad rating"))</f>
        <v>Good rating</v>
      </c>
      <c r="N465" s="1" t="str">
        <f t="shared" si="7"/>
        <v>Few reviews and Good rating</v>
      </c>
    </row>
    <row r="466" spans="1:14" x14ac:dyDescent="0.35">
      <c r="A466">
        <v>442</v>
      </c>
      <c r="B466" t="s">
        <v>1274</v>
      </c>
      <c r="C466" t="s">
        <v>523</v>
      </c>
      <c r="D466" t="s">
        <v>1275</v>
      </c>
      <c r="E466">
        <v>4430</v>
      </c>
      <c r="F466">
        <v>40</v>
      </c>
      <c r="G466" t="s">
        <v>8</v>
      </c>
      <c r="H466">
        <v>12180</v>
      </c>
      <c r="I466">
        <f>(TA_restaurants_curated__2[[#This Row],['# Reviews]]-MIN(TA_restaurants_curated__2['# Reviews]))/(MAX(TA_restaurants_curated__2['# Reviews])-MIN(TA_restaurants_curated__2['# Reviews]))</f>
        <v>0.30691569914184758</v>
      </c>
      <c r="J466">
        <f>QUOTIENT((TA_restaurants_curated__2[[#This Row],[Normalizzazione]]*100),33)+IF(TA_restaurants_curated__2[[#This Row],[Normalizzazione]]=1,0,1)</f>
        <v>1</v>
      </c>
      <c r="K466">
        <f>QUOTIENT((TA_restaurants_curated__2[[#This Row],[Rating]]*2),(100/3))+IF(TA_restaurants_curated__2[[#This Row],[Rating]]=50,0,1)</f>
        <v>3</v>
      </c>
      <c r="L466" s="1" t="str">
        <f>IF(TA_restaurants_curated__2[[#This Row],[C. Rev.]]=3,"A lot of reviews",IF(TA_restaurants_curated__2[[#This Row],[C. Rev.]]=2,"Avarage reviews","Few reviews"))</f>
        <v>Few reviews</v>
      </c>
      <c r="M466" s="1" t="str">
        <f>IF(TA_restaurants_curated__2[[#This Row],[C. Rat.]]=3,"Good rating",IF(TA_restaurants_curated__2[[#This Row],[C. Rat.]]=2,"Avarege rating","Bad rating"))</f>
        <v>Good rating</v>
      </c>
      <c r="N466" s="1" t="str">
        <f t="shared" si="7"/>
        <v>Few reviews and Good rating</v>
      </c>
    </row>
    <row r="467" spans="1:14" x14ac:dyDescent="0.35">
      <c r="A467">
        <v>2888</v>
      </c>
      <c r="B467" t="s">
        <v>3640</v>
      </c>
      <c r="C467" t="s">
        <v>523</v>
      </c>
      <c r="D467" t="s">
        <v>207</v>
      </c>
      <c r="E467">
        <v>28900</v>
      </c>
      <c r="F467">
        <v>35</v>
      </c>
      <c r="G467" t="s">
        <v>8</v>
      </c>
      <c r="H467">
        <v>12170</v>
      </c>
      <c r="I467">
        <f>(TA_restaurants_curated__2[[#This Row],['# Reviews]]-MIN(TA_restaurants_curated__2['# Reviews]))/(MAX(TA_restaurants_curated__2['# Reviews])-MIN(TA_restaurants_curated__2['# Reviews]))</f>
        <v>0.306663301362948</v>
      </c>
      <c r="J467">
        <f>QUOTIENT((TA_restaurants_curated__2[[#This Row],[Normalizzazione]]*100),33)+IF(TA_restaurants_curated__2[[#This Row],[Normalizzazione]]=1,0,1)</f>
        <v>1</v>
      </c>
      <c r="K467">
        <f>QUOTIENT((TA_restaurants_curated__2[[#This Row],[Rating]]*2),(100/3))+IF(TA_restaurants_curated__2[[#This Row],[Rating]]=50,0,1)</f>
        <v>3</v>
      </c>
      <c r="L467" s="1" t="str">
        <f>IF(TA_restaurants_curated__2[[#This Row],[C. Rev.]]=3,"A lot of reviews",IF(TA_restaurants_curated__2[[#This Row],[C. Rev.]]=2,"Avarage reviews","Few reviews"))</f>
        <v>Few reviews</v>
      </c>
      <c r="M467" s="1" t="str">
        <f>IF(TA_restaurants_curated__2[[#This Row],[C. Rat.]]=3,"Good rating",IF(TA_restaurants_curated__2[[#This Row],[C. Rat.]]=2,"Avarege rating","Bad rating"))</f>
        <v>Good rating</v>
      </c>
      <c r="N467" s="1" t="str">
        <f t="shared" si="7"/>
        <v>Few reviews and Good rating</v>
      </c>
    </row>
    <row r="468" spans="1:14" x14ac:dyDescent="0.35">
      <c r="A468">
        <v>2321</v>
      </c>
      <c r="B468" t="s">
        <v>3216</v>
      </c>
      <c r="C468" t="s">
        <v>523</v>
      </c>
      <c r="D468" t="s">
        <v>3217</v>
      </c>
      <c r="E468">
        <v>23230</v>
      </c>
      <c r="F468">
        <v>35</v>
      </c>
      <c r="G468" t="s">
        <v>9</v>
      </c>
      <c r="H468">
        <v>12130</v>
      </c>
      <c r="I468">
        <f>(TA_restaurants_curated__2[[#This Row],['# Reviews]]-MIN(TA_restaurants_curated__2['# Reviews]))/(MAX(TA_restaurants_curated__2['# Reviews])-MIN(TA_restaurants_curated__2['# Reviews]))</f>
        <v>0.30565371024734983</v>
      </c>
      <c r="J468">
        <f>QUOTIENT((TA_restaurants_curated__2[[#This Row],[Normalizzazione]]*100),33)+IF(TA_restaurants_curated__2[[#This Row],[Normalizzazione]]=1,0,1)</f>
        <v>1</v>
      </c>
      <c r="K468">
        <f>QUOTIENT((TA_restaurants_curated__2[[#This Row],[Rating]]*2),(100/3))+IF(TA_restaurants_curated__2[[#This Row],[Rating]]=50,0,1)</f>
        <v>3</v>
      </c>
      <c r="L468" s="1" t="str">
        <f>IF(TA_restaurants_curated__2[[#This Row],[C. Rev.]]=3,"A lot of reviews",IF(TA_restaurants_curated__2[[#This Row],[C. Rev.]]=2,"Avarage reviews","Few reviews"))</f>
        <v>Few reviews</v>
      </c>
      <c r="M468" s="1" t="str">
        <f>IF(TA_restaurants_curated__2[[#This Row],[C. Rat.]]=3,"Good rating",IF(TA_restaurants_curated__2[[#This Row],[C. Rat.]]=2,"Avarege rating","Bad rating"))</f>
        <v>Good rating</v>
      </c>
      <c r="N468" s="1" t="str">
        <f t="shared" si="7"/>
        <v>Few reviews and Good rating</v>
      </c>
    </row>
    <row r="469" spans="1:14" x14ac:dyDescent="0.35">
      <c r="A469">
        <v>222</v>
      </c>
      <c r="B469" t="s">
        <v>1007</v>
      </c>
      <c r="C469" t="s">
        <v>523</v>
      </c>
      <c r="D469" t="s">
        <v>514</v>
      </c>
      <c r="E469">
        <v>2230</v>
      </c>
      <c r="F469">
        <v>40</v>
      </c>
      <c r="G469" t="s">
        <v>8</v>
      </c>
      <c r="H469">
        <v>12120</v>
      </c>
      <c r="I469">
        <f>(TA_restaurants_curated__2[[#This Row],['# Reviews]]-MIN(TA_restaurants_curated__2['# Reviews]))/(MAX(TA_restaurants_curated__2['# Reviews])-MIN(TA_restaurants_curated__2['# Reviews]))</f>
        <v>0.30540131246845026</v>
      </c>
      <c r="J469">
        <f>QUOTIENT((TA_restaurants_curated__2[[#This Row],[Normalizzazione]]*100),33)+IF(TA_restaurants_curated__2[[#This Row],[Normalizzazione]]=1,0,1)</f>
        <v>1</v>
      </c>
      <c r="K469">
        <f>QUOTIENT((TA_restaurants_curated__2[[#This Row],[Rating]]*2),(100/3))+IF(TA_restaurants_curated__2[[#This Row],[Rating]]=50,0,1)</f>
        <v>3</v>
      </c>
      <c r="L469" s="1" t="str">
        <f>IF(TA_restaurants_curated__2[[#This Row],[C. Rev.]]=3,"A lot of reviews",IF(TA_restaurants_curated__2[[#This Row],[C. Rev.]]=2,"Avarage reviews","Few reviews"))</f>
        <v>Few reviews</v>
      </c>
      <c r="M469" s="1" t="str">
        <f>IF(TA_restaurants_curated__2[[#This Row],[C. Rat.]]=3,"Good rating",IF(TA_restaurants_curated__2[[#This Row],[C. Rat.]]=2,"Avarege rating","Bad rating"))</f>
        <v>Good rating</v>
      </c>
      <c r="N469" s="1" t="str">
        <f t="shared" si="7"/>
        <v>Few reviews and Good rating</v>
      </c>
    </row>
    <row r="470" spans="1:14" x14ac:dyDescent="0.35">
      <c r="A470">
        <v>365</v>
      </c>
      <c r="B470" t="s">
        <v>1181</v>
      </c>
      <c r="C470" t="s">
        <v>523</v>
      </c>
      <c r="D470" t="s">
        <v>1182</v>
      </c>
      <c r="E470">
        <v>3660</v>
      </c>
      <c r="F470">
        <v>40</v>
      </c>
      <c r="G470" t="s">
        <v>8</v>
      </c>
      <c r="H470">
        <v>12080</v>
      </c>
      <c r="I470">
        <f>(TA_restaurants_curated__2[[#This Row],['# Reviews]]-MIN(TA_restaurants_curated__2['# Reviews]))/(MAX(TA_restaurants_curated__2['# Reviews])-MIN(TA_restaurants_curated__2['# Reviews]))</f>
        <v>0.30439172135285208</v>
      </c>
      <c r="J470">
        <f>QUOTIENT((TA_restaurants_curated__2[[#This Row],[Normalizzazione]]*100),33)+IF(TA_restaurants_curated__2[[#This Row],[Normalizzazione]]=1,0,1)</f>
        <v>1</v>
      </c>
      <c r="K470">
        <f>QUOTIENT((TA_restaurants_curated__2[[#This Row],[Rating]]*2),(100/3))+IF(TA_restaurants_curated__2[[#This Row],[Rating]]=50,0,1)</f>
        <v>3</v>
      </c>
      <c r="L470" s="1" t="str">
        <f>IF(TA_restaurants_curated__2[[#This Row],[C. Rev.]]=3,"A lot of reviews",IF(TA_restaurants_curated__2[[#This Row],[C. Rev.]]=2,"Avarage reviews","Few reviews"))</f>
        <v>Few reviews</v>
      </c>
      <c r="M470" s="1" t="str">
        <f>IF(TA_restaurants_curated__2[[#This Row],[C. Rat.]]=3,"Good rating",IF(TA_restaurants_curated__2[[#This Row],[C. Rat.]]=2,"Avarege rating","Bad rating"))</f>
        <v>Good rating</v>
      </c>
      <c r="N470" s="1" t="str">
        <f t="shared" si="7"/>
        <v>Few reviews and Good rating</v>
      </c>
    </row>
    <row r="471" spans="1:14" x14ac:dyDescent="0.35">
      <c r="A471">
        <v>69</v>
      </c>
      <c r="B471" t="s">
        <v>799</v>
      </c>
      <c r="C471" t="s">
        <v>523</v>
      </c>
      <c r="D471" t="s">
        <v>588</v>
      </c>
      <c r="E471">
        <v>700</v>
      </c>
      <c r="F471">
        <v>45</v>
      </c>
      <c r="G471" t="s">
        <v>10</v>
      </c>
      <c r="H471">
        <v>12070</v>
      </c>
      <c r="I471">
        <f>(TA_restaurants_curated__2[[#This Row],['# Reviews]]-MIN(TA_restaurants_curated__2['# Reviews]))/(MAX(TA_restaurants_curated__2['# Reviews])-MIN(TA_restaurants_curated__2['# Reviews]))</f>
        <v>0.30413932357395257</v>
      </c>
      <c r="J471">
        <f>QUOTIENT((TA_restaurants_curated__2[[#This Row],[Normalizzazione]]*100),33)+IF(TA_restaurants_curated__2[[#This Row],[Normalizzazione]]=1,0,1)</f>
        <v>1</v>
      </c>
      <c r="K471">
        <f>QUOTIENT((TA_restaurants_curated__2[[#This Row],[Rating]]*2),(100/3))+IF(TA_restaurants_curated__2[[#This Row],[Rating]]=50,0,1)</f>
        <v>3</v>
      </c>
      <c r="L471" s="1" t="str">
        <f>IF(TA_restaurants_curated__2[[#This Row],[C. Rev.]]=3,"A lot of reviews",IF(TA_restaurants_curated__2[[#This Row],[C. Rev.]]=2,"Avarage reviews","Few reviews"))</f>
        <v>Few reviews</v>
      </c>
      <c r="M471" s="1" t="str">
        <f>IF(TA_restaurants_curated__2[[#This Row],[C. Rat.]]=3,"Good rating",IF(TA_restaurants_curated__2[[#This Row],[C. Rat.]]=2,"Avarege rating","Bad rating"))</f>
        <v>Good rating</v>
      </c>
      <c r="N471" s="1" t="str">
        <f t="shared" si="7"/>
        <v>Few reviews and Good rating</v>
      </c>
    </row>
    <row r="472" spans="1:14" x14ac:dyDescent="0.35">
      <c r="A472">
        <v>185</v>
      </c>
      <c r="B472" t="s">
        <v>959</v>
      </c>
      <c r="C472" t="s">
        <v>523</v>
      </c>
      <c r="D472" t="s">
        <v>843</v>
      </c>
      <c r="E472">
        <v>1860</v>
      </c>
      <c r="F472">
        <v>45</v>
      </c>
      <c r="G472" t="s">
        <v>8</v>
      </c>
      <c r="H472">
        <v>12050</v>
      </c>
      <c r="I472">
        <f>(TA_restaurants_curated__2[[#This Row],['# Reviews]]-MIN(TA_restaurants_curated__2['# Reviews]))/(MAX(TA_restaurants_curated__2['# Reviews])-MIN(TA_restaurants_curated__2['# Reviews]))</f>
        <v>0.30363452801615348</v>
      </c>
      <c r="J472">
        <f>QUOTIENT((TA_restaurants_curated__2[[#This Row],[Normalizzazione]]*100),33)+IF(TA_restaurants_curated__2[[#This Row],[Normalizzazione]]=1,0,1)</f>
        <v>1</v>
      </c>
      <c r="K472">
        <f>QUOTIENT((TA_restaurants_curated__2[[#This Row],[Rating]]*2),(100/3))+IF(TA_restaurants_curated__2[[#This Row],[Rating]]=50,0,1)</f>
        <v>3</v>
      </c>
      <c r="L472" s="1" t="str">
        <f>IF(TA_restaurants_curated__2[[#This Row],[C. Rev.]]=3,"A lot of reviews",IF(TA_restaurants_curated__2[[#This Row],[C. Rev.]]=2,"Avarage reviews","Few reviews"))</f>
        <v>Few reviews</v>
      </c>
      <c r="M472" s="1" t="str">
        <f>IF(TA_restaurants_curated__2[[#This Row],[C. Rat.]]=3,"Good rating",IF(TA_restaurants_curated__2[[#This Row],[C. Rat.]]=2,"Avarege rating","Bad rating"))</f>
        <v>Good rating</v>
      </c>
      <c r="N472" s="1" t="str">
        <f t="shared" si="7"/>
        <v>Few reviews and Good rating</v>
      </c>
    </row>
    <row r="473" spans="1:14" x14ac:dyDescent="0.35">
      <c r="A473">
        <v>1003</v>
      </c>
      <c r="B473" t="s">
        <v>1927</v>
      </c>
      <c r="C473" t="s">
        <v>523</v>
      </c>
      <c r="D473" t="s">
        <v>1928</v>
      </c>
      <c r="E473">
        <v>10050</v>
      </c>
      <c r="F473">
        <v>35</v>
      </c>
      <c r="G473" t="s">
        <v>8</v>
      </c>
      <c r="H473">
        <v>12010</v>
      </c>
      <c r="I473">
        <f>(TA_restaurants_curated__2[[#This Row],['# Reviews]]-MIN(TA_restaurants_curated__2['# Reviews]))/(MAX(TA_restaurants_curated__2['# Reviews])-MIN(TA_restaurants_curated__2['# Reviews]))</f>
        <v>0.30262493690055525</v>
      </c>
      <c r="J473">
        <f>QUOTIENT((TA_restaurants_curated__2[[#This Row],[Normalizzazione]]*100),33)+IF(TA_restaurants_curated__2[[#This Row],[Normalizzazione]]=1,0,1)</f>
        <v>1</v>
      </c>
      <c r="K473">
        <f>QUOTIENT((TA_restaurants_curated__2[[#This Row],[Rating]]*2),(100/3))+IF(TA_restaurants_curated__2[[#This Row],[Rating]]=50,0,1)</f>
        <v>3</v>
      </c>
      <c r="L473" s="1" t="str">
        <f>IF(TA_restaurants_curated__2[[#This Row],[C. Rev.]]=3,"A lot of reviews",IF(TA_restaurants_curated__2[[#This Row],[C. Rev.]]=2,"Avarage reviews","Few reviews"))</f>
        <v>Few reviews</v>
      </c>
      <c r="M473" s="1" t="str">
        <f>IF(TA_restaurants_curated__2[[#This Row],[C. Rat.]]=3,"Good rating",IF(TA_restaurants_curated__2[[#This Row],[C. Rat.]]=2,"Avarege rating","Bad rating"))</f>
        <v>Good rating</v>
      </c>
      <c r="N473" s="1" t="str">
        <f t="shared" si="7"/>
        <v>Few reviews and Good rating</v>
      </c>
    </row>
    <row r="474" spans="1:14" x14ac:dyDescent="0.35">
      <c r="A474">
        <v>68</v>
      </c>
      <c r="B474" t="s">
        <v>797</v>
      </c>
      <c r="C474" t="s">
        <v>523</v>
      </c>
      <c r="D474" t="s">
        <v>798</v>
      </c>
      <c r="E474">
        <v>690</v>
      </c>
      <c r="F474">
        <v>45</v>
      </c>
      <c r="G474" t="s">
        <v>9</v>
      </c>
      <c r="H474">
        <v>11890</v>
      </c>
      <c r="I474">
        <f>(TA_restaurants_curated__2[[#This Row],['# Reviews]]-MIN(TA_restaurants_curated__2['# Reviews]))/(MAX(TA_restaurants_curated__2['# Reviews])-MIN(TA_restaurants_curated__2['# Reviews]))</f>
        <v>0.29959616355376073</v>
      </c>
      <c r="J474">
        <f>QUOTIENT((TA_restaurants_curated__2[[#This Row],[Normalizzazione]]*100),33)+IF(TA_restaurants_curated__2[[#This Row],[Normalizzazione]]=1,0,1)</f>
        <v>1</v>
      </c>
      <c r="K474">
        <f>QUOTIENT((TA_restaurants_curated__2[[#This Row],[Rating]]*2),(100/3))+IF(TA_restaurants_curated__2[[#This Row],[Rating]]=50,0,1)</f>
        <v>3</v>
      </c>
      <c r="L474" s="1" t="str">
        <f>IF(TA_restaurants_curated__2[[#This Row],[C. Rev.]]=3,"A lot of reviews",IF(TA_restaurants_curated__2[[#This Row],[C. Rev.]]=2,"Avarage reviews","Few reviews"))</f>
        <v>Few reviews</v>
      </c>
      <c r="M474" s="1" t="str">
        <f>IF(TA_restaurants_curated__2[[#This Row],[C. Rat.]]=3,"Good rating",IF(TA_restaurants_curated__2[[#This Row],[C. Rat.]]=2,"Avarege rating","Bad rating"))</f>
        <v>Good rating</v>
      </c>
      <c r="N474" s="1" t="str">
        <f t="shared" si="7"/>
        <v>Few reviews and Good rating</v>
      </c>
    </row>
    <row r="475" spans="1:14" x14ac:dyDescent="0.35">
      <c r="A475">
        <v>702</v>
      </c>
      <c r="B475" t="s">
        <v>1597</v>
      </c>
      <c r="C475" t="s">
        <v>523</v>
      </c>
      <c r="D475" t="s">
        <v>1598</v>
      </c>
      <c r="E475">
        <v>7040</v>
      </c>
      <c r="F475">
        <v>35</v>
      </c>
      <c r="G475" t="s">
        <v>10</v>
      </c>
      <c r="H475">
        <v>11880</v>
      </c>
      <c r="I475">
        <f>(TA_restaurants_curated__2[[#This Row],['# Reviews]]-MIN(TA_restaurants_curated__2['# Reviews]))/(MAX(TA_restaurants_curated__2['# Reviews])-MIN(TA_restaurants_curated__2['# Reviews]))</f>
        <v>0.29934376577486116</v>
      </c>
      <c r="J475">
        <f>QUOTIENT((TA_restaurants_curated__2[[#This Row],[Normalizzazione]]*100),33)+IF(TA_restaurants_curated__2[[#This Row],[Normalizzazione]]=1,0,1)</f>
        <v>1</v>
      </c>
      <c r="K475">
        <f>QUOTIENT((TA_restaurants_curated__2[[#This Row],[Rating]]*2),(100/3))+IF(TA_restaurants_curated__2[[#This Row],[Rating]]=50,0,1)</f>
        <v>3</v>
      </c>
      <c r="L475" s="1" t="str">
        <f>IF(TA_restaurants_curated__2[[#This Row],[C. Rev.]]=3,"A lot of reviews",IF(TA_restaurants_curated__2[[#This Row],[C. Rev.]]=2,"Avarage reviews","Few reviews"))</f>
        <v>Few reviews</v>
      </c>
      <c r="M475" s="1" t="str">
        <f>IF(TA_restaurants_curated__2[[#This Row],[C. Rat.]]=3,"Good rating",IF(TA_restaurants_curated__2[[#This Row],[C. Rat.]]=2,"Avarege rating","Bad rating"))</f>
        <v>Good rating</v>
      </c>
      <c r="N475" s="1" t="str">
        <f t="shared" si="7"/>
        <v>Few reviews and Good rating</v>
      </c>
    </row>
    <row r="476" spans="1:14" x14ac:dyDescent="0.35">
      <c r="A476">
        <v>574</v>
      </c>
      <c r="B476" t="s">
        <v>1432</v>
      </c>
      <c r="C476" t="s">
        <v>523</v>
      </c>
      <c r="D476" t="s">
        <v>47</v>
      </c>
      <c r="E476">
        <v>5750</v>
      </c>
      <c r="F476">
        <v>35</v>
      </c>
      <c r="G476" t="s">
        <v>8</v>
      </c>
      <c r="H476">
        <v>11830</v>
      </c>
      <c r="I476">
        <f>(TA_restaurants_curated__2[[#This Row],['# Reviews]]-MIN(TA_restaurants_curated__2['# Reviews]))/(MAX(TA_restaurants_curated__2['# Reviews])-MIN(TA_restaurants_curated__2['# Reviews]))</f>
        <v>0.29808177688036347</v>
      </c>
      <c r="J476">
        <f>QUOTIENT((TA_restaurants_curated__2[[#This Row],[Normalizzazione]]*100),33)+IF(TA_restaurants_curated__2[[#This Row],[Normalizzazione]]=1,0,1)</f>
        <v>1</v>
      </c>
      <c r="K476">
        <f>QUOTIENT((TA_restaurants_curated__2[[#This Row],[Rating]]*2),(100/3))+IF(TA_restaurants_curated__2[[#This Row],[Rating]]=50,0,1)</f>
        <v>3</v>
      </c>
      <c r="L476" s="1" t="str">
        <f>IF(TA_restaurants_curated__2[[#This Row],[C. Rev.]]=3,"A lot of reviews",IF(TA_restaurants_curated__2[[#This Row],[C. Rev.]]=2,"Avarage reviews","Few reviews"))</f>
        <v>Few reviews</v>
      </c>
      <c r="M476" s="1" t="str">
        <f>IF(TA_restaurants_curated__2[[#This Row],[C. Rat.]]=3,"Good rating",IF(TA_restaurants_curated__2[[#This Row],[C. Rat.]]=2,"Avarege rating","Bad rating"))</f>
        <v>Good rating</v>
      </c>
      <c r="N476" s="1" t="str">
        <f t="shared" si="7"/>
        <v>Few reviews and Good rating</v>
      </c>
    </row>
    <row r="477" spans="1:14" x14ac:dyDescent="0.35">
      <c r="A477">
        <v>245</v>
      </c>
      <c r="B477" t="s">
        <v>1031</v>
      </c>
      <c r="C477" t="s">
        <v>523</v>
      </c>
      <c r="D477" t="s">
        <v>818</v>
      </c>
      <c r="E477">
        <v>2460</v>
      </c>
      <c r="F477">
        <v>40</v>
      </c>
      <c r="G477" t="s">
        <v>8</v>
      </c>
      <c r="H477">
        <v>11800</v>
      </c>
      <c r="I477">
        <f>(TA_restaurants_curated__2[[#This Row],['# Reviews]]-MIN(TA_restaurants_curated__2['# Reviews]))/(MAX(TA_restaurants_curated__2['# Reviews])-MIN(TA_restaurants_curated__2['# Reviews]))</f>
        <v>0.29732458354366481</v>
      </c>
      <c r="J477">
        <f>QUOTIENT((TA_restaurants_curated__2[[#This Row],[Normalizzazione]]*100),33)+IF(TA_restaurants_curated__2[[#This Row],[Normalizzazione]]=1,0,1)</f>
        <v>1</v>
      </c>
      <c r="K477">
        <f>QUOTIENT((TA_restaurants_curated__2[[#This Row],[Rating]]*2),(100/3))+IF(TA_restaurants_curated__2[[#This Row],[Rating]]=50,0,1)</f>
        <v>3</v>
      </c>
      <c r="L477" s="1" t="str">
        <f>IF(TA_restaurants_curated__2[[#This Row],[C. Rev.]]=3,"A lot of reviews",IF(TA_restaurants_curated__2[[#This Row],[C. Rev.]]=2,"Avarage reviews","Few reviews"))</f>
        <v>Few reviews</v>
      </c>
      <c r="M477" s="1" t="str">
        <f>IF(TA_restaurants_curated__2[[#This Row],[C. Rat.]]=3,"Good rating",IF(TA_restaurants_curated__2[[#This Row],[C. Rat.]]=2,"Avarege rating","Bad rating"))</f>
        <v>Good rating</v>
      </c>
      <c r="N477" s="1" t="str">
        <f t="shared" si="7"/>
        <v>Few reviews and Good rating</v>
      </c>
    </row>
    <row r="478" spans="1:14" x14ac:dyDescent="0.35">
      <c r="A478">
        <v>292</v>
      </c>
      <c r="B478" t="s">
        <v>1088</v>
      </c>
      <c r="C478" t="s">
        <v>523</v>
      </c>
      <c r="D478" t="s">
        <v>358</v>
      </c>
      <c r="E478">
        <v>2930</v>
      </c>
      <c r="F478">
        <v>40</v>
      </c>
      <c r="G478" t="s">
        <v>9</v>
      </c>
      <c r="H478">
        <v>11800</v>
      </c>
      <c r="I478">
        <f>(TA_restaurants_curated__2[[#This Row],['# Reviews]]-MIN(TA_restaurants_curated__2['# Reviews]))/(MAX(TA_restaurants_curated__2['# Reviews])-MIN(TA_restaurants_curated__2['# Reviews]))</f>
        <v>0.29732458354366481</v>
      </c>
      <c r="J478">
        <f>QUOTIENT((TA_restaurants_curated__2[[#This Row],[Normalizzazione]]*100),33)+IF(TA_restaurants_curated__2[[#This Row],[Normalizzazione]]=1,0,1)</f>
        <v>1</v>
      </c>
      <c r="K478">
        <f>QUOTIENT((TA_restaurants_curated__2[[#This Row],[Rating]]*2),(100/3))+IF(TA_restaurants_curated__2[[#This Row],[Rating]]=50,0,1)</f>
        <v>3</v>
      </c>
      <c r="L478" s="1" t="str">
        <f>IF(TA_restaurants_curated__2[[#This Row],[C. Rev.]]=3,"A lot of reviews",IF(TA_restaurants_curated__2[[#This Row],[C. Rev.]]=2,"Avarage reviews","Few reviews"))</f>
        <v>Few reviews</v>
      </c>
      <c r="M478" s="1" t="str">
        <f>IF(TA_restaurants_curated__2[[#This Row],[C. Rat.]]=3,"Good rating",IF(TA_restaurants_curated__2[[#This Row],[C. Rat.]]=2,"Avarege rating","Bad rating"))</f>
        <v>Good rating</v>
      </c>
      <c r="N478" s="1" t="str">
        <f t="shared" si="7"/>
        <v>Few reviews and Good rating</v>
      </c>
    </row>
    <row r="479" spans="1:14" x14ac:dyDescent="0.35">
      <c r="A479">
        <v>13</v>
      </c>
      <c r="B479" t="s">
        <v>718</v>
      </c>
      <c r="C479" t="s">
        <v>523</v>
      </c>
      <c r="D479" t="s">
        <v>461</v>
      </c>
      <c r="E479">
        <v>140</v>
      </c>
      <c r="F479">
        <v>45</v>
      </c>
      <c r="G479" t="s">
        <v>10</v>
      </c>
      <c r="H479">
        <v>11720</v>
      </c>
      <c r="I479">
        <f>(TA_restaurants_curated__2[[#This Row],['# Reviews]]-MIN(TA_restaurants_curated__2['# Reviews]))/(MAX(TA_restaurants_curated__2['# Reviews])-MIN(TA_restaurants_curated__2['# Reviews]))</f>
        <v>0.29530540131246846</v>
      </c>
      <c r="J479">
        <f>QUOTIENT((TA_restaurants_curated__2[[#This Row],[Normalizzazione]]*100),33)+IF(TA_restaurants_curated__2[[#This Row],[Normalizzazione]]=1,0,1)</f>
        <v>1</v>
      </c>
      <c r="K479">
        <f>QUOTIENT((TA_restaurants_curated__2[[#This Row],[Rating]]*2),(100/3))+IF(TA_restaurants_curated__2[[#This Row],[Rating]]=50,0,1)</f>
        <v>3</v>
      </c>
      <c r="L479" s="1" t="str">
        <f>IF(TA_restaurants_curated__2[[#This Row],[C. Rev.]]=3,"A lot of reviews",IF(TA_restaurants_curated__2[[#This Row],[C. Rev.]]=2,"Avarage reviews","Few reviews"))</f>
        <v>Few reviews</v>
      </c>
      <c r="M479" s="1" t="str">
        <f>IF(TA_restaurants_curated__2[[#This Row],[C. Rat.]]=3,"Good rating",IF(TA_restaurants_curated__2[[#This Row],[C. Rat.]]=2,"Avarege rating","Bad rating"))</f>
        <v>Good rating</v>
      </c>
      <c r="N479" s="1" t="str">
        <f t="shared" si="7"/>
        <v>Few reviews and Good rating</v>
      </c>
    </row>
    <row r="480" spans="1:14" x14ac:dyDescent="0.35">
      <c r="A480">
        <v>2014</v>
      </c>
      <c r="B480" t="s">
        <v>2952</v>
      </c>
      <c r="C480" t="s">
        <v>523</v>
      </c>
      <c r="D480" t="s">
        <v>14</v>
      </c>
      <c r="E480">
        <v>20160</v>
      </c>
      <c r="F480">
        <v>35</v>
      </c>
      <c r="G480" t="s">
        <v>8</v>
      </c>
      <c r="H480">
        <v>11670</v>
      </c>
      <c r="I480">
        <f>(TA_restaurants_curated__2[[#This Row],['# Reviews]]-MIN(TA_restaurants_curated__2['# Reviews]))/(MAX(TA_restaurants_curated__2['# Reviews])-MIN(TA_restaurants_curated__2['# Reviews]))</f>
        <v>0.29404341241797072</v>
      </c>
      <c r="J480">
        <f>QUOTIENT((TA_restaurants_curated__2[[#This Row],[Normalizzazione]]*100),33)+IF(TA_restaurants_curated__2[[#This Row],[Normalizzazione]]=1,0,1)</f>
        <v>1</v>
      </c>
      <c r="K480">
        <f>QUOTIENT((TA_restaurants_curated__2[[#This Row],[Rating]]*2),(100/3))+IF(TA_restaurants_curated__2[[#This Row],[Rating]]=50,0,1)</f>
        <v>3</v>
      </c>
      <c r="L480" s="1" t="str">
        <f>IF(TA_restaurants_curated__2[[#This Row],[C. Rev.]]=3,"A lot of reviews",IF(TA_restaurants_curated__2[[#This Row],[C. Rev.]]=2,"Avarage reviews","Few reviews"))</f>
        <v>Few reviews</v>
      </c>
      <c r="M480" s="1" t="str">
        <f>IF(TA_restaurants_curated__2[[#This Row],[C. Rat.]]=3,"Good rating",IF(TA_restaurants_curated__2[[#This Row],[C. Rat.]]=2,"Avarege rating","Bad rating"))</f>
        <v>Good rating</v>
      </c>
      <c r="N480" s="1" t="str">
        <f t="shared" si="7"/>
        <v>Few reviews and Good rating</v>
      </c>
    </row>
    <row r="481" spans="1:14" x14ac:dyDescent="0.35">
      <c r="A481">
        <v>3845</v>
      </c>
      <c r="B481" t="s">
        <v>4096</v>
      </c>
      <c r="C481" t="s">
        <v>523</v>
      </c>
      <c r="D481" t="s">
        <v>664</v>
      </c>
      <c r="E481">
        <v>38470</v>
      </c>
      <c r="F481">
        <v>35</v>
      </c>
      <c r="G481" t="s">
        <v>8</v>
      </c>
      <c r="H481">
        <v>11660</v>
      </c>
      <c r="I481">
        <f>(TA_restaurants_curated__2[[#This Row],['# Reviews]]-MIN(TA_restaurants_curated__2['# Reviews]))/(MAX(TA_restaurants_curated__2['# Reviews])-MIN(TA_restaurants_curated__2['# Reviews]))</f>
        <v>0.2937910146390712</v>
      </c>
      <c r="J481">
        <f>QUOTIENT((TA_restaurants_curated__2[[#This Row],[Normalizzazione]]*100),33)+IF(TA_restaurants_curated__2[[#This Row],[Normalizzazione]]=1,0,1)</f>
        <v>1</v>
      </c>
      <c r="K481">
        <f>QUOTIENT((TA_restaurants_curated__2[[#This Row],[Rating]]*2),(100/3))+IF(TA_restaurants_curated__2[[#This Row],[Rating]]=50,0,1)</f>
        <v>3</v>
      </c>
      <c r="L481" s="1" t="str">
        <f>IF(TA_restaurants_curated__2[[#This Row],[C. Rev.]]=3,"A lot of reviews",IF(TA_restaurants_curated__2[[#This Row],[C. Rev.]]=2,"Avarage reviews","Few reviews"))</f>
        <v>Few reviews</v>
      </c>
      <c r="M481" s="1" t="str">
        <f>IF(TA_restaurants_curated__2[[#This Row],[C. Rat.]]=3,"Good rating",IF(TA_restaurants_curated__2[[#This Row],[C. Rat.]]=2,"Avarege rating","Bad rating"))</f>
        <v>Good rating</v>
      </c>
      <c r="N481" s="1" t="str">
        <f t="shared" si="7"/>
        <v>Few reviews and Good rating</v>
      </c>
    </row>
    <row r="482" spans="1:14" x14ac:dyDescent="0.35">
      <c r="A482">
        <v>230</v>
      </c>
      <c r="B482" t="s">
        <v>489</v>
      </c>
      <c r="C482" t="s">
        <v>523</v>
      </c>
      <c r="D482" t="s">
        <v>509</v>
      </c>
      <c r="E482">
        <v>2310</v>
      </c>
      <c r="F482">
        <v>40</v>
      </c>
      <c r="G482" t="s">
        <v>8</v>
      </c>
      <c r="H482">
        <v>11650</v>
      </c>
      <c r="I482">
        <f>(TA_restaurants_curated__2[[#This Row],['# Reviews]]-MIN(TA_restaurants_curated__2['# Reviews]))/(MAX(TA_restaurants_curated__2['# Reviews])-MIN(TA_restaurants_curated__2['# Reviews]))</f>
        <v>0.29353861686017163</v>
      </c>
      <c r="J482">
        <f>QUOTIENT((TA_restaurants_curated__2[[#This Row],[Normalizzazione]]*100),33)+IF(TA_restaurants_curated__2[[#This Row],[Normalizzazione]]=1,0,1)</f>
        <v>1</v>
      </c>
      <c r="K482">
        <f>QUOTIENT((TA_restaurants_curated__2[[#This Row],[Rating]]*2),(100/3))+IF(TA_restaurants_curated__2[[#This Row],[Rating]]=50,0,1)</f>
        <v>3</v>
      </c>
      <c r="L482" s="1" t="str">
        <f>IF(TA_restaurants_curated__2[[#This Row],[C. Rev.]]=3,"A lot of reviews",IF(TA_restaurants_curated__2[[#This Row],[C. Rev.]]=2,"Avarage reviews","Few reviews"))</f>
        <v>Few reviews</v>
      </c>
      <c r="M482" s="1" t="str">
        <f>IF(TA_restaurants_curated__2[[#This Row],[C. Rat.]]=3,"Good rating",IF(TA_restaurants_curated__2[[#This Row],[C. Rat.]]=2,"Avarege rating","Bad rating"))</f>
        <v>Good rating</v>
      </c>
      <c r="N482" s="1" t="str">
        <f t="shared" si="7"/>
        <v>Few reviews and Good rating</v>
      </c>
    </row>
    <row r="483" spans="1:14" x14ac:dyDescent="0.35">
      <c r="A483">
        <v>4439</v>
      </c>
      <c r="B483" t="s">
        <v>4322</v>
      </c>
      <c r="C483" t="s">
        <v>523</v>
      </c>
      <c r="D483" t="s">
        <v>1284</v>
      </c>
      <c r="E483">
        <v>44420</v>
      </c>
      <c r="F483">
        <v>35</v>
      </c>
      <c r="G483" t="s">
        <v>8</v>
      </c>
      <c r="H483">
        <v>11570</v>
      </c>
      <c r="I483">
        <f>(TA_restaurants_curated__2[[#This Row],['# Reviews]]-MIN(TA_restaurants_curated__2['# Reviews]))/(MAX(TA_restaurants_curated__2['# Reviews])-MIN(TA_restaurants_curated__2['# Reviews]))</f>
        <v>0.29151943462897528</v>
      </c>
      <c r="J483">
        <f>QUOTIENT((TA_restaurants_curated__2[[#This Row],[Normalizzazione]]*100),33)+IF(TA_restaurants_curated__2[[#This Row],[Normalizzazione]]=1,0,1)</f>
        <v>1</v>
      </c>
      <c r="K483">
        <f>QUOTIENT((TA_restaurants_curated__2[[#This Row],[Rating]]*2),(100/3))+IF(TA_restaurants_curated__2[[#This Row],[Rating]]=50,0,1)</f>
        <v>3</v>
      </c>
      <c r="L483" s="1" t="str">
        <f>IF(TA_restaurants_curated__2[[#This Row],[C. Rev.]]=3,"A lot of reviews",IF(TA_restaurants_curated__2[[#This Row],[C. Rev.]]=2,"Avarage reviews","Few reviews"))</f>
        <v>Few reviews</v>
      </c>
      <c r="M483" s="1" t="str">
        <f>IF(TA_restaurants_curated__2[[#This Row],[C. Rat.]]=3,"Good rating",IF(TA_restaurants_curated__2[[#This Row],[C. Rat.]]=2,"Avarege rating","Bad rating"))</f>
        <v>Good rating</v>
      </c>
      <c r="N483" s="1" t="str">
        <f t="shared" si="7"/>
        <v>Few reviews and Good rating</v>
      </c>
    </row>
    <row r="484" spans="1:14" x14ac:dyDescent="0.35">
      <c r="A484">
        <v>293</v>
      </c>
      <c r="B484" t="s">
        <v>480</v>
      </c>
      <c r="C484" t="s">
        <v>523</v>
      </c>
      <c r="D484" t="s">
        <v>575</v>
      </c>
      <c r="E484">
        <v>2940</v>
      </c>
      <c r="F484">
        <v>40</v>
      </c>
      <c r="G484" t="s">
        <v>8</v>
      </c>
      <c r="H484">
        <v>11560</v>
      </c>
      <c r="I484">
        <f>(TA_restaurants_curated__2[[#This Row],['# Reviews]]-MIN(TA_restaurants_curated__2['# Reviews]))/(MAX(TA_restaurants_curated__2['# Reviews])-MIN(TA_restaurants_curated__2['# Reviews]))</f>
        <v>0.29126703685007571</v>
      </c>
      <c r="J484">
        <f>QUOTIENT((TA_restaurants_curated__2[[#This Row],[Normalizzazione]]*100),33)+IF(TA_restaurants_curated__2[[#This Row],[Normalizzazione]]=1,0,1)</f>
        <v>1</v>
      </c>
      <c r="K484">
        <f>QUOTIENT((TA_restaurants_curated__2[[#This Row],[Rating]]*2),(100/3))+IF(TA_restaurants_curated__2[[#This Row],[Rating]]=50,0,1)</f>
        <v>3</v>
      </c>
      <c r="L484" s="1" t="str">
        <f>IF(TA_restaurants_curated__2[[#This Row],[C. Rev.]]=3,"A lot of reviews",IF(TA_restaurants_curated__2[[#This Row],[C. Rev.]]=2,"Avarage reviews","Few reviews"))</f>
        <v>Few reviews</v>
      </c>
      <c r="M484" s="1" t="str">
        <f>IF(TA_restaurants_curated__2[[#This Row],[C. Rat.]]=3,"Good rating",IF(TA_restaurants_curated__2[[#This Row],[C. Rat.]]=2,"Avarege rating","Bad rating"))</f>
        <v>Good rating</v>
      </c>
      <c r="N484" s="1" t="str">
        <f t="shared" si="7"/>
        <v>Few reviews and Good rating</v>
      </c>
    </row>
    <row r="485" spans="1:14" x14ac:dyDescent="0.35">
      <c r="A485">
        <v>2015</v>
      </c>
      <c r="B485" t="s">
        <v>2953</v>
      </c>
      <c r="C485" t="s">
        <v>523</v>
      </c>
      <c r="D485" t="s">
        <v>2954</v>
      </c>
      <c r="E485">
        <v>20170</v>
      </c>
      <c r="F485">
        <v>35</v>
      </c>
      <c r="G485" t="s">
        <v>8</v>
      </c>
      <c r="H485">
        <v>11540</v>
      </c>
      <c r="I485">
        <f>(TA_restaurants_curated__2[[#This Row],['# Reviews]]-MIN(TA_restaurants_curated__2['# Reviews]))/(MAX(TA_restaurants_curated__2['# Reviews])-MIN(TA_restaurants_curated__2['# Reviews]))</f>
        <v>0.29076224129227662</v>
      </c>
      <c r="J485">
        <f>QUOTIENT((TA_restaurants_curated__2[[#This Row],[Normalizzazione]]*100),33)+IF(TA_restaurants_curated__2[[#This Row],[Normalizzazione]]=1,0,1)</f>
        <v>1</v>
      </c>
      <c r="K485">
        <f>QUOTIENT((TA_restaurants_curated__2[[#This Row],[Rating]]*2),(100/3))+IF(TA_restaurants_curated__2[[#This Row],[Rating]]=50,0,1)</f>
        <v>3</v>
      </c>
      <c r="L485" s="1" t="str">
        <f>IF(TA_restaurants_curated__2[[#This Row],[C. Rev.]]=3,"A lot of reviews",IF(TA_restaurants_curated__2[[#This Row],[C. Rev.]]=2,"Avarage reviews","Few reviews"))</f>
        <v>Few reviews</v>
      </c>
      <c r="M485" s="1" t="str">
        <f>IF(TA_restaurants_curated__2[[#This Row],[C. Rat.]]=3,"Good rating",IF(TA_restaurants_curated__2[[#This Row],[C. Rat.]]=2,"Avarege rating","Bad rating"))</f>
        <v>Good rating</v>
      </c>
      <c r="N485" s="1" t="str">
        <f t="shared" si="7"/>
        <v>Few reviews and Good rating</v>
      </c>
    </row>
    <row r="486" spans="1:14" x14ac:dyDescent="0.35">
      <c r="A486">
        <v>239</v>
      </c>
      <c r="B486" t="s">
        <v>1024</v>
      </c>
      <c r="C486" t="s">
        <v>523</v>
      </c>
      <c r="D486" t="s">
        <v>843</v>
      </c>
      <c r="E486">
        <v>2400</v>
      </c>
      <c r="F486">
        <v>40</v>
      </c>
      <c r="G486" t="s">
        <v>8</v>
      </c>
      <c r="H486">
        <v>11510</v>
      </c>
      <c r="I486">
        <f>(TA_restaurants_curated__2[[#This Row],['# Reviews]]-MIN(TA_restaurants_curated__2['# Reviews]))/(MAX(TA_restaurants_curated__2['# Reviews])-MIN(TA_restaurants_curated__2['# Reviews]))</f>
        <v>0.29000504795557797</v>
      </c>
      <c r="J486">
        <f>QUOTIENT((TA_restaurants_curated__2[[#This Row],[Normalizzazione]]*100),33)+IF(TA_restaurants_curated__2[[#This Row],[Normalizzazione]]=1,0,1)</f>
        <v>1</v>
      </c>
      <c r="K486">
        <f>QUOTIENT((TA_restaurants_curated__2[[#This Row],[Rating]]*2),(100/3))+IF(TA_restaurants_curated__2[[#This Row],[Rating]]=50,0,1)</f>
        <v>3</v>
      </c>
      <c r="L486" s="1" t="str">
        <f>IF(TA_restaurants_curated__2[[#This Row],[C. Rev.]]=3,"A lot of reviews",IF(TA_restaurants_curated__2[[#This Row],[C. Rev.]]=2,"Avarage reviews","Few reviews"))</f>
        <v>Few reviews</v>
      </c>
      <c r="M486" s="1" t="str">
        <f>IF(TA_restaurants_curated__2[[#This Row],[C. Rat.]]=3,"Good rating",IF(TA_restaurants_curated__2[[#This Row],[C. Rat.]]=2,"Avarege rating","Bad rating"))</f>
        <v>Good rating</v>
      </c>
      <c r="N486" s="1" t="str">
        <f t="shared" si="7"/>
        <v>Few reviews and Good rating</v>
      </c>
    </row>
    <row r="487" spans="1:14" x14ac:dyDescent="0.35">
      <c r="A487">
        <v>938</v>
      </c>
      <c r="B487" t="s">
        <v>1856</v>
      </c>
      <c r="C487" t="s">
        <v>523</v>
      </c>
      <c r="D487" t="s">
        <v>205</v>
      </c>
      <c r="E487">
        <v>9400</v>
      </c>
      <c r="F487">
        <v>35</v>
      </c>
      <c r="G487" t="s">
        <v>8</v>
      </c>
      <c r="H487">
        <v>11510</v>
      </c>
      <c r="I487">
        <f>(TA_restaurants_curated__2[[#This Row],['# Reviews]]-MIN(TA_restaurants_curated__2['# Reviews]))/(MAX(TA_restaurants_curated__2['# Reviews])-MIN(TA_restaurants_curated__2['# Reviews]))</f>
        <v>0.29000504795557797</v>
      </c>
      <c r="J487">
        <f>QUOTIENT((TA_restaurants_curated__2[[#This Row],[Normalizzazione]]*100),33)+IF(TA_restaurants_curated__2[[#This Row],[Normalizzazione]]=1,0,1)</f>
        <v>1</v>
      </c>
      <c r="K487">
        <f>QUOTIENT((TA_restaurants_curated__2[[#This Row],[Rating]]*2),(100/3))+IF(TA_restaurants_curated__2[[#This Row],[Rating]]=50,0,1)</f>
        <v>3</v>
      </c>
      <c r="L487" s="1" t="str">
        <f>IF(TA_restaurants_curated__2[[#This Row],[C. Rev.]]=3,"A lot of reviews",IF(TA_restaurants_curated__2[[#This Row],[C. Rev.]]=2,"Avarage reviews","Few reviews"))</f>
        <v>Few reviews</v>
      </c>
      <c r="M487" s="1" t="str">
        <f>IF(TA_restaurants_curated__2[[#This Row],[C. Rat.]]=3,"Good rating",IF(TA_restaurants_curated__2[[#This Row],[C. Rat.]]=2,"Avarege rating","Bad rating"))</f>
        <v>Good rating</v>
      </c>
      <c r="N487" s="1" t="str">
        <f t="shared" si="7"/>
        <v>Few reviews and Good rating</v>
      </c>
    </row>
    <row r="488" spans="1:14" x14ac:dyDescent="0.35">
      <c r="A488">
        <v>360</v>
      </c>
      <c r="B488" t="s">
        <v>1174</v>
      </c>
      <c r="C488" t="s">
        <v>523</v>
      </c>
      <c r="D488" t="s">
        <v>794</v>
      </c>
      <c r="E488">
        <v>3610</v>
      </c>
      <c r="F488">
        <v>40</v>
      </c>
      <c r="G488" t="s">
        <v>8</v>
      </c>
      <c r="H488">
        <v>11470</v>
      </c>
      <c r="I488">
        <f>(TA_restaurants_curated__2[[#This Row],['# Reviews]]-MIN(TA_restaurants_curated__2['# Reviews]))/(MAX(TA_restaurants_curated__2['# Reviews])-MIN(TA_restaurants_curated__2['# Reviews]))</f>
        <v>0.28899545683997979</v>
      </c>
      <c r="J488">
        <f>QUOTIENT((TA_restaurants_curated__2[[#This Row],[Normalizzazione]]*100),33)+IF(TA_restaurants_curated__2[[#This Row],[Normalizzazione]]=1,0,1)</f>
        <v>1</v>
      </c>
      <c r="K488">
        <f>QUOTIENT((TA_restaurants_curated__2[[#This Row],[Rating]]*2),(100/3))+IF(TA_restaurants_curated__2[[#This Row],[Rating]]=50,0,1)</f>
        <v>3</v>
      </c>
      <c r="L488" s="1" t="str">
        <f>IF(TA_restaurants_curated__2[[#This Row],[C. Rev.]]=3,"A lot of reviews",IF(TA_restaurants_curated__2[[#This Row],[C. Rev.]]=2,"Avarage reviews","Few reviews"))</f>
        <v>Few reviews</v>
      </c>
      <c r="M488" s="1" t="str">
        <f>IF(TA_restaurants_curated__2[[#This Row],[C. Rat.]]=3,"Good rating",IF(TA_restaurants_curated__2[[#This Row],[C. Rat.]]=2,"Avarege rating","Bad rating"))</f>
        <v>Good rating</v>
      </c>
      <c r="N488" s="1" t="str">
        <f t="shared" si="7"/>
        <v>Few reviews and Good rating</v>
      </c>
    </row>
    <row r="489" spans="1:14" x14ac:dyDescent="0.35">
      <c r="A489">
        <v>182</v>
      </c>
      <c r="B489" t="s">
        <v>955</v>
      </c>
      <c r="C489" t="s">
        <v>523</v>
      </c>
      <c r="D489" t="s">
        <v>18</v>
      </c>
      <c r="E489">
        <v>1830</v>
      </c>
      <c r="F489">
        <v>40</v>
      </c>
      <c r="G489" t="s">
        <v>8</v>
      </c>
      <c r="H489">
        <v>11420</v>
      </c>
      <c r="I489">
        <f>(TA_restaurants_curated__2[[#This Row],['# Reviews]]-MIN(TA_restaurants_curated__2['# Reviews]))/(MAX(TA_restaurants_curated__2['# Reviews])-MIN(TA_restaurants_curated__2['# Reviews]))</f>
        <v>0.2877334679454821</v>
      </c>
      <c r="J489">
        <f>QUOTIENT((TA_restaurants_curated__2[[#This Row],[Normalizzazione]]*100),33)+IF(TA_restaurants_curated__2[[#This Row],[Normalizzazione]]=1,0,1)</f>
        <v>1</v>
      </c>
      <c r="K489">
        <f>QUOTIENT((TA_restaurants_curated__2[[#This Row],[Rating]]*2),(100/3))+IF(TA_restaurants_curated__2[[#This Row],[Rating]]=50,0,1)</f>
        <v>3</v>
      </c>
      <c r="L489" s="1" t="str">
        <f>IF(TA_restaurants_curated__2[[#This Row],[C. Rev.]]=3,"A lot of reviews",IF(TA_restaurants_curated__2[[#This Row],[C. Rev.]]=2,"Avarage reviews","Few reviews"))</f>
        <v>Few reviews</v>
      </c>
      <c r="M489" s="1" t="str">
        <f>IF(TA_restaurants_curated__2[[#This Row],[C. Rat.]]=3,"Good rating",IF(TA_restaurants_curated__2[[#This Row],[C. Rat.]]=2,"Avarege rating","Bad rating"))</f>
        <v>Good rating</v>
      </c>
      <c r="N489" s="1" t="str">
        <f t="shared" si="7"/>
        <v>Few reviews and Good rating</v>
      </c>
    </row>
    <row r="490" spans="1:14" x14ac:dyDescent="0.35">
      <c r="A490">
        <v>243</v>
      </c>
      <c r="B490" t="s">
        <v>1029</v>
      </c>
      <c r="C490" t="s">
        <v>523</v>
      </c>
      <c r="D490" t="s">
        <v>843</v>
      </c>
      <c r="E490">
        <v>2440</v>
      </c>
      <c r="F490">
        <v>40</v>
      </c>
      <c r="G490" t="s">
        <v>8</v>
      </c>
      <c r="H490">
        <v>11410</v>
      </c>
      <c r="I490">
        <f>(TA_restaurants_curated__2[[#This Row],['# Reviews]]-MIN(TA_restaurants_curated__2['# Reviews]))/(MAX(TA_restaurants_curated__2['# Reviews])-MIN(TA_restaurants_curated__2['# Reviews]))</f>
        <v>0.28748107016658253</v>
      </c>
      <c r="J490">
        <f>QUOTIENT((TA_restaurants_curated__2[[#This Row],[Normalizzazione]]*100),33)+IF(TA_restaurants_curated__2[[#This Row],[Normalizzazione]]=1,0,1)</f>
        <v>1</v>
      </c>
      <c r="K490">
        <f>QUOTIENT((TA_restaurants_curated__2[[#This Row],[Rating]]*2),(100/3))+IF(TA_restaurants_curated__2[[#This Row],[Rating]]=50,0,1)</f>
        <v>3</v>
      </c>
      <c r="L490" s="1" t="str">
        <f>IF(TA_restaurants_curated__2[[#This Row],[C. Rev.]]=3,"A lot of reviews",IF(TA_restaurants_curated__2[[#This Row],[C. Rev.]]=2,"Avarage reviews","Few reviews"))</f>
        <v>Few reviews</v>
      </c>
      <c r="M490" s="1" t="str">
        <f>IF(TA_restaurants_curated__2[[#This Row],[C. Rat.]]=3,"Good rating",IF(TA_restaurants_curated__2[[#This Row],[C. Rat.]]=2,"Avarege rating","Bad rating"))</f>
        <v>Good rating</v>
      </c>
      <c r="N490" s="1" t="str">
        <f t="shared" si="7"/>
        <v>Few reviews and Good rating</v>
      </c>
    </row>
    <row r="491" spans="1:14" x14ac:dyDescent="0.35">
      <c r="A491">
        <v>112</v>
      </c>
      <c r="B491" t="s">
        <v>856</v>
      </c>
      <c r="C491" t="s">
        <v>523</v>
      </c>
      <c r="D491" t="s">
        <v>495</v>
      </c>
      <c r="E491">
        <v>1130</v>
      </c>
      <c r="F491">
        <v>45</v>
      </c>
      <c r="G491" t="s">
        <v>8</v>
      </c>
      <c r="H491">
        <v>11400</v>
      </c>
      <c r="I491">
        <f>(TA_restaurants_curated__2[[#This Row],['# Reviews]]-MIN(TA_restaurants_curated__2['# Reviews]))/(MAX(TA_restaurants_curated__2['# Reviews])-MIN(TA_restaurants_curated__2['# Reviews]))</f>
        <v>0.28722867238768302</v>
      </c>
      <c r="J491">
        <f>QUOTIENT((TA_restaurants_curated__2[[#This Row],[Normalizzazione]]*100),33)+IF(TA_restaurants_curated__2[[#This Row],[Normalizzazione]]=1,0,1)</f>
        <v>1</v>
      </c>
      <c r="K491">
        <f>QUOTIENT((TA_restaurants_curated__2[[#This Row],[Rating]]*2),(100/3))+IF(TA_restaurants_curated__2[[#This Row],[Rating]]=50,0,1)</f>
        <v>3</v>
      </c>
      <c r="L491" s="1" t="str">
        <f>IF(TA_restaurants_curated__2[[#This Row],[C. Rev.]]=3,"A lot of reviews",IF(TA_restaurants_curated__2[[#This Row],[C. Rev.]]=2,"Avarage reviews","Few reviews"))</f>
        <v>Few reviews</v>
      </c>
      <c r="M491" s="1" t="str">
        <f>IF(TA_restaurants_curated__2[[#This Row],[C. Rat.]]=3,"Good rating",IF(TA_restaurants_curated__2[[#This Row],[C. Rat.]]=2,"Avarege rating","Bad rating"))</f>
        <v>Good rating</v>
      </c>
      <c r="N491" s="1" t="str">
        <f t="shared" si="7"/>
        <v>Few reviews and Good rating</v>
      </c>
    </row>
    <row r="492" spans="1:14" x14ac:dyDescent="0.35">
      <c r="A492">
        <v>315</v>
      </c>
      <c r="B492" t="s">
        <v>360</v>
      </c>
      <c r="C492" t="s">
        <v>523</v>
      </c>
      <c r="D492" t="s">
        <v>1118</v>
      </c>
      <c r="E492">
        <v>3160</v>
      </c>
      <c r="F492">
        <v>40</v>
      </c>
      <c r="G492" t="s">
        <v>8</v>
      </c>
      <c r="H492">
        <v>11380</v>
      </c>
      <c r="I492">
        <f>(TA_restaurants_curated__2[[#This Row],['# Reviews]]-MIN(TA_restaurants_curated__2['# Reviews]))/(MAX(TA_restaurants_curated__2['# Reviews])-MIN(TA_restaurants_curated__2['# Reviews]))</f>
        <v>0.28672387682988387</v>
      </c>
      <c r="J492">
        <f>QUOTIENT((TA_restaurants_curated__2[[#This Row],[Normalizzazione]]*100),33)+IF(TA_restaurants_curated__2[[#This Row],[Normalizzazione]]=1,0,1)</f>
        <v>1</v>
      </c>
      <c r="K492">
        <f>QUOTIENT((TA_restaurants_curated__2[[#This Row],[Rating]]*2),(100/3))+IF(TA_restaurants_curated__2[[#This Row],[Rating]]=50,0,1)</f>
        <v>3</v>
      </c>
      <c r="L492" s="1" t="str">
        <f>IF(TA_restaurants_curated__2[[#This Row],[C. Rev.]]=3,"A lot of reviews",IF(TA_restaurants_curated__2[[#This Row],[C. Rev.]]=2,"Avarage reviews","Few reviews"))</f>
        <v>Few reviews</v>
      </c>
      <c r="M492" s="1" t="str">
        <f>IF(TA_restaurants_curated__2[[#This Row],[C. Rat.]]=3,"Good rating",IF(TA_restaurants_curated__2[[#This Row],[C. Rat.]]=2,"Avarege rating","Bad rating"))</f>
        <v>Good rating</v>
      </c>
      <c r="N492" s="1" t="str">
        <f t="shared" si="7"/>
        <v>Few reviews and Good rating</v>
      </c>
    </row>
    <row r="493" spans="1:14" x14ac:dyDescent="0.35">
      <c r="A493">
        <v>99</v>
      </c>
      <c r="B493" t="s">
        <v>838</v>
      </c>
      <c r="C493" t="s">
        <v>523</v>
      </c>
      <c r="D493" t="s">
        <v>839</v>
      </c>
      <c r="E493">
        <v>1000</v>
      </c>
      <c r="F493">
        <v>45</v>
      </c>
      <c r="G493" t="s">
        <v>10</v>
      </c>
      <c r="H493">
        <v>11320</v>
      </c>
      <c r="I493">
        <f>(TA_restaurants_curated__2[[#This Row],['# Reviews]]-MIN(TA_restaurants_curated__2['# Reviews]))/(MAX(TA_restaurants_curated__2['# Reviews])-MIN(TA_restaurants_curated__2['# Reviews]))</f>
        <v>0.28520949015648661</v>
      </c>
      <c r="J493">
        <f>QUOTIENT((TA_restaurants_curated__2[[#This Row],[Normalizzazione]]*100),33)+IF(TA_restaurants_curated__2[[#This Row],[Normalizzazione]]=1,0,1)</f>
        <v>1</v>
      </c>
      <c r="K493">
        <f>QUOTIENT((TA_restaurants_curated__2[[#This Row],[Rating]]*2),(100/3))+IF(TA_restaurants_curated__2[[#This Row],[Rating]]=50,0,1)</f>
        <v>3</v>
      </c>
      <c r="L493" s="1" t="str">
        <f>IF(TA_restaurants_curated__2[[#This Row],[C. Rev.]]=3,"A lot of reviews",IF(TA_restaurants_curated__2[[#This Row],[C. Rev.]]=2,"Avarage reviews","Few reviews"))</f>
        <v>Few reviews</v>
      </c>
      <c r="M493" s="1" t="str">
        <f>IF(TA_restaurants_curated__2[[#This Row],[C. Rat.]]=3,"Good rating",IF(TA_restaurants_curated__2[[#This Row],[C. Rat.]]=2,"Avarege rating","Bad rating"))</f>
        <v>Good rating</v>
      </c>
      <c r="N493" s="1" t="str">
        <f t="shared" si="7"/>
        <v>Few reviews and Good rating</v>
      </c>
    </row>
    <row r="494" spans="1:14" x14ac:dyDescent="0.35">
      <c r="A494">
        <v>932</v>
      </c>
      <c r="B494" t="s">
        <v>1849</v>
      </c>
      <c r="C494" t="s">
        <v>523</v>
      </c>
      <c r="D494" t="s">
        <v>25</v>
      </c>
      <c r="E494">
        <v>9340</v>
      </c>
      <c r="F494">
        <v>35</v>
      </c>
      <c r="G494" t="s">
        <v>8</v>
      </c>
      <c r="H494">
        <v>11270</v>
      </c>
      <c r="I494">
        <f>(TA_restaurants_curated__2[[#This Row],['# Reviews]]-MIN(TA_restaurants_curated__2['# Reviews]))/(MAX(TA_restaurants_curated__2['# Reviews])-MIN(TA_restaurants_curated__2['# Reviews]))</f>
        <v>0.28394750126198892</v>
      </c>
      <c r="J494">
        <f>QUOTIENT((TA_restaurants_curated__2[[#This Row],[Normalizzazione]]*100),33)+IF(TA_restaurants_curated__2[[#This Row],[Normalizzazione]]=1,0,1)</f>
        <v>1</v>
      </c>
      <c r="K494">
        <f>QUOTIENT((TA_restaurants_curated__2[[#This Row],[Rating]]*2),(100/3))+IF(TA_restaurants_curated__2[[#This Row],[Rating]]=50,0,1)</f>
        <v>3</v>
      </c>
      <c r="L494" s="1" t="str">
        <f>IF(TA_restaurants_curated__2[[#This Row],[C. Rev.]]=3,"A lot of reviews",IF(TA_restaurants_curated__2[[#This Row],[C. Rev.]]=2,"Avarage reviews","Few reviews"))</f>
        <v>Few reviews</v>
      </c>
      <c r="M494" s="1" t="str">
        <f>IF(TA_restaurants_curated__2[[#This Row],[C. Rat.]]=3,"Good rating",IF(TA_restaurants_curated__2[[#This Row],[C. Rat.]]=2,"Avarege rating","Bad rating"))</f>
        <v>Good rating</v>
      </c>
      <c r="N494" s="1" t="str">
        <f t="shared" si="7"/>
        <v>Few reviews and Good rating</v>
      </c>
    </row>
    <row r="495" spans="1:14" x14ac:dyDescent="0.35">
      <c r="A495">
        <v>86</v>
      </c>
      <c r="B495" t="s">
        <v>822</v>
      </c>
      <c r="C495" t="s">
        <v>523</v>
      </c>
      <c r="D495" t="s">
        <v>233</v>
      </c>
      <c r="E495">
        <v>870</v>
      </c>
      <c r="F495">
        <v>40</v>
      </c>
      <c r="G495" t="s">
        <v>8</v>
      </c>
      <c r="H495">
        <v>11220</v>
      </c>
      <c r="I495">
        <f>(TA_restaurants_curated__2[[#This Row],['# Reviews]]-MIN(TA_restaurants_curated__2['# Reviews]))/(MAX(TA_restaurants_curated__2['# Reviews])-MIN(TA_restaurants_curated__2['# Reviews]))</f>
        <v>0.28268551236749118</v>
      </c>
      <c r="J495">
        <f>QUOTIENT((TA_restaurants_curated__2[[#This Row],[Normalizzazione]]*100),33)+IF(TA_restaurants_curated__2[[#This Row],[Normalizzazione]]=1,0,1)</f>
        <v>1</v>
      </c>
      <c r="K495">
        <f>QUOTIENT((TA_restaurants_curated__2[[#This Row],[Rating]]*2),(100/3))+IF(TA_restaurants_curated__2[[#This Row],[Rating]]=50,0,1)</f>
        <v>3</v>
      </c>
      <c r="L495" s="1" t="str">
        <f>IF(TA_restaurants_curated__2[[#This Row],[C. Rev.]]=3,"A lot of reviews",IF(TA_restaurants_curated__2[[#This Row],[C. Rev.]]=2,"Avarage reviews","Few reviews"))</f>
        <v>Few reviews</v>
      </c>
      <c r="M495" s="1" t="str">
        <f>IF(TA_restaurants_curated__2[[#This Row],[C. Rat.]]=3,"Good rating",IF(TA_restaurants_curated__2[[#This Row],[C. Rat.]]=2,"Avarege rating","Bad rating"))</f>
        <v>Good rating</v>
      </c>
      <c r="N495" s="1" t="str">
        <f t="shared" si="7"/>
        <v>Few reviews and Good rating</v>
      </c>
    </row>
    <row r="496" spans="1:14" x14ac:dyDescent="0.35">
      <c r="A496">
        <v>1017</v>
      </c>
      <c r="B496" t="s">
        <v>1943</v>
      </c>
      <c r="C496" t="s">
        <v>523</v>
      </c>
      <c r="D496" t="s">
        <v>26</v>
      </c>
      <c r="E496">
        <v>10190</v>
      </c>
      <c r="F496">
        <v>40</v>
      </c>
      <c r="G496" t="s">
        <v>8</v>
      </c>
      <c r="H496">
        <v>11180</v>
      </c>
      <c r="I496">
        <f>(TA_restaurants_curated__2[[#This Row],['# Reviews]]-MIN(TA_restaurants_curated__2['# Reviews]))/(MAX(TA_restaurants_curated__2['# Reviews])-MIN(TA_restaurants_curated__2['# Reviews]))</f>
        <v>0.281675921251893</v>
      </c>
      <c r="J496">
        <f>QUOTIENT((TA_restaurants_curated__2[[#This Row],[Normalizzazione]]*100),33)+IF(TA_restaurants_curated__2[[#This Row],[Normalizzazione]]=1,0,1)</f>
        <v>1</v>
      </c>
      <c r="K496">
        <f>QUOTIENT((TA_restaurants_curated__2[[#This Row],[Rating]]*2),(100/3))+IF(TA_restaurants_curated__2[[#This Row],[Rating]]=50,0,1)</f>
        <v>3</v>
      </c>
      <c r="L496" s="1" t="str">
        <f>IF(TA_restaurants_curated__2[[#This Row],[C. Rev.]]=3,"A lot of reviews",IF(TA_restaurants_curated__2[[#This Row],[C. Rev.]]=2,"Avarage reviews","Few reviews"))</f>
        <v>Few reviews</v>
      </c>
      <c r="M496" s="1" t="str">
        <f>IF(TA_restaurants_curated__2[[#This Row],[C. Rat.]]=3,"Good rating",IF(TA_restaurants_curated__2[[#This Row],[C. Rat.]]=2,"Avarege rating","Bad rating"))</f>
        <v>Good rating</v>
      </c>
      <c r="N496" s="1" t="str">
        <f t="shared" si="7"/>
        <v>Few reviews and Good rating</v>
      </c>
    </row>
    <row r="497" spans="1:14" x14ac:dyDescent="0.35">
      <c r="A497">
        <v>241</v>
      </c>
      <c r="B497" t="s">
        <v>1026</v>
      </c>
      <c r="C497" t="s">
        <v>523</v>
      </c>
      <c r="D497" t="s">
        <v>1027</v>
      </c>
      <c r="E497">
        <v>2420</v>
      </c>
      <c r="F497">
        <v>40</v>
      </c>
      <c r="G497" t="s">
        <v>8</v>
      </c>
      <c r="H497">
        <v>11050</v>
      </c>
      <c r="I497">
        <f>(TA_restaurants_curated__2[[#This Row],['# Reviews]]-MIN(TA_restaurants_curated__2['# Reviews]))/(MAX(TA_restaurants_curated__2['# Reviews])-MIN(TA_restaurants_curated__2['# Reviews]))</f>
        <v>0.27839475012619891</v>
      </c>
      <c r="J497">
        <f>QUOTIENT((TA_restaurants_curated__2[[#This Row],[Normalizzazione]]*100),33)+IF(TA_restaurants_curated__2[[#This Row],[Normalizzazione]]=1,0,1)</f>
        <v>1</v>
      </c>
      <c r="K497">
        <f>QUOTIENT((TA_restaurants_curated__2[[#This Row],[Rating]]*2),(100/3))+IF(TA_restaurants_curated__2[[#This Row],[Rating]]=50,0,1)</f>
        <v>3</v>
      </c>
      <c r="L497" s="1" t="str">
        <f>IF(TA_restaurants_curated__2[[#This Row],[C. Rev.]]=3,"A lot of reviews",IF(TA_restaurants_curated__2[[#This Row],[C. Rev.]]=2,"Avarage reviews","Few reviews"))</f>
        <v>Few reviews</v>
      </c>
      <c r="M497" s="1" t="str">
        <f>IF(TA_restaurants_curated__2[[#This Row],[C. Rat.]]=3,"Good rating",IF(TA_restaurants_curated__2[[#This Row],[C. Rat.]]=2,"Avarege rating","Bad rating"))</f>
        <v>Good rating</v>
      </c>
      <c r="N497" s="1" t="str">
        <f t="shared" si="7"/>
        <v>Few reviews and Good rating</v>
      </c>
    </row>
    <row r="498" spans="1:14" x14ac:dyDescent="0.35">
      <c r="A498">
        <v>1156</v>
      </c>
      <c r="B498" t="s">
        <v>2089</v>
      </c>
      <c r="C498" t="s">
        <v>523</v>
      </c>
      <c r="D498" t="s">
        <v>2090</v>
      </c>
      <c r="E498">
        <v>11580</v>
      </c>
      <c r="F498">
        <v>35</v>
      </c>
      <c r="G498" t="s">
        <v>8</v>
      </c>
      <c r="H498">
        <v>11020</v>
      </c>
      <c r="I498">
        <f>(TA_restaurants_curated__2[[#This Row],['# Reviews]]-MIN(TA_restaurants_curated__2['# Reviews]))/(MAX(TA_restaurants_curated__2['# Reviews])-MIN(TA_restaurants_curated__2['# Reviews]))</f>
        <v>0.27763755678950025</v>
      </c>
      <c r="J498">
        <f>QUOTIENT((TA_restaurants_curated__2[[#This Row],[Normalizzazione]]*100),33)+IF(TA_restaurants_curated__2[[#This Row],[Normalizzazione]]=1,0,1)</f>
        <v>1</v>
      </c>
      <c r="K498">
        <f>QUOTIENT((TA_restaurants_curated__2[[#This Row],[Rating]]*2),(100/3))+IF(TA_restaurants_curated__2[[#This Row],[Rating]]=50,0,1)</f>
        <v>3</v>
      </c>
      <c r="L498" s="1" t="str">
        <f>IF(TA_restaurants_curated__2[[#This Row],[C. Rev.]]=3,"A lot of reviews",IF(TA_restaurants_curated__2[[#This Row],[C. Rev.]]=2,"Avarage reviews","Few reviews"))</f>
        <v>Few reviews</v>
      </c>
      <c r="M498" s="1" t="str">
        <f>IF(TA_restaurants_curated__2[[#This Row],[C. Rat.]]=3,"Good rating",IF(TA_restaurants_curated__2[[#This Row],[C. Rat.]]=2,"Avarege rating","Bad rating"))</f>
        <v>Good rating</v>
      </c>
      <c r="N498" s="1" t="str">
        <f t="shared" si="7"/>
        <v>Few reviews and Good rating</v>
      </c>
    </row>
    <row r="499" spans="1:14" x14ac:dyDescent="0.35">
      <c r="A499">
        <v>334</v>
      </c>
      <c r="B499" t="s">
        <v>1139</v>
      </c>
      <c r="C499" t="s">
        <v>523</v>
      </c>
      <c r="D499" t="s">
        <v>1140</v>
      </c>
      <c r="E499">
        <v>3350</v>
      </c>
      <c r="F499">
        <v>40</v>
      </c>
      <c r="G499" t="s">
        <v>8</v>
      </c>
      <c r="H499">
        <v>10870</v>
      </c>
      <c r="I499">
        <f>(TA_restaurants_curated__2[[#This Row],['# Reviews]]-MIN(TA_restaurants_curated__2['# Reviews]))/(MAX(TA_restaurants_curated__2['# Reviews])-MIN(TA_restaurants_curated__2['# Reviews]))</f>
        <v>0.27385159010600707</v>
      </c>
      <c r="J499">
        <f>QUOTIENT((TA_restaurants_curated__2[[#This Row],[Normalizzazione]]*100),33)+IF(TA_restaurants_curated__2[[#This Row],[Normalizzazione]]=1,0,1)</f>
        <v>1</v>
      </c>
      <c r="K499">
        <f>QUOTIENT((TA_restaurants_curated__2[[#This Row],[Rating]]*2),(100/3))+IF(TA_restaurants_curated__2[[#This Row],[Rating]]=50,0,1)</f>
        <v>3</v>
      </c>
      <c r="L499" s="1" t="str">
        <f>IF(TA_restaurants_curated__2[[#This Row],[C. Rev.]]=3,"A lot of reviews",IF(TA_restaurants_curated__2[[#This Row],[C. Rev.]]=2,"Avarage reviews","Few reviews"))</f>
        <v>Few reviews</v>
      </c>
      <c r="M499" s="1" t="str">
        <f>IF(TA_restaurants_curated__2[[#This Row],[C. Rat.]]=3,"Good rating",IF(TA_restaurants_curated__2[[#This Row],[C. Rat.]]=2,"Avarege rating","Bad rating"))</f>
        <v>Good rating</v>
      </c>
      <c r="N499" s="1" t="str">
        <f t="shared" si="7"/>
        <v>Few reviews and Good rating</v>
      </c>
    </row>
    <row r="500" spans="1:14" x14ac:dyDescent="0.35">
      <c r="A500">
        <v>52</v>
      </c>
      <c r="B500" t="s">
        <v>776</v>
      </c>
      <c r="C500" t="s">
        <v>523</v>
      </c>
      <c r="D500" t="s">
        <v>24</v>
      </c>
      <c r="E500">
        <v>530</v>
      </c>
      <c r="F500">
        <v>45</v>
      </c>
      <c r="G500" t="s">
        <v>8</v>
      </c>
      <c r="H500">
        <v>10820</v>
      </c>
      <c r="I500">
        <f>(TA_restaurants_curated__2[[#This Row],['# Reviews]]-MIN(TA_restaurants_curated__2['# Reviews]))/(MAX(TA_restaurants_curated__2['# Reviews])-MIN(TA_restaurants_curated__2['# Reviews]))</f>
        <v>0.27258960121150932</v>
      </c>
      <c r="J500">
        <f>QUOTIENT((TA_restaurants_curated__2[[#This Row],[Normalizzazione]]*100),33)+IF(TA_restaurants_curated__2[[#This Row],[Normalizzazione]]=1,0,1)</f>
        <v>1</v>
      </c>
      <c r="K500">
        <f>QUOTIENT((TA_restaurants_curated__2[[#This Row],[Rating]]*2),(100/3))+IF(TA_restaurants_curated__2[[#This Row],[Rating]]=50,0,1)</f>
        <v>3</v>
      </c>
      <c r="L500" s="1" t="str">
        <f>IF(TA_restaurants_curated__2[[#This Row],[C. Rev.]]=3,"A lot of reviews",IF(TA_restaurants_curated__2[[#This Row],[C. Rev.]]=2,"Avarage reviews","Few reviews"))</f>
        <v>Few reviews</v>
      </c>
      <c r="M500" s="1" t="str">
        <f>IF(TA_restaurants_curated__2[[#This Row],[C. Rat.]]=3,"Good rating",IF(TA_restaurants_curated__2[[#This Row],[C. Rat.]]=2,"Avarege rating","Bad rating"))</f>
        <v>Good rating</v>
      </c>
      <c r="N500" s="1" t="str">
        <f t="shared" si="7"/>
        <v>Few reviews and Good rating</v>
      </c>
    </row>
    <row r="501" spans="1:14" x14ac:dyDescent="0.35">
      <c r="A501">
        <v>216</v>
      </c>
      <c r="B501" t="s">
        <v>998</v>
      </c>
      <c r="C501" t="s">
        <v>523</v>
      </c>
      <c r="D501" t="s">
        <v>770</v>
      </c>
      <c r="E501">
        <v>2170</v>
      </c>
      <c r="F501">
        <v>40</v>
      </c>
      <c r="G501" t="s">
        <v>10</v>
      </c>
      <c r="H501">
        <v>10760</v>
      </c>
      <c r="I501">
        <f>(TA_restaurants_curated__2[[#This Row],['# Reviews]]-MIN(TA_restaurants_curated__2['# Reviews]))/(MAX(TA_restaurants_curated__2['# Reviews])-MIN(TA_restaurants_curated__2['# Reviews]))</f>
        <v>0.27107521453811206</v>
      </c>
      <c r="J501">
        <f>QUOTIENT((TA_restaurants_curated__2[[#This Row],[Normalizzazione]]*100),33)+IF(TA_restaurants_curated__2[[#This Row],[Normalizzazione]]=1,0,1)</f>
        <v>1</v>
      </c>
      <c r="K501">
        <f>QUOTIENT((TA_restaurants_curated__2[[#This Row],[Rating]]*2),(100/3))+IF(TA_restaurants_curated__2[[#This Row],[Rating]]=50,0,1)</f>
        <v>3</v>
      </c>
      <c r="L501" s="1" t="str">
        <f>IF(TA_restaurants_curated__2[[#This Row],[C. Rev.]]=3,"A lot of reviews",IF(TA_restaurants_curated__2[[#This Row],[C. Rev.]]=2,"Avarage reviews","Few reviews"))</f>
        <v>Few reviews</v>
      </c>
      <c r="M501" s="1" t="str">
        <f>IF(TA_restaurants_curated__2[[#This Row],[C. Rat.]]=3,"Good rating",IF(TA_restaurants_curated__2[[#This Row],[C. Rat.]]=2,"Avarege rating","Bad rating"))</f>
        <v>Good rating</v>
      </c>
      <c r="N501" s="1" t="str">
        <f t="shared" si="7"/>
        <v>Few reviews and Good rating</v>
      </c>
    </row>
    <row r="502" spans="1:14" x14ac:dyDescent="0.35">
      <c r="A502">
        <v>171</v>
      </c>
      <c r="B502" t="s">
        <v>942</v>
      </c>
      <c r="C502" t="s">
        <v>523</v>
      </c>
      <c r="D502" t="s">
        <v>729</v>
      </c>
      <c r="E502">
        <v>1720</v>
      </c>
      <c r="F502">
        <v>45</v>
      </c>
      <c r="G502" t="s">
        <v>8</v>
      </c>
      <c r="H502">
        <v>10670</v>
      </c>
      <c r="I502">
        <f>(TA_restaurants_curated__2[[#This Row],['# Reviews]]-MIN(TA_restaurants_curated__2['# Reviews]))/(MAX(TA_restaurants_curated__2['# Reviews])-MIN(TA_restaurants_curated__2['# Reviews]))</f>
        <v>0.26880363452801614</v>
      </c>
      <c r="J502">
        <f>QUOTIENT((TA_restaurants_curated__2[[#This Row],[Normalizzazione]]*100),33)+IF(TA_restaurants_curated__2[[#This Row],[Normalizzazione]]=1,0,1)</f>
        <v>1</v>
      </c>
      <c r="K502">
        <f>QUOTIENT((TA_restaurants_curated__2[[#This Row],[Rating]]*2),(100/3))+IF(TA_restaurants_curated__2[[#This Row],[Rating]]=50,0,1)</f>
        <v>3</v>
      </c>
      <c r="L502" s="1" t="str">
        <f>IF(TA_restaurants_curated__2[[#This Row],[C. Rev.]]=3,"A lot of reviews",IF(TA_restaurants_curated__2[[#This Row],[C. Rev.]]=2,"Avarage reviews","Few reviews"))</f>
        <v>Few reviews</v>
      </c>
      <c r="M502" s="1" t="str">
        <f>IF(TA_restaurants_curated__2[[#This Row],[C. Rat.]]=3,"Good rating",IF(TA_restaurants_curated__2[[#This Row],[C. Rat.]]=2,"Avarege rating","Bad rating"))</f>
        <v>Good rating</v>
      </c>
      <c r="N502" s="1" t="str">
        <f t="shared" si="7"/>
        <v>Few reviews and Good rating</v>
      </c>
    </row>
    <row r="503" spans="1:14" x14ac:dyDescent="0.35">
      <c r="A503">
        <v>751</v>
      </c>
      <c r="B503" t="s">
        <v>1655</v>
      </c>
      <c r="C503" t="s">
        <v>523</v>
      </c>
      <c r="D503" t="s">
        <v>53</v>
      </c>
      <c r="E503">
        <v>7530</v>
      </c>
      <c r="F503">
        <v>35</v>
      </c>
      <c r="G503" t="s">
        <v>8</v>
      </c>
      <c r="H503">
        <v>10640</v>
      </c>
      <c r="I503">
        <f>(TA_restaurants_curated__2[[#This Row],['# Reviews]]-MIN(TA_restaurants_curated__2['# Reviews]))/(MAX(TA_restaurants_curated__2['# Reviews])-MIN(TA_restaurants_curated__2['# Reviews]))</f>
        <v>0.26804644119131754</v>
      </c>
      <c r="J503">
        <f>QUOTIENT((TA_restaurants_curated__2[[#This Row],[Normalizzazione]]*100),33)+IF(TA_restaurants_curated__2[[#This Row],[Normalizzazione]]=1,0,1)</f>
        <v>1</v>
      </c>
      <c r="K503">
        <f>QUOTIENT((TA_restaurants_curated__2[[#This Row],[Rating]]*2),(100/3))+IF(TA_restaurants_curated__2[[#This Row],[Rating]]=50,0,1)</f>
        <v>3</v>
      </c>
      <c r="L503" s="1" t="str">
        <f>IF(TA_restaurants_curated__2[[#This Row],[C. Rev.]]=3,"A lot of reviews",IF(TA_restaurants_curated__2[[#This Row],[C. Rev.]]=2,"Avarage reviews","Few reviews"))</f>
        <v>Few reviews</v>
      </c>
      <c r="M503" s="1" t="str">
        <f>IF(TA_restaurants_curated__2[[#This Row],[C. Rat.]]=3,"Good rating",IF(TA_restaurants_curated__2[[#This Row],[C. Rat.]]=2,"Avarege rating","Bad rating"))</f>
        <v>Good rating</v>
      </c>
      <c r="N503" s="1" t="str">
        <f t="shared" si="7"/>
        <v>Few reviews and Good rating</v>
      </c>
    </row>
    <row r="504" spans="1:14" x14ac:dyDescent="0.35">
      <c r="A504">
        <v>754</v>
      </c>
      <c r="B504" t="s">
        <v>1657</v>
      </c>
      <c r="C504" t="s">
        <v>523</v>
      </c>
      <c r="D504" t="s">
        <v>237</v>
      </c>
      <c r="E504">
        <v>7560</v>
      </c>
      <c r="F504">
        <v>35</v>
      </c>
      <c r="G504" t="s">
        <v>8</v>
      </c>
      <c r="H504">
        <v>10630</v>
      </c>
      <c r="I504">
        <f>(TA_restaurants_curated__2[[#This Row],['# Reviews]]-MIN(TA_restaurants_curated__2['# Reviews]))/(MAX(TA_restaurants_curated__2['# Reviews])-MIN(TA_restaurants_curated__2['# Reviews]))</f>
        <v>0.26779404341241797</v>
      </c>
      <c r="J504">
        <f>QUOTIENT((TA_restaurants_curated__2[[#This Row],[Normalizzazione]]*100),33)+IF(TA_restaurants_curated__2[[#This Row],[Normalizzazione]]=1,0,1)</f>
        <v>1</v>
      </c>
      <c r="K504">
        <f>QUOTIENT((TA_restaurants_curated__2[[#This Row],[Rating]]*2),(100/3))+IF(TA_restaurants_curated__2[[#This Row],[Rating]]=50,0,1)</f>
        <v>3</v>
      </c>
      <c r="L504" s="1" t="str">
        <f>IF(TA_restaurants_curated__2[[#This Row],[C. Rev.]]=3,"A lot of reviews",IF(TA_restaurants_curated__2[[#This Row],[C. Rev.]]=2,"Avarage reviews","Few reviews"))</f>
        <v>Few reviews</v>
      </c>
      <c r="M504" s="1" t="str">
        <f>IF(TA_restaurants_curated__2[[#This Row],[C. Rat.]]=3,"Good rating",IF(TA_restaurants_curated__2[[#This Row],[C. Rat.]]=2,"Avarege rating","Bad rating"))</f>
        <v>Good rating</v>
      </c>
      <c r="N504" s="1" t="str">
        <f t="shared" si="7"/>
        <v>Few reviews and Good rating</v>
      </c>
    </row>
    <row r="505" spans="1:14" x14ac:dyDescent="0.35">
      <c r="A505">
        <v>307</v>
      </c>
      <c r="B505" t="s">
        <v>1106</v>
      </c>
      <c r="C505" t="s">
        <v>523</v>
      </c>
      <c r="D505" t="s">
        <v>35</v>
      </c>
      <c r="E505">
        <v>3080</v>
      </c>
      <c r="F505">
        <v>40</v>
      </c>
      <c r="G505" t="s">
        <v>9</v>
      </c>
      <c r="H505">
        <v>10600</v>
      </c>
      <c r="I505">
        <f>(TA_restaurants_curated__2[[#This Row],['# Reviews]]-MIN(TA_restaurants_curated__2['# Reviews]))/(MAX(TA_restaurants_curated__2['# Reviews])-MIN(TA_restaurants_curated__2['# Reviews]))</f>
        <v>0.26703685007571931</v>
      </c>
      <c r="J505">
        <f>QUOTIENT((TA_restaurants_curated__2[[#This Row],[Normalizzazione]]*100),33)+IF(TA_restaurants_curated__2[[#This Row],[Normalizzazione]]=1,0,1)</f>
        <v>1</v>
      </c>
      <c r="K505">
        <f>QUOTIENT((TA_restaurants_curated__2[[#This Row],[Rating]]*2),(100/3))+IF(TA_restaurants_curated__2[[#This Row],[Rating]]=50,0,1)</f>
        <v>3</v>
      </c>
      <c r="L505" s="1" t="str">
        <f>IF(TA_restaurants_curated__2[[#This Row],[C. Rev.]]=3,"A lot of reviews",IF(TA_restaurants_curated__2[[#This Row],[C. Rev.]]=2,"Avarage reviews","Few reviews"))</f>
        <v>Few reviews</v>
      </c>
      <c r="M505" s="1" t="str">
        <f>IF(TA_restaurants_curated__2[[#This Row],[C. Rat.]]=3,"Good rating",IF(TA_restaurants_curated__2[[#This Row],[C. Rat.]]=2,"Avarege rating","Bad rating"))</f>
        <v>Good rating</v>
      </c>
      <c r="N505" s="1" t="str">
        <f t="shared" si="7"/>
        <v>Few reviews and Good rating</v>
      </c>
    </row>
    <row r="506" spans="1:14" x14ac:dyDescent="0.35">
      <c r="A506">
        <v>257</v>
      </c>
      <c r="B506" t="s">
        <v>1047</v>
      </c>
      <c r="C506" t="s">
        <v>523</v>
      </c>
      <c r="D506" t="s">
        <v>233</v>
      </c>
      <c r="E506">
        <v>2580</v>
      </c>
      <c r="F506">
        <v>40</v>
      </c>
      <c r="G506" t="s">
        <v>8</v>
      </c>
      <c r="H506">
        <v>10590</v>
      </c>
      <c r="I506">
        <f>(TA_restaurants_curated__2[[#This Row],['# Reviews]]-MIN(TA_restaurants_curated__2['# Reviews]))/(MAX(TA_restaurants_curated__2['# Reviews])-MIN(TA_restaurants_curated__2['# Reviews]))</f>
        <v>0.2667844522968198</v>
      </c>
      <c r="J506">
        <f>QUOTIENT((TA_restaurants_curated__2[[#This Row],[Normalizzazione]]*100),33)+IF(TA_restaurants_curated__2[[#This Row],[Normalizzazione]]=1,0,1)</f>
        <v>1</v>
      </c>
      <c r="K506">
        <f>QUOTIENT((TA_restaurants_curated__2[[#This Row],[Rating]]*2),(100/3))+IF(TA_restaurants_curated__2[[#This Row],[Rating]]=50,0,1)</f>
        <v>3</v>
      </c>
      <c r="L506" s="1" t="str">
        <f>IF(TA_restaurants_curated__2[[#This Row],[C. Rev.]]=3,"A lot of reviews",IF(TA_restaurants_curated__2[[#This Row],[C. Rev.]]=2,"Avarage reviews","Few reviews"))</f>
        <v>Few reviews</v>
      </c>
      <c r="M506" s="1" t="str">
        <f>IF(TA_restaurants_curated__2[[#This Row],[C. Rat.]]=3,"Good rating",IF(TA_restaurants_curated__2[[#This Row],[C. Rat.]]=2,"Avarege rating","Bad rating"))</f>
        <v>Good rating</v>
      </c>
      <c r="N506" s="1" t="str">
        <f t="shared" si="7"/>
        <v>Few reviews and Good rating</v>
      </c>
    </row>
    <row r="507" spans="1:14" x14ac:dyDescent="0.35">
      <c r="A507">
        <v>19</v>
      </c>
      <c r="B507" t="s">
        <v>727</v>
      </c>
      <c r="C507" t="s">
        <v>523</v>
      </c>
      <c r="D507" t="s">
        <v>232</v>
      </c>
      <c r="E507">
        <v>200</v>
      </c>
      <c r="F507">
        <v>45</v>
      </c>
      <c r="G507" t="s">
        <v>8</v>
      </c>
      <c r="H507">
        <v>10490</v>
      </c>
      <c r="I507">
        <f>(TA_restaurants_curated__2[[#This Row],['# Reviews]]-MIN(TA_restaurants_curated__2['# Reviews]))/(MAX(TA_restaurants_curated__2['# Reviews])-MIN(TA_restaurants_curated__2['# Reviews]))</f>
        <v>0.26426047450782431</v>
      </c>
      <c r="J507">
        <f>QUOTIENT((TA_restaurants_curated__2[[#This Row],[Normalizzazione]]*100),33)+IF(TA_restaurants_curated__2[[#This Row],[Normalizzazione]]=1,0,1)</f>
        <v>1</v>
      </c>
      <c r="K507">
        <f>QUOTIENT((TA_restaurants_curated__2[[#This Row],[Rating]]*2),(100/3))+IF(TA_restaurants_curated__2[[#This Row],[Rating]]=50,0,1)</f>
        <v>3</v>
      </c>
      <c r="L507" s="1" t="str">
        <f>IF(TA_restaurants_curated__2[[#This Row],[C. Rev.]]=3,"A lot of reviews",IF(TA_restaurants_curated__2[[#This Row],[C. Rev.]]=2,"Avarage reviews","Few reviews"))</f>
        <v>Few reviews</v>
      </c>
      <c r="M507" s="1" t="str">
        <f>IF(TA_restaurants_curated__2[[#This Row],[C. Rat.]]=3,"Good rating",IF(TA_restaurants_curated__2[[#This Row],[C. Rat.]]=2,"Avarege rating","Bad rating"))</f>
        <v>Good rating</v>
      </c>
      <c r="N507" s="1" t="str">
        <f t="shared" si="7"/>
        <v>Few reviews and Good rating</v>
      </c>
    </row>
    <row r="508" spans="1:14" x14ac:dyDescent="0.35">
      <c r="A508">
        <v>290</v>
      </c>
      <c r="B508" t="s">
        <v>1052</v>
      </c>
      <c r="C508" t="s">
        <v>523</v>
      </c>
      <c r="D508" t="s">
        <v>729</v>
      </c>
      <c r="E508">
        <v>2910</v>
      </c>
      <c r="F508">
        <v>40</v>
      </c>
      <c r="G508" t="s">
        <v>8</v>
      </c>
      <c r="H508">
        <v>10490</v>
      </c>
      <c r="I508">
        <f>(TA_restaurants_curated__2[[#This Row],['# Reviews]]-MIN(TA_restaurants_curated__2['# Reviews]))/(MAX(TA_restaurants_curated__2['# Reviews])-MIN(TA_restaurants_curated__2['# Reviews]))</f>
        <v>0.26426047450782431</v>
      </c>
      <c r="J508">
        <f>QUOTIENT((TA_restaurants_curated__2[[#This Row],[Normalizzazione]]*100),33)+IF(TA_restaurants_curated__2[[#This Row],[Normalizzazione]]=1,0,1)</f>
        <v>1</v>
      </c>
      <c r="K508">
        <f>QUOTIENT((TA_restaurants_curated__2[[#This Row],[Rating]]*2),(100/3))+IF(TA_restaurants_curated__2[[#This Row],[Rating]]=50,0,1)</f>
        <v>3</v>
      </c>
      <c r="L508" s="1" t="str">
        <f>IF(TA_restaurants_curated__2[[#This Row],[C. Rev.]]=3,"A lot of reviews",IF(TA_restaurants_curated__2[[#This Row],[C. Rev.]]=2,"Avarage reviews","Few reviews"))</f>
        <v>Few reviews</v>
      </c>
      <c r="M508" s="1" t="str">
        <f>IF(TA_restaurants_curated__2[[#This Row],[C. Rat.]]=3,"Good rating",IF(TA_restaurants_curated__2[[#This Row],[C. Rat.]]=2,"Avarege rating","Bad rating"))</f>
        <v>Good rating</v>
      </c>
      <c r="N508" s="1" t="str">
        <f t="shared" si="7"/>
        <v>Few reviews and Good rating</v>
      </c>
    </row>
    <row r="509" spans="1:14" x14ac:dyDescent="0.35">
      <c r="A509">
        <v>76</v>
      </c>
      <c r="B509" t="s">
        <v>807</v>
      </c>
      <c r="C509" t="s">
        <v>523</v>
      </c>
      <c r="D509" t="s">
        <v>13</v>
      </c>
      <c r="E509">
        <v>770</v>
      </c>
      <c r="F509">
        <v>45</v>
      </c>
      <c r="G509" t="s">
        <v>9</v>
      </c>
      <c r="H509">
        <v>10440</v>
      </c>
      <c r="I509">
        <f>(TA_restaurants_curated__2[[#This Row],['# Reviews]]-MIN(TA_restaurants_curated__2['# Reviews]))/(MAX(TA_restaurants_curated__2['# Reviews])-MIN(TA_restaurants_curated__2['# Reviews]))</f>
        <v>0.26299848561332662</v>
      </c>
      <c r="J509">
        <f>QUOTIENT((TA_restaurants_curated__2[[#This Row],[Normalizzazione]]*100),33)+IF(TA_restaurants_curated__2[[#This Row],[Normalizzazione]]=1,0,1)</f>
        <v>1</v>
      </c>
      <c r="K509">
        <f>QUOTIENT((TA_restaurants_curated__2[[#This Row],[Rating]]*2),(100/3))+IF(TA_restaurants_curated__2[[#This Row],[Rating]]=50,0,1)</f>
        <v>3</v>
      </c>
      <c r="L509" s="1" t="str">
        <f>IF(TA_restaurants_curated__2[[#This Row],[C. Rev.]]=3,"A lot of reviews",IF(TA_restaurants_curated__2[[#This Row],[C. Rev.]]=2,"Avarage reviews","Few reviews"))</f>
        <v>Few reviews</v>
      </c>
      <c r="M509" s="1" t="str">
        <f>IF(TA_restaurants_curated__2[[#This Row],[C. Rat.]]=3,"Good rating",IF(TA_restaurants_curated__2[[#This Row],[C. Rat.]]=2,"Avarege rating","Bad rating"))</f>
        <v>Good rating</v>
      </c>
      <c r="N509" s="1" t="str">
        <f t="shared" si="7"/>
        <v>Few reviews and Good rating</v>
      </c>
    </row>
    <row r="510" spans="1:14" x14ac:dyDescent="0.35">
      <c r="A510">
        <v>267</v>
      </c>
      <c r="B510" t="s">
        <v>1058</v>
      </c>
      <c r="C510" t="s">
        <v>523</v>
      </c>
      <c r="D510" t="s">
        <v>744</v>
      </c>
      <c r="E510">
        <v>2680</v>
      </c>
      <c r="F510">
        <v>40</v>
      </c>
      <c r="G510" t="s">
        <v>8</v>
      </c>
      <c r="H510">
        <v>10440</v>
      </c>
      <c r="I510">
        <f>(TA_restaurants_curated__2[[#This Row],['# Reviews]]-MIN(TA_restaurants_curated__2['# Reviews]))/(MAX(TA_restaurants_curated__2['# Reviews])-MIN(TA_restaurants_curated__2['# Reviews]))</f>
        <v>0.26299848561332662</v>
      </c>
      <c r="J510">
        <f>QUOTIENT((TA_restaurants_curated__2[[#This Row],[Normalizzazione]]*100),33)+IF(TA_restaurants_curated__2[[#This Row],[Normalizzazione]]=1,0,1)</f>
        <v>1</v>
      </c>
      <c r="K510">
        <f>QUOTIENT((TA_restaurants_curated__2[[#This Row],[Rating]]*2),(100/3))+IF(TA_restaurants_curated__2[[#This Row],[Rating]]=50,0,1)</f>
        <v>3</v>
      </c>
      <c r="L510" s="1" t="str">
        <f>IF(TA_restaurants_curated__2[[#This Row],[C. Rev.]]=3,"A lot of reviews",IF(TA_restaurants_curated__2[[#This Row],[C. Rev.]]=2,"Avarage reviews","Few reviews"))</f>
        <v>Few reviews</v>
      </c>
      <c r="M510" s="1" t="str">
        <f>IF(TA_restaurants_curated__2[[#This Row],[C. Rat.]]=3,"Good rating",IF(TA_restaurants_curated__2[[#This Row],[C. Rat.]]=2,"Avarege rating","Bad rating"))</f>
        <v>Good rating</v>
      </c>
      <c r="N510" s="1" t="str">
        <f t="shared" si="7"/>
        <v>Few reviews and Good rating</v>
      </c>
    </row>
    <row r="511" spans="1:14" x14ac:dyDescent="0.35">
      <c r="A511">
        <v>417</v>
      </c>
      <c r="B511" t="s">
        <v>1246</v>
      </c>
      <c r="C511" t="s">
        <v>523</v>
      </c>
      <c r="D511" t="s">
        <v>90</v>
      </c>
      <c r="E511">
        <v>4180</v>
      </c>
      <c r="F511">
        <v>40</v>
      </c>
      <c r="G511" t="s">
        <v>8</v>
      </c>
      <c r="H511">
        <v>10410</v>
      </c>
      <c r="I511">
        <f>(TA_restaurants_curated__2[[#This Row],['# Reviews]]-MIN(TA_restaurants_curated__2['# Reviews]))/(MAX(TA_restaurants_curated__2['# Reviews])-MIN(TA_restaurants_curated__2['# Reviews]))</f>
        <v>0.26224129227662796</v>
      </c>
      <c r="J511">
        <f>QUOTIENT((TA_restaurants_curated__2[[#This Row],[Normalizzazione]]*100),33)+IF(TA_restaurants_curated__2[[#This Row],[Normalizzazione]]=1,0,1)</f>
        <v>1</v>
      </c>
      <c r="K511">
        <f>QUOTIENT((TA_restaurants_curated__2[[#This Row],[Rating]]*2),(100/3))+IF(TA_restaurants_curated__2[[#This Row],[Rating]]=50,0,1)</f>
        <v>3</v>
      </c>
      <c r="L511" s="1" t="str">
        <f>IF(TA_restaurants_curated__2[[#This Row],[C. Rev.]]=3,"A lot of reviews",IF(TA_restaurants_curated__2[[#This Row],[C. Rev.]]=2,"Avarage reviews","Few reviews"))</f>
        <v>Few reviews</v>
      </c>
      <c r="M511" s="1" t="str">
        <f>IF(TA_restaurants_curated__2[[#This Row],[C. Rat.]]=3,"Good rating",IF(TA_restaurants_curated__2[[#This Row],[C. Rat.]]=2,"Avarege rating","Bad rating"))</f>
        <v>Good rating</v>
      </c>
      <c r="N511" s="1" t="str">
        <f t="shared" si="7"/>
        <v>Few reviews and Good rating</v>
      </c>
    </row>
    <row r="512" spans="1:14" x14ac:dyDescent="0.35">
      <c r="A512">
        <v>737</v>
      </c>
      <c r="B512" t="s">
        <v>1639</v>
      </c>
      <c r="C512" t="s">
        <v>523</v>
      </c>
      <c r="D512" t="s">
        <v>14</v>
      </c>
      <c r="E512">
        <v>7390</v>
      </c>
      <c r="F512">
        <v>40</v>
      </c>
      <c r="G512" t="s">
        <v>8</v>
      </c>
      <c r="H512">
        <v>10410</v>
      </c>
      <c r="I512">
        <f>(TA_restaurants_curated__2[[#This Row],['# Reviews]]-MIN(TA_restaurants_curated__2['# Reviews]))/(MAX(TA_restaurants_curated__2['# Reviews])-MIN(TA_restaurants_curated__2['# Reviews]))</f>
        <v>0.26224129227662796</v>
      </c>
      <c r="J512">
        <f>QUOTIENT((TA_restaurants_curated__2[[#This Row],[Normalizzazione]]*100),33)+IF(TA_restaurants_curated__2[[#This Row],[Normalizzazione]]=1,0,1)</f>
        <v>1</v>
      </c>
      <c r="K512">
        <f>QUOTIENT((TA_restaurants_curated__2[[#This Row],[Rating]]*2),(100/3))+IF(TA_restaurants_curated__2[[#This Row],[Rating]]=50,0,1)</f>
        <v>3</v>
      </c>
      <c r="L512" s="1" t="str">
        <f>IF(TA_restaurants_curated__2[[#This Row],[C. Rev.]]=3,"A lot of reviews",IF(TA_restaurants_curated__2[[#This Row],[C. Rev.]]=2,"Avarage reviews","Few reviews"))</f>
        <v>Few reviews</v>
      </c>
      <c r="M512" s="1" t="str">
        <f>IF(TA_restaurants_curated__2[[#This Row],[C. Rat.]]=3,"Good rating",IF(TA_restaurants_curated__2[[#This Row],[C. Rat.]]=2,"Avarege rating","Bad rating"))</f>
        <v>Good rating</v>
      </c>
      <c r="N512" s="1" t="str">
        <f t="shared" si="7"/>
        <v>Few reviews and Good rating</v>
      </c>
    </row>
    <row r="513" spans="1:14" x14ac:dyDescent="0.35">
      <c r="A513">
        <v>302</v>
      </c>
      <c r="B513" t="s">
        <v>1098</v>
      </c>
      <c r="C513" t="s">
        <v>523</v>
      </c>
      <c r="D513" t="s">
        <v>1099</v>
      </c>
      <c r="E513">
        <v>3030</v>
      </c>
      <c r="F513">
        <v>40</v>
      </c>
      <c r="G513" t="s">
        <v>8</v>
      </c>
      <c r="H513">
        <v>10380</v>
      </c>
      <c r="I513">
        <f>(TA_restaurants_curated__2[[#This Row],['# Reviews]]-MIN(TA_restaurants_curated__2['# Reviews]))/(MAX(TA_restaurants_curated__2['# Reviews])-MIN(TA_restaurants_curated__2['# Reviews]))</f>
        <v>0.26148409893992935</v>
      </c>
      <c r="J513">
        <f>QUOTIENT((TA_restaurants_curated__2[[#This Row],[Normalizzazione]]*100),33)+IF(TA_restaurants_curated__2[[#This Row],[Normalizzazione]]=1,0,1)</f>
        <v>1</v>
      </c>
      <c r="K513">
        <f>QUOTIENT((TA_restaurants_curated__2[[#This Row],[Rating]]*2),(100/3))+IF(TA_restaurants_curated__2[[#This Row],[Rating]]=50,0,1)</f>
        <v>3</v>
      </c>
      <c r="L513" s="1" t="str">
        <f>IF(TA_restaurants_curated__2[[#This Row],[C. Rev.]]=3,"A lot of reviews",IF(TA_restaurants_curated__2[[#This Row],[C. Rev.]]=2,"Avarage reviews","Few reviews"))</f>
        <v>Few reviews</v>
      </c>
      <c r="M513" s="1" t="str">
        <f>IF(TA_restaurants_curated__2[[#This Row],[C. Rat.]]=3,"Good rating",IF(TA_restaurants_curated__2[[#This Row],[C. Rat.]]=2,"Avarege rating","Bad rating"))</f>
        <v>Good rating</v>
      </c>
      <c r="N513" s="1" t="str">
        <f t="shared" si="7"/>
        <v>Few reviews and Good rating</v>
      </c>
    </row>
    <row r="514" spans="1:14" x14ac:dyDescent="0.35">
      <c r="A514">
        <v>231</v>
      </c>
      <c r="B514" t="s">
        <v>1015</v>
      </c>
      <c r="C514" t="s">
        <v>523</v>
      </c>
      <c r="D514" t="s">
        <v>90</v>
      </c>
      <c r="E514">
        <v>2320</v>
      </c>
      <c r="F514">
        <v>40</v>
      </c>
      <c r="G514" t="s">
        <v>8</v>
      </c>
      <c r="H514">
        <v>10330</v>
      </c>
      <c r="I514">
        <f>(TA_restaurants_curated__2[[#This Row],['# Reviews]]-MIN(TA_restaurants_curated__2['# Reviews]))/(MAX(TA_restaurants_curated__2['# Reviews])-MIN(TA_restaurants_curated__2['# Reviews]))</f>
        <v>0.26022211004543161</v>
      </c>
      <c r="J514">
        <f>QUOTIENT((TA_restaurants_curated__2[[#This Row],[Normalizzazione]]*100),33)+IF(TA_restaurants_curated__2[[#This Row],[Normalizzazione]]=1,0,1)</f>
        <v>1</v>
      </c>
      <c r="K514">
        <f>QUOTIENT((TA_restaurants_curated__2[[#This Row],[Rating]]*2),(100/3))+IF(TA_restaurants_curated__2[[#This Row],[Rating]]=50,0,1)</f>
        <v>3</v>
      </c>
      <c r="L514" s="1" t="str">
        <f>IF(TA_restaurants_curated__2[[#This Row],[C. Rev.]]=3,"A lot of reviews",IF(TA_restaurants_curated__2[[#This Row],[C. Rev.]]=2,"Avarage reviews","Few reviews"))</f>
        <v>Few reviews</v>
      </c>
      <c r="M514" s="1" t="str">
        <f>IF(TA_restaurants_curated__2[[#This Row],[C. Rat.]]=3,"Good rating",IF(TA_restaurants_curated__2[[#This Row],[C. Rat.]]=2,"Avarege rating","Bad rating"))</f>
        <v>Good rating</v>
      </c>
      <c r="N514" s="1" t="str">
        <f t="shared" ref="N514:N577" si="8">_xlfn.CONCAT(L514," and ",M514)</f>
        <v>Few reviews and Good rating</v>
      </c>
    </row>
    <row r="515" spans="1:14" x14ac:dyDescent="0.35">
      <c r="A515">
        <v>1413</v>
      </c>
      <c r="B515" t="s">
        <v>598</v>
      </c>
      <c r="C515" t="s">
        <v>523</v>
      </c>
      <c r="D515" t="s">
        <v>597</v>
      </c>
      <c r="E515">
        <v>14150</v>
      </c>
      <c r="F515">
        <v>35</v>
      </c>
      <c r="G515" t="s">
        <v>8</v>
      </c>
      <c r="H515">
        <v>10320</v>
      </c>
      <c r="I515">
        <f>(TA_restaurants_curated__2[[#This Row],['# Reviews]]-MIN(TA_restaurants_curated__2['# Reviews]))/(MAX(TA_restaurants_curated__2['# Reviews])-MIN(TA_restaurants_curated__2['# Reviews]))</f>
        <v>0.25996971226653204</v>
      </c>
      <c r="J515">
        <f>QUOTIENT((TA_restaurants_curated__2[[#This Row],[Normalizzazione]]*100),33)+IF(TA_restaurants_curated__2[[#This Row],[Normalizzazione]]=1,0,1)</f>
        <v>1</v>
      </c>
      <c r="K515">
        <f>QUOTIENT((TA_restaurants_curated__2[[#This Row],[Rating]]*2),(100/3))+IF(TA_restaurants_curated__2[[#This Row],[Rating]]=50,0,1)</f>
        <v>3</v>
      </c>
      <c r="L515" s="1" t="str">
        <f>IF(TA_restaurants_curated__2[[#This Row],[C. Rev.]]=3,"A lot of reviews",IF(TA_restaurants_curated__2[[#This Row],[C. Rev.]]=2,"Avarage reviews","Few reviews"))</f>
        <v>Few reviews</v>
      </c>
      <c r="M515" s="1" t="str">
        <f>IF(TA_restaurants_curated__2[[#This Row],[C. Rat.]]=3,"Good rating",IF(TA_restaurants_curated__2[[#This Row],[C. Rat.]]=2,"Avarege rating","Bad rating"))</f>
        <v>Good rating</v>
      </c>
      <c r="N515" s="1" t="str">
        <f t="shared" si="8"/>
        <v>Few reviews and Good rating</v>
      </c>
    </row>
    <row r="516" spans="1:14" x14ac:dyDescent="0.35">
      <c r="A516">
        <v>65</v>
      </c>
      <c r="B516" t="s">
        <v>795</v>
      </c>
      <c r="C516" t="s">
        <v>523</v>
      </c>
      <c r="D516" t="s">
        <v>233</v>
      </c>
      <c r="E516">
        <v>660</v>
      </c>
      <c r="F516">
        <v>45</v>
      </c>
      <c r="G516" t="s">
        <v>8</v>
      </c>
      <c r="H516">
        <v>10310</v>
      </c>
      <c r="I516">
        <f>(TA_restaurants_curated__2[[#This Row],['# Reviews]]-MIN(TA_restaurants_curated__2['# Reviews]))/(MAX(TA_restaurants_curated__2['# Reviews])-MIN(TA_restaurants_curated__2['# Reviews]))</f>
        <v>0.25971731448763252</v>
      </c>
      <c r="J516">
        <f>QUOTIENT((TA_restaurants_curated__2[[#This Row],[Normalizzazione]]*100),33)+IF(TA_restaurants_curated__2[[#This Row],[Normalizzazione]]=1,0,1)</f>
        <v>1</v>
      </c>
      <c r="K516">
        <f>QUOTIENT((TA_restaurants_curated__2[[#This Row],[Rating]]*2),(100/3))+IF(TA_restaurants_curated__2[[#This Row],[Rating]]=50,0,1)</f>
        <v>3</v>
      </c>
      <c r="L516" s="1" t="str">
        <f>IF(TA_restaurants_curated__2[[#This Row],[C. Rev.]]=3,"A lot of reviews",IF(TA_restaurants_curated__2[[#This Row],[C. Rev.]]=2,"Avarage reviews","Few reviews"))</f>
        <v>Few reviews</v>
      </c>
      <c r="M516" s="1" t="str">
        <f>IF(TA_restaurants_curated__2[[#This Row],[C. Rat.]]=3,"Good rating",IF(TA_restaurants_curated__2[[#This Row],[C. Rat.]]=2,"Avarege rating","Bad rating"))</f>
        <v>Good rating</v>
      </c>
      <c r="N516" s="1" t="str">
        <f t="shared" si="8"/>
        <v>Few reviews and Good rating</v>
      </c>
    </row>
    <row r="517" spans="1:14" x14ac:dyDescent="0.35">
      <c r="A517">
        <v>328</v>
      </c>
      <c r="B517" t="s">
        <v>1132</v>
      </c>
      <c r="C517" t="s">
        <v>523</v>
      </c>
      <c r="D517" t="s">
        <v>792</v>
      </c>
      <c r="E517">
        <v>3290</v>
      </c>
      <c r="F517">
        <v>40</v>
      </c>
      <c r="G517" t="s">
        <v>9</v>
      </c>
      <c r="H517">
        <v>10260</v>
      </c>
      <c r="I517">
        <f>(TA_restaurants_curated__2[[#This Row],['# Reviews]]-MIN(TA_restaurants_curated__2['# Reviews]))/(MAX(TA_restaurants_curated__2['# Reviews])-MIN(TA_restaurants_curated__2['# Reviews]))</f>
        <v>0.25845532559313478</v>
      </c>
      <c r="J517">
        <f>QUOTIENT((TA_restaurants_curated__2[[#This Row],[Normalizzazione]]*100),33)+IF(TA_restaurants_curated__2[[#This Row],[Normalizzazione]]=1,0,1)</f>
        <v>1</v>
      </c>
      <c r="K517">
        <f>QUOTIENT((TA_restaurants_curated__2[[#This Row],[Rating]]*2),(100/3))+IF(TA_restaurants_curated__2[[#This Row],[Rating]]=50,0,1)</f>
        <v>3</v>
      </c>
      <c r="L517" s="1" t="str">
        <f>IF(TA_restaurants_curated__2[[#This Row],[C. Rev.]]=3,"A lot of reviews",IF(TA_restaurants_curated__2[[#This Row],[C. Rev.]]=2,"Avarage reviews","Few reviews"))</f>
        <v>Few reviews</v>
      </c>
      <c r="M517" s="1" t="str">
        <f>IF(TA_restaurants_curated__2[[#This Row],[C. Rat.]]=3,"Good rating",IF(TA_restaurants_curated__2[[#This Row],[C. Rat.]]=2,"Avarege rating","Bad rating"))</f>
        <v>Good rating</v>
      </c>
      <c r="N517" s="1" t="str">
        <f t="shared" si="8"/>
        <v>Few reviews and Good rating</v>
      </c>
    </row>
    <row r="518" spans="1:14" x14ac:dyDescent="0.35">
      <c r="A518">
        <v>164</v>
      </c>
      <c r="B518" t="s">
        <v>931</v>
      </c>
      <c r="C518" t="s">
        <v>523</v>
      </c>
      <c r="D518" t="s">
        <v>829</v>
      </c>
      <c r="E518">
        <v>1650</v>
      </c>
      <c r="F518">
        <v>40</v>
      </c>
      <c r="G518" t="s">
        <v>8</v>
      </c>
      <c r="H518">
        <v>10250</v>
      </c>
      <c r="I518">
        <f>(TA_restaurants_curated__2[[#This Row],['# Reviews]]-MIN(TA_restaurants_curated__2['# Reviews]))/(MAX(TA_restaurants_curated__2['# Reviews])-MIN(TA_restaurants_curated__2['# Reviews]))</f>
        <v>0.25820292781423526</v>
      </c>
      <c r="J518">
        <f>QUOTIENT((TA_restaurants_curated__2[[#This Row],[Normalizzazione]]*100),33)+IF(TA_restaurants_curated__2[[#This Row],[Normalizzazione]]=1,0,1)</f>
        <v>1</v>
      </c>
      <c r="K518">
        <f>QUOTIENT((TA_restaurants_curated__2[[#This Row],[Rating]]*2),(100/3))+IF(TA_restaurants_curated__2[[#This Row],[Rating]]=50,0,1)</f>
        <v>3</v>
      </c>
      <c r="L518" s="1" t="str">
        <f>IF(TA_restaurants_curated__2[[#This Row],[C. Rev.]]=3,"A lot of reviews",IF(TA_restaurants_curated__2[[#This Row],[C. Rev.]]=2,"Avarage reviews","Few reviews"))</f>
        <v>Few reviews</v>
      </c>
      <c r="M518" s="1" t="str">
        <f>IF(TA_restaurants_curated__2[[#This Row],[C. Rat.]]=3,"Good rating",IF(TA_restaurants_curated__2[[#This Row],[C. Rat.]]=2,"Avarege rating","Bad rating"))</f>
        <v>Good rating</v>
      </c>
      <c r="N518" s="1" t="str">
        <f t="shared" si="8"/>
        <v>Few reviews and Good rating</v>
      </c>
    </row>
    <row r="519" spans="1:14" x14ac:dyDescent="0.35">
      <c r="A519">
        <v>762</v>
      </c>
      <c r="B519" t="s">
        <v>1662</v>
      </c>
      <c r="C519" t="s">
        <v>523</v>
      </c>
      <c r="D519" t="s">
        <v>780</v>
      </c>
      <c r="E519">
        <v>7640</v>
      </c>
      <c r="F519">
        <v>35</v>
      </c>
      <c r="G519" t="s">
        <v>8</v>
      </c>
      <c r="H519">
        <v>10200</v>
      </c>
      <c r="I519">
        <f>(TA_restaurants_curated__2[[#This Row],['# Reviews]]-MIN(TA_restaurants_curated__2['# Reviews]))/(MAX(TA_restaurants_curated__2['# Reviews])-MIN(TA_restaurants_curated__2['# Reviews]))</f>
        <v>0.25694093891973752</v>
      </c>
      <c r="J519">
        <f>QUOTIENT((TA_restaurants_curated__2[[#This Row],[Normalizzazione]]*100),33)+IF(TA_restaurants_curated__2[[#This Row],[Normalizzazione]]=1,0,1)</f>
        <v>1</v>
      </c>
      <c r="K519">
        <f>QUOTIENT((TA_restaurants_curated__2[[#This Row],[Rating]]*2),(100/3))+IF(TA_restaurants_curated__2[[#This Row],[Rating]]=50,0,1)</f>
        <v>3</v>
      </c>
      <c r="L519" s="1" t="str">
        <f>IF(TA_restaurants_curated__2[[#This Row],[C. Rev.]]=3,"A lot of reviews",IF(TA_restaurants_curated__2[[#This Row],[C. Rev.]]=2,"Avarage reviews","Few reviews"))</f>
        <v>Few reviews</v>
      </c>
      <c r="M519" s="1" t="str">
        <f>IF(TA_restaurants_curated__2[[#This Row],[C. Rat.]]=3,"Good rating",IF(TA_restaurants_curated__2[[#This Row],[C. Rat.]]=2,"Avarege rating","Bad rating"))</f>
        <v>Good rating</v>
      </c>
      <c r="N519" s="1" t="str">
        <f t="shared" si="8"/>
        <v>Few reviews and Good rating</v>
      </c>
    </row>
    <row r="520" spans="1:14" x14ac:dyDescent="0.35">
      <c r="A520">
        <v>557</v>
      </c>
      <c r="B520" t="s">
        <v>1412</v>
      </c>
      <c r="C520" t="s">
        <v>523</v>
      </c>
      <c r="D520" t="s">
        <v>866</v>
      </c>
      <c r="E520">
        <v>5580</v>
      </c>
      <c r="F520">
        <v>40</v>
      </c>
      <c r="G520" t="s">
        <v>9</v>
      </c>
      <c r="H520">
        <v>10190</v>
      </c>
      <c r="I520">
        <f>(TA_restaurants_curated__2[[#This Row],['# Reviews]]-MIN(TA_restaurants_curated__2['# Reviews]))/(MAX(TA_restaurants_curated__2['# Reviews])-MIN(TA_restaurants_curated__2['# Reviews]))</f>
        <v>0.25668854114083794</v>
      </c>
      <c r="J520">
        <f>QUOTIENT((TA_restaurants_curated__2[[#This Row],[Normalizzazione]]*100),33)+IF(TA_restaurants_curated__2[[#This Row],[Normalizzazione]]=1,0,1)</f>
        <v>1</v>
      </c>
      <c r="K520">
        <f>QUOTIENT((TA_restaurants_curated__2[[#This Row],[Rating]]*2),(100/3))+IF(TA_restaurants_curated__2[[#This Row],[Rating]]=50,0,1)</f>
        <v>3</v>
      </c>
      <c r="L520" s="1" t="str">
        <f>IF(TA_restaurants_curated__2[[#This Row],[C. Rev.]]=3,"A lot of reviews",IF(TA_restaurants_curated__2[[#This Row],[C. Rev.]]=2,"Avarage reviews","Few reviews"))</f>
        <v>Few reviews</v>
      </c>
      <c r="M520" s="1" t="str">
        <f>IF(TA_restaurants_curated__2[[#This Row],[C. Rat.]]=3,"Good rating",IF(TA_restaurants_curated__2[[#This Row],[C. Rat.]]=2,"Avarege rating","Bad rating"))</f>
        <v>Good rating</v>
      </c>
      <c r="N520" s="1" t="str">
        <f t="shared" si="8"/>
        <v>Few reviews and Good rating</v>
      </c>
    </row>
    <row r="521" spans="1:14" x14ac:dyDescent="0.35">
      <c r="A521">
        <v>943</v>
      </c>
      <c r="B521" t="s">
        <v>1861</v>
      </c>
      <c r="C521" t="s">
        <v>523</v>
      </c>
      <c r="D521" t="s">
        <v>90</v>
      </c>
      <c r="E521">
        <v>9450</v>
      </c>
      <c r="F521">
        <v>35</v>
      </c>
      <c r="G521" t="s">
        <v>8</v>
      </c>
      <c r="H521">
        <v>10170</v>
      </c>
      <c r="I521">
        <f>(TA_restaurants_curated__2[[#This Row],['# Reviews]]-MIN(TA_restaurants_curated__2['# Reviews]))/(MAX(TA_restaurants_curated__2['# Reviews])-MIN(TA_restaurants_curated__2['# Reviews]))</f>
        <v>0.25618374558303886</v>
      </c>
      <c r="J521">
        <f>QUOTIENT((TA_restaurants_curated__2[[#This Row],[Normalizzazione]]*100),33)+IF(TA_restaurants_curated__2[[#This Row],[Normalizzazione]]=1,0,1)</f>
        <v>1</v>
      </c>
      <c r="K521">
        <f>QUOTIENT((TA_restaurants_curated__2[[#This Row],[Rating]]*2),(100/3))+IF(TA_restaurants_curated__2[[#This Row],[Rating]]=50,0,1)</f>
        <v>3</v>
      </c>
      <c r="L521" s="1" t="str">
        <f>IF(TA_restaurants_curated__2[[#This Row],[C. Rev.]]=3,"A lot of reviews",IF(TA_restaurants_curated__2[[#This Row],[C. Rev.]]=2,"Avarage reviews","Few reviews"))</f>
        <v>Few reviews</v>
      </c>
      <c r="M521" s="1" t="str">
        <f>IF(TA_restaurants_curated__2[[#This Row],[C. Rat.]]=3,"Good rating",IF(TA_restaurants_curated__2[[#This Row],[C. Rat.]]=2,"Avarege rating","Bad rating"))</f>
        <v>Good rating</v>
      </c>
      <c r="N521" s="1" t="str">
        <f t="shared" si="8"/>
        <v>Few reviews and Good rating</v>
      </c>
    </row>
    <row r="522" spans="1:14" x14ac:dyDescent="0.35">
      <c r="A522">
        <v>121</v>
      </c>
      <c r="B522" t="s">
        <v>869</v>
      </c>
      <c r="C522" t="s">
        <v>523</v>
      </c>
      <c r="D522" t="s">
        <v>30</v>
      </c>
      <c r="E522">
        <v>1220</v>
      </c>
      <c r="F522">
        <v>45</v>
      </c>
      <c r="G522" t="s">
        <v>9</v>
      </c>
      <c r="H522">
        <v>10130</v>
      </c>
      <c r="I522">
        <f>(TA_restaurants_curated__2[[#This Row],['# Reviews]]-MIN(TA_restaurants_curated__2['# Reviews]))/(MAX(TA_restaurants_curated__2['# Reviews])-MIN(TA_restaurants_curated__2['# Reviews]))</f>
        <v>0.25517415446744068</v>
      </c>
      <c r="J522">
        <f>QUOTIENT((TA_restaurants_curated__2[[#This Row],[Normalizzazione]]*100),33)+IF(TA_restaurants_curated__2[[#This Row],[Normalizzazione]]=1,0,1)</f>
        <v>1</v>
      </c>
      <c r="K522">
        <f>QUOTIENT((TA_restaurants_curated__2[[#This Row],[Rating]]*2),(100/3))+IF(TA_restaurants_curated__2[[#This Row],[Rating]]=50,0,1)</f>
        <v>3</v>
      </c>
      <c r="L522" s="1" t="str">
        <f>IF(TA_restaurants_curated__2[[#This Row],[C. Rev.]]=3,"A lot of reviews",IF(TA_restaurants_curated__2[[#This Row],[C. Rev.]]=2,"Avarage reviews","Few reviews"))</f>
        <v>Few reviews</v>
      </c>
      <c r="M522" s="1" t="str">
        <f>IF(TA_restaurants_curated__2[[#This Row],[C. Rat.]]=3,"Good rating",IF(TA_restaurants_curated__2[[#This Row],[C. Rat.]]=2,"Avarege rating","Bad rating"))</f>
        <v>Good rating</v>
      </c>
      <c r="N522" s="1" t="str">
        <f t="shared" si="8"/>
        <v>Few reviews and Good rating</v>
      </c>
    </row>
    <row r="523" spans="1:14" x14ac:dyDescent="0.35">
      <c r="A523">
        <v>235</v>
      </c>
      <c r="B523" t="s">
        <v>1019</v>
      </c>
      <c r="C523" t="s">
        <v>523</v>
      </c>
      <c r="D523" t="s">
        <v>511</v>
      </c>
      <c r="E523">
        <v>2360</v>
      </c>
      <c r="F523">
        <v>40</v>
      </c>
      <c r="G523" t="s">
        <v>10</v>
      </c>
      <c r="H523">
        <v>10130</v>
      </c>
      <c r="I523">
        <f>(TA_restaurants_curated__2[[#This Row],['# Reviews]]-MIN(TA_restaurants_curated__2['# Reviews]))/(MAX(TA_restaurants_curated__2['# Reviews])-MIN(TA_restaurants_curated__2['# Reviews]))</f>
        <v>0.25517415446744068</v>
      </c>
      <c r="J523">
        <f>QUOTIENT((TA_restaurants_curated__2[[#This Row],[Normalizzazione]]*100),33)+IF(TA_restaurants_curated__2[[#This Row],[Normalizzazione]]=1,0,1)</f>
        <v>1</v>
      </c>
      <c r="K523">
        <f>QUOTIENT((TA_restaurants_curated__2[[#This Row],[Rating]]*2),(100/3))+IF(TA_restaurants_curated__2[[#This Row],[Rating]]=50,0,1)</f>
        <v>3</v>
      </c>
      <c r="L523" s="1" t="str">
        <f>IF(TA_restaurants_curated__2[[#This Row],[C. Rev.]]=3,"A lot of reviews",IF(TA_restaurants_curated__2[[#This Row],[C. Rev.]]=2,"Avarage reviews","Few reviews"))</f>
        <v>Few reviews</v>
      </c>
      <c r="M523" s="1" t="str">
        <f>IF(TA_restaurants_curated__2[[#This Row],[C. Rat.]]=3,"Good rating",IF(TA_restaurants_curated__2[[#This Row],[C. Rat.]]=2,"Avarege rating","Bad rating"))</f>
        <v>Good rating</v>
      </c>
      <c r="N523" s="1" t="str">
        <f t="shared" si="8"/>
        <v>Few reviews and Good rating</v>
      </c>
    </row>
    <row r="524" spans="1:14" x14ac:dyDescent="0.35">
      <c r="A524">
        <v>960</v>
      </c>
      <c r="B524" t="s">
        <v>1878</v>
      </c>
      <c r="C524" t="s">
        <v>523</v>
      </c>
      <c r="D524" t="s">
        <v>28</v>
      </c>
      <c r="E524">
        <v>9620</v>
      </c>
      <c r="F524">
        <v>35</v>
      </c>
      <c r="G524" t="s">
        <v>8</v>
      </c>
      <c r="H524">
        <v>10090</v>
      </c>
      <c r="I524">
        <f>(TA_restaurants_curated__2[[#This Row],['# Reviews]]-MIN(TA_restaurants_curated__2['# Reviews]))/(MAX(TA_restaurants_curated__2['# Reviews])-MIN(TA_restaurants_curated__2['# Reviews]))</f>
        <v>0.25416456335184251</v>
      </c>
      <c r="J524">
        <f>QUOTIENT((TA_restaurants_curated__2[[#This Row],[Normalizzazione]]*100),33)+IF(TA_restaurants_curated__2[[#This Row],[Normalizzazione]]=1,0,1)</f>
        <v>1</v>
      </c>
      <c r="K524">
        <f>QUOTIENT((TA_restaurants_curated__2[[#This Row],[Rating]]*2),(100/3))+IF(TA_restaurants_curated__2[[#This Row],[Rating]]=50,0,1)</f>
        <v>3</v>
      </c>
      <c r="L524" s="1" t="str">
        <f>IF(TA_restaurants_curated__2[[#This Row],[C. Rev.]]=3,"A lot of reviews",IF(TA_restaurants_curated__2[[#This Row],[C. Rev.]]=2,"Avarage reviews","Few reviews"))</f>
        <v>Few reviews</v>
      </c>
      <c r="M524" s="1" t="str">
        <f>IF(TA_restaurants_curated__2[[#This Row],[C. Rat.]]=3,"Good rating",IF(TA_restaurants_curated__2[[#This Row],[C. Rat.]]=2,"Avarege rating","Bad rating"))</f>
        <v>Good rating</v>
      </c>
      <c r="N524" s="1" t="str">
        <f t="shared" si="8"/>
        <v>Few reviews and Good rating</v>
      </c>
    </row>
    <row r="525" spans="1:14" x14ac:dyDescent="0.35">
      <c r="A525">
        <v>1</v>
      </c>
      <c r="B525" t="s">
        <v>701</v>
      </c>
      <c r="C525" t="s">
        <v>523</v>
      </c>
      <c r="D525" t="s">
        <v>702</v>
      </c>
      <c r="E525">
        <v>20</v>
      </c>
      <c r="F525">
        <v>45</v>
      </c>
      <c r="G525" t="s">
        <v>8</v>
      </c>
      <c r="H525">
        <v>10070</v>
      </c>
      <c r="I525">
        <f>(TA_restaurants_curated__2[[#This Row],['# Reviews]]-MIN(TA_restaurants_curated__2['# Reviews]))/(MAX(TA_restaurants_curated__2['# Reviews])-MIN(TA_restaurants_curated__2['# Reviews]))</f>
        <v>0.25365976779404342</v>
      </c>
      <c r="J525">
        <f>QUOTIENT((TA_restaurants_curated__2[[#This Row],[Normalizzazione]]*100),33)+IF(TA_restaurants_curated__2[[#This Row],[Normalizzazione]]=1,0,1)</f>
        <v>1</v>
      </c>
      <c r="K525">
        <f>QUOTIENT((TA_restaurants_curated__2[[#This Row],[Rating]]*2),(100/3))+IF(TA_restaurants_curated__2[[#This Row],[Rating]]=50,0,1)</f>
        <v>3</v>
      </c>
      <c r="L525" s="1" t="str">
        <f>IF(TA_restaurants_curated__2[[#This Row],[C. Rev.]]=3,"A lot of reviews",IF(TA_restaurants_curated__2[[#This Row],[C. Rev.]]=2,"Avarage reviews","Few reviews"))</f>
        <v>Few reviews</v>
      </c>
      <c r="M525" s="1" t="str">
        <f>IF(TA_restaurants_curated__2[[#This Row],[C. Rat.]]=3,"Good rating",IF(TA_restaurants_curated__2[[#This Row],[C. Rat.]]=2,"Avarege rating","Bad rating"))</f>
        <v>Good rating</v>
      </c>
      <c r="N525" s="1" t="str">
        <f t="shared" si="8"/>
        <v>Few reviews and Good rating</v>
      </c>
    </row>
    <row r="526" spans="1:14" x14ac:dyDescent="0.35">
      <c r="A526">
        <v>207</v>
      </c>
      <c r="B526" t="s">
        <v>984</v>
      </c>
      <c r="C526" t="s">
        <v>523</v>
      </c>
      <c r="D526" t="s">
        <v>985</v>
      </c>
      <c r="E526">
        <v>2080</v>
      </c>
      <c r="F526">
        <v>45</v>
      </c>
      <c r="G526" t="s">
        <v>9</v>
      </c>
      <c r="H526">
        <v>10040</v>
      </c>
      <c r="I526">
        <f>(TA_restaurants_curated__2[[#This Row],['# Reviews]]-MIN(TA_restaurants_curated__2['# Reviews]))/(MAX(TA_restaurants_curated__2['# Reviews])-MIN(TA_restaurants_curated__2['# Reviews]))</f>
        <v>0.25290257445734476</v>
      </c>
      <c r="J526">
        <f>QUOTIENT((TA_restaurants_curated__2[[#This Row],[Normalizzazione]]*100),33)+IF(TA_restaurants_curated__2[[#This Row],[Normalizzazione]]=1,0,1)</f>
        <v>1</v>
      </c>
      <c r="K526">
        <f>QUOTIENT((TA_restaurants_curated__2[[#This Row],[Rating]]*2),(100/3))+IF(TA_restaurants_curated__2[[#This Row],[Rating]]=50,0,1)</f>
        <v>3</v>
      </c>
      <c r="L526" s="1" t="str">
        <f>IF(TA_restaurants_curated__2[[#This Row],[C. Rev.]]=3,"A lot of reviews",IF(TA_restaurants_curated__2[[#This Row],[C. Rev.]]=2,"Avarage reviews","Few reviews"))</f>
        <v>Few reviews</v>
      </c>
      <c r="M526" s="1" t="str">
        <f>IF(TA_restaurants_curated__2[[#This Row],[C. Rat.]]=3,"Good rating",IF(TA_restaurants_curated__2[[#This Row],[C. Rat.]]=2,"Avarege rating","Bad rating"))</f>
        <v>Good rating</v>
      </c>
      <c r="N526" s="1" t="str">
        <f t="shared" si="8"/>
        <v>Few reviews and Good rating</v>
      </c>
    </row>
    <row r="527" spans="1:14" x14ac:dyDescent="0.35">
      <c r="A527">
        <v>77</v>
      </c>
      <c r="B527" t="s">
        <v>808</v>
      </c>
      <c r="C527" t="s">
        <v>523</v>
      </c>
      <c r="D527" t="s">
        <v>809</v>
      </c>
      <c r="E527">
        <v>780</v>
      </c>
      <c r="F527">
        <v>45</v>
      </c>
      <c r="G527" t="s">
        <v>10</v>
      </c>
      <c r="H527">
        <v>9930</v>
      </c>
      <c r="I527">
        <f>(TA_restaurants_curated__2[[#This Row],['# Reviews]]-MIN(TA_restaurants_curated__2['# Reviews]))/(MAX(TA_restaurants_curated__2['# Reviews])-MIN(TA_restaurants_curated__2['# Reviews]))</f>
        <v>0.25012619888944976</v>
      </c>
      <c r="J527">
        <f>QUOTIENT((TA_restaurants_curated__2[[#This Row],[Normalizzazione]]*100),33)+IF(TA_restaurants_curated__2[[#This Row],[Normalizzazione]]=1,0,1)</f>
        <v>1</v>
      </c>
      <c r="K527">
        <f>QUOTIENT((TA_restaurants_curated__2[[#This Row],[Rating]]*2),(100/3))+IF(TA_restaurants_curated__2[[#This Row],[Rating]]=50,0,1)</f>
        <v>3</v>
      </c>
      <c r="L527" s="1" t="str">
        <f>IF(TA_restaurants_curated__2[[#This Row],[C. Rev.]]=3,"A lot of reviews",IF(TA_restaurants_curated__2[[#This Row],[C. Rev.]]=2,"Avarage reviews","Few reviews"))</f>
        <v>Few reviews</v>
      </c>
      <c r="M527" s="1" t="str">
        <f>IF(TA_restaurants_curated__2[[#This Row],[C. Rat.]]=3,"Good rating",IF(TA_restaurants_curated__2[[#This Row],[C. Rat.]]=2,"Avarege rating","Bad rating"))</f>
        <v>Good rating</v>
      </c>
      <c r="N527" s="1" t="str">
        <f t="shared" si="8"/>
        <v>Few reviews and Good rating</v>
      </c>
    </row>
    <row r="528" spans="1:14" x14ac:dyDescent="0.35">
      <c r="A528">
        <v>1148</v>
      </c>
      <c r="B528" t="s">
        <v>2084</v>
      </c>
      <c r="C528" t="s">
        <v>523</v>
      </c>
      <c r="D528" t="s">
        <v>1122</v>
      </c>
      <c r="E528">
        <v>11500</v>
      </c>
      <c r="F528">
        <v>45</v>
      </c>
      <c r="G528" t="s">
        <v>8</v>
      </c>
      <c r="H528">
        <v>9900</v>
      </c>
      <c r="I528">
        <f>(TA_restaurants_curated__2[[#This Row],['# Reviews]]-MIN(TA_restaurants_curated__2['# Reviews]))/(MAX(TA_restaurants_curated__2['# Reviews])-MIN(TA_restaurants_curated__2['# Reviews]))</f>
        <v>0.24936900555275113</v>
      </c>
      <c r="J528">
        <f>QUOTIENT((TA_restaurants_curated__2[[#This Row],[Normalizzazione]]*100),33)+IF(TA_restaurants_curated__2[[#This Row],[Normalizzazione]]=1,0,1)</f>
        <v>1</v>
      </c>
      <c r="K528">
        <f>QUOTIENT((TA_restaurants_curated__2[[#This Row],[Rating]]*2),(100/3))+IF(TA_restaurants_curated__2[[#This Row],[Rating]]=50,0,1)</f>
        <v>3</v>
      </c>
      <c r="L528" s="1" t="str">
        <f>IF(TA_restaurants_curated__2[[#This Row],[C. Rev.]]=3,"A lot of reviews",IF(TA_restaurants_curated__2[[#This Row],[C. Rev.]]=2,"Avarage reviews","Few reviews"))</f>
        <v>Few reviews</v>
      </c>
      <c r="M528" s="1" t="str">
        <f>IF(TA_restaurants_curated__2[[#This Row],[C. Rat.]]=3,"Good rating",IF(TA_restaurants_curated__2[[#This Row],[C. Rat.]]=2,"Avarege rating","Bad rating"))</f>
        <v>Good rating</v>
      </c>
      <c r="N528" s="1" t="str">
        <f t="shared" si="8"/>
        <v>Few reviews and Good rating</v>
      </c>
    </row>
    <row r="529" spans="1:14" x14ac:dyDescent="0.35">
      <c r="A529">
        <v>1079</v>
      </c>
      <c r="B529" t="s">
        <v>2008</v>
      </c>
      <c r="C529" t="s">
        <v>523</v>
      </c>
      <c r="D529" t="s">
        <v>2009</v>
      </c>
      <c r="E529">
        <v>10810</v>
      </c>
      <c r="F529">
        <v>35</v>
      </c>
      <c r="G529" t="s">
        <v>8</v>
      </c>
      <c r="H529">
        <v>9750</v>
      </c>
      <c r="I529">
        <f>(TA_restaurants_curated__2[[#This Row],['# Reviews]]-MIN(TA_restaurants_curated__2['# Reviews]))/(MAX(TA_restaurants_curated__2['# Reviews])-MIN(TA_restaurants_curated__2['# Reviews]))</f>
        <v>0.24558303886925795</v>
      </c>
      <c r="J529">
        <f>QUOTIENT((TA_restaurants_curated__2[[#This Row],[Normalizzazione]]*100),33)+IF(TA_restaurants_curated__2[[#This Row],[Normalizzazione]]=1,0,1)</f>
        <v>1</v>
      </c>
      <c r="K529">
        <f>QUOTIENT((TA_restaurants_curated__2[[#This Row],[Rating]]*2),(100/3))+IF(TA_restaurants_curated__2[[#This Row],[Rating]]=50,0,1)</f>
        <v>3</v>
      </c>
      <c r="L529" s="1" t="str">
        <f>IF(TA_restaurants_curated__2[[#This Row],[C. Rev.]]=3,"A lot of reviews",IF(TA_restaurants_curated__2[[#This Row],[C. Rev.]]=2,"Avarage reviews","Few reviews"))</f>
        <v>Few reviews</v>
      </c>
      <c r="M529" s="1" t="str">
        <f>IF(TA_restaurants_curated__2[[#This Row],[C. Rat.]]=3,"Good rating",IF(TA_restaurants_curated__2[[#This Row],[C. Rat.]]=2,"Avarege rating","Bad rating"))</f>
        <v>Good rating</v>
      </c>
      <c r="N529" s="1" t="str">
        <f t="shared" si="8"/>
        <v>Few reviews and Good rating</v>
      </c>
    </row>
    <row r="530" spans="1:14" x14ac:dyDescent="0.35">
      <c r="A530">
        <v>2893</v>
      </c>
      <c r="B530" t="s">
        <v>3643</v>
      </c>
      <c r="C530" t="s">
        <v>523</v>
      </c>
      <c r="D530" t="s">
        <v>358</v>
      </c>
      <c r="E530">
        <v>28950</v>
      </c>
      <c r="F530">
        <v>35</v>
      </c>
      <c r="G530" t="s">
        <v>8</v>
      </c>
      <c r="H530">
        <v>9730</v>
      </c>
      <c r="I530">
        <f>(TA_restaurants_curated__2[[#This Row],['# Reviews]]-MIN(TA_restaurants_curated__2['# Reviews]))/(MAX(TA_restaurants_curated__2['# Reviews])-MIN(TA_restaurants_curated__2['# Reviews]))</f>
        <v>0.24507824331145886</v>
      </c>
      <c r="J530">
        <f>QUOTIENT((TA_restaurants_curated__2[[#This Row],[Normalizzazione]]*100),33)+IF(TA_restaurants_curated__2[[#This Row],[Normalizzazione]]=1,0,1)</f>
        <v>1</v>
      </c>
      <c r="K530">
        <f>QUOTIENT((TA_restaurants_curated__2[[#This Row],[Rating]]*2),(100/3))+IF(TA_restaurants_curated__2[[#This Row],[Rating]]=50,0,1)</f>
        <v>3</v>
      </c>
      <c r="L530" s="1" t="str">
        <f>IF(TA_restaurants_curated__2[[#This Row],[C. Rev.]]=3,"A lot of reviews",IF(TA_restaurants_curated__2[[#This Row],[C. Rev.]]=2,"Avarage reviews","Few reviews"))</f>
        <v>Few reviews</v>
      </c>
      <c r="M530" s="1" t="str">
        <f>IF(TA_restaurants_curated__2[[#This Row],[C. Rat.]]=3,"Good rating",IF(TA_restaurants_curated__2[[#This Row],[C. Rat.]]=2,"Avarege rating","Bad rating"))</f>
        <v>Good rating</v>
      </c>
      <c r="N530" s="1" t="str">
        <f t="shared" si="8"/>
        <v>Few reviews and Good rating</v>
      </c>
    </row>
    <row r="531" spans="1:14" x14ac:dyDescent="0.35">
      <c r="A531">
        <v>1143</v>
      </c>
      <c r="B531" t="s">
        <v>2079</v>
      </c>
      <c r="C531" t="s">
        <v>523</v>
      </c>
      <c r="D531" t="s">
        <v>23</v>
      </c>
      <c r="E531">
        <v>11450</v>
      </c>
      <c r="F531">
        <v>35</v>
      </c>
      <c r="G531" t="s">
        <v>8</v>
      </c>
      <c r="H531">
        <v>9710</v>
      </c>
      <c r="I531">
        <f>(TA_restaurants_curated__2[[#This Row],['# Reviews]]-MIN(TA_restaurants_curated__2['# Reviews]))/(MAX(TA_restaurants_curated__2['# Reviews])-MIN(TA_restaurants_curated__2['# Reviews]))</f>
        <v>0.24457344775365977</v>
      </c>
      <c r="J531">
        <f>QUOTIENT((TA_restaurants_curated__2[[#This Row],[Normalizzazione]]*100),33)+IF(TA_restaurants_curated__2[[#This Row],[Normalizzazione]]=1,0,1)</f>
        <v>1</v>
      </c>
      <c r="K531">
        <f>QUOTIENT((TA_restaurants_curated__2[[#This Row],[Rating]]*2),(100/3))+IF(TA_restaurants_curated__2[[#This Row],[Rating]]=50,0,1)</f>
        <v>3</v>
      </c>
      <c r="L531" s="1" t="str">
        <f>IF(TA_restaurants_curated__2[[#This Row],[C. Rev.]]=3,"A lot of reviews",IF(TA_restaurants_curated__2[[#This Row],[C. Rev.]]=2,"Avarage reviews","Few reviews"))</f>
        <v>Few reviews</v>
      </c>
      <c r="M531" s="1" t="str">
        <f>IF(TA_restaurants_curated__2[[#This Row],[C. Rat.]]=3,"Good rating",IF(TA_restaurants_curated__2[[#This Row],[C. Rat.]]=2,"Avarege rating","Bad rating"))</f>
        <v>Good rating</v>
      </c>
      <c r="N531" s="1" t="str">
        <f t="shared" si="8"/>
        <v>Few reviews and Good rating</v>
      </c>
    </row>
    <row r="532" spans="1:14" x14ac:dyDescent="0.35">
      <c r="A532">
        <v>872</v>
      </c>
      <c r="B532" t="s">
        <v>1780</v>
      </c>
      <c r="C532" t="s">
        <v>523</v>
      </c>
      <c r="D532" t="s">
        <v>97</v>
      </c>
      <c r="E532">
        <v>8740</v>
      </c>
      <c r="F532">
        <v>35</v>
      </c>
      <c r="G532" t="s">
        <v>8</v>
      </c>
      <c r="H532">
        <v>9680</v>
      </c>
      <c r="I532">
        <f>(TA_restaurants_curated__2[[#This Row],['# Reviews]]-MIN(TA_restaurants_curated__2['# Reviews]))/(MAX(TA_restaurants_curated__2['# Reviews])-MIN(TA_restaurants_curated__2['# Reviews]))</f>
        <v>0.24381625441696114</v>
      </c>
      <c r="J532">
        <f>QUOTIENT((TA_restaurants_curated__2[[#This Row],[Normalizzazione]]*100),33)+IF(TA_restaurants_curated__2[[#This Row],[Normalizzazione]]=1,0,1)</f>
        <v>1</v>
      </c>
      <c r="K532">
        <f>QUOTIENT((TA_restaurants_curated__2[[#This Row],[Rating]]*2),(100/3))+IF(TA_restaurants_curated__2[[#This Row],[Rating]]=50,0,1)</f>
        <v>3</v>
      </c>
      <c r="L532" s="1" t="str">
        <f>IF(TA_restaurants_curated__2[[#This Row],[C. Rev.]]=3,"A lot of reviews",IF(TA_restaurants_curated__2[[#This Row],[C. Rev.]]=2,"Avarage reviews","Few reviews"))</f>
        <v>Few reviews</v>
      </c>
      <c r="M532" s="1" t="str">
        <f>IF(TA_restaurants_curated__2[[#This Row],[C. Rat.]]=3,"Good rating",IF(TA_restaurants_curated__2[[#This Row],[C. Rat.]]=2,"Avarege rating","Bad rating"))</f>
        <v>Good rating</v>
      </c>
      <c r="N532" s="1" t="str">
        <f t="shared" si="8"/>
        <v>Few reviews and Good rating</v>
      </c>
    </row>
    <row r="533" spans="1:14" x14ac:dyDescent="0.35">
      <c r="A533">
        <v>1417</v>
      </c>
      <c r="B533" t="s">
        <v>2367</v>
      </c>
      <c r="C533" t="s">
        <v>523</v>
      </c>
      <c r="D533" t="s">
        <v>2368</v>
      </c>
      <c r="E533">
        <v>14190</v>
      </c>
      <c r="F533">
        <v>35</v>
      </c>
      <c r="G533" t="s">
        <v>8</v>
      </c>
      <c r="H533">
        <v>9550</v>
      </c>
      <c r="I533">
        <f>(TA_restaurants_curated__2[[#This Row],['# Reviews]]-MIN(TA_restaurants_curated__2['# Reviews]))/(MAX(TA_restaurants_curated__2['# Reviews])-MIN(TA_restaurants_curated__2['# Reviews]))</f>
        <v>0.24053508329126705</v>
      </c>
      <c r="J533">
        <f>QUOTIENT((TA_restaurants_curated__2[[#This Row],[Normalizzazione]]*100),33)+IF(TA_restaurants_curated__2[[#This Row],[Normalizzazione]]=1,0,1)</f>
        <v>1</v>
      </c>
      <c r="K533">
        <f>QUOTIENT((TA_restaurants_curated__2[[#This Row],[Rating]]*2),(100/3))+IF(TA_restaurants_curated__2[[#This Row],[Rating]]=50,0,1)</f>
        <v>3</v>
      </c>
      <c r="L533" s="1" t="str">
        <f>IF(TA_restaurants_curated__2[[#This Row],[C. Rev.]]=3,"A lot of reviews",IF(TA_restaurants_curated__2[[#This Row],[C. Rev.]]=2,"Avarage reviews","Few reviews"))</f>
        <v>Few reviews</v>
      </c>
      <c r="M533" s="1" t="str">
        <f>IF(TA_restaurants_curated__2[[#This Row],[C. Rat.]]=3,"Good rating",IF(TA_restaurants_curated__2[[#This Row],[C. Rat.]]=2,"Avarege rating","Bad rating"))</f>
        <v>Good rating</v>
      </c>
      <c r="N533" s="1" t="str">
        <f t="shared" si="8"/>
        <v>Few reviews and Good rating</v>
      </c>
    </row>
    <row r="534" spans="1:14" x14ac:dyDescent="0.35">
      <c r="A534">
        <v>329</v>
      </c>
      <c r="B534" t="s">
        <v>1133</v>
      </c>
      <c r="C534" t="s">
        <v>523</v>
      </c>
      <c r="D534" t="s">
        <v>829</v>
      </c>
      <c r="E534">
        <v>3300</v>
      </c>
      <c r="F534">
        <v>40</v>
      </c>
      <c r="G534" t="s">
        <v>8</v>
      </c>
      <c r="H534">
        <v>9500</v>
      </c>
      <c r="I534">
        <f>(TA_restaurants_curated__2[[#This Row],['# Reviews]]-MIN(TA_restaurants_curated__2['# Reviews]))/(MAX(TA_restaurants_curated__2['# Reviews])-MIN(TA_restaurants_curated__2['# Reviews]))</f>
        <v>0.2392730943967693</v>
      </c>
      <c r="J534">
        <f>QUOTIENT((TA_restaurants_curated__2[[#This Row],[Normalizzazione]]*100),33)+IF(TA_restaurants_curated__2[[#This Row],[Normalizzazione]]=1,0,1)</f>
        <v>1</v>
      </c>
      <c r="K534">
        <f>QUOTIENT((TA_restaurants_curated__2[[#This Row],[Rating]]*2),(100/3))+IF(TA_restaurants_curated__2[[#This Row],[Rating]]=50,0,1)</f>
        <v>3</v>
      </c>
      <c r="L534" s="1" t="str">
        <f>IF(TA_restaurants_curated__2[[#This Row],[C. Rev.]]=3,"A lot of reviews",IF(TA_restaurants_curated__2[[#This Row],[C. Rev.]]=2,"Avarage reviews","Few reviews"))</f>
        <v>Few reviews</v>
      </c>
      <c r="M534" s="1" t="str">
        <f>IF(TA_restaurants_curated__2[[#This Row],[C. Rat.]]=3,"Good rating",IF(TA_restaurants_curated__2[[#This Row],[C. Rat.]]=2,"Avarege rating","Bad rating"))</f>
        <v>Good rating</v>
      </c>
      <c r="N534" s="1" t="str">
        <f t="shared" si="8"/>
        <v>Few reviews and Good rating</v>
      </c>
    </row>
    <row r="535" spans="1:14" x14ac:dyDescent="0.35">
      <c r="A535">
        <v>2923</v>
      </c>
      <c r="B535" t="s">
        <v>3148</v>
      </c>
      <c r="C535" t="s">
        <v>523</v>
      </c>
      <c r="D535" t="s">
        <v>207</v>
      </c>
      <c r="E535">
        <v>29250</v>
      </c>
      <c r="F535">
        <v>35</v>
      </c>
      <c r="G535" t="s">
        <v>8</v>
      </c>
      <c r="H535">
        <v>9460</v>
      </c>
      <c r="I535">
        <f>(TA_restaurants_curated__2[[#This Row],['# Reviews]]-MIN(TA_restaurants_curated__2['# Reviews]))/(MAX(TA_restaurants_curated__2['# Reviews])-MIN(TA_restaurants_curated__2['# Reviews]))</f>
        <v>0.23826350328117113</v>
      </c>
      <c r="J535">
        <f>QUOTIENT((TA_restaurants_curated__2[[#This Row],[Normalizzazione]]*100),33)+IF(TA_restaurants_curated__2[[#This Row],[Normalizzazione]]=1,0,1)</f>
        <v>1</v>
      </c>
      <c r="K535">
        <f>QUOTIENT((TA_restaurants_curated__2[[#This Row],[Rating]]*2),(100/3))+IF(TA_restaurants_curated__2[[#This Row],[Rating]]=50,0,1)</f>
        <v>3</v>
      </c>
      <c r="L535" s="1" t="str">
        <f>IF(TA_restaurants_curated__2[[#This Row],[C. Rev.]]=3,"A lot of reviews",IF(TA_restaurants_curated__2[[#This Row],[C. Rev.]]=2,"Avarage reviews","Few reviews"))</f>
        <v>Few reviews</v>
      </c>
      <c r="M535" s="1" t="str">
        <f>IF(TA_restaurants_curated__2[[#This Row],[C. Rat.]]=3,"Good rating",IF(TA_restaurants_curated__2[[#This Row],[C. Rat.]]=2,"Avarege rating","Bad rating"))</f>
        <v>Good rating</v>
      </c>
      <c r="N535" s="1" t="str">
        <f t="shared" si="8"/>
        <v>Few reviews and Good rating</v>
      </c>
    </row>
    <row r="536" spans="1:14" x14ac:dyDescent="0.35">
      <c r="A536">
        <v>114</v>
      </c>
      <c r="B536" t="s">
        <v>858</v>
      </c>
      <c r="C536" t="s">
        <v>523</v>
      </c>
      <c r="D536" t="s">
        <v>859</v>
      </c>
      <c r="E536">
        <v>1150</v>
      </c>
      <c r="F536">
        <v>45</v>
      </c>
      <c r="G536" t="s">
        <v>8</v>
      </c>
      <c r="H536">
        <v>9410</v>
      </c>
      <c r="I536">
        <f>(TA_restaurants_curated__2[[#This Row],['# Reviews]]-MIN(TA_restaurants_curated__2['# Reviews]))/(MAX(TA_restaurants_curated__2['# Reviews])-MIN(TA_restaurants_curated__2['# Reviews]))</f>
        <v>0.23700151438667338</v>
      </c>
      <c r="J536">
        <f>QUOTIENT((TA_restaurants_curated__2[[#This Row],[Normalizzazione]]*100),33)+IF(TA_restaurants_curated__2[[#This Row],[Normalizzazione]]=1,0,1)</f>
        <v>1</v>
      </c>
      <c r="K536">
        <f>QUOTIENT((TA_restaurants_curated__2[[#This Row],[Rating]]*2),(100/3))+IF(TA_restaurants_curated__2[[#This Row],[Rating]]=50,0,1)</f>
        <v>3</v>
      </c>
      <c r="L536" s="1" t="str">
        <f>IF(TA_restaurants_curated__2[[#This Row],[C. Rev.]]=3,"A lot of reviews",IF(TA_restaurants_curated__2[[#This Row],[C. Rev.]]=2,"Avarage reviews","Few reviews"))</f>
        <v>Few reviews</v>
      </c>
      <c r="M536" s="1" t="str">
        <f>IF(TA_restaurants_curated__2[[#This Row],[C. Rat.]]=3,"Good rating",IF(TA_restaurants_curated__2[[#This Row],[C. Rat.]]=2,"Avarege rating","Bad rating"))</f>
        <v>Good rating</v>
      </c>
      <c r="N536" s="1" t="str">
        <f t="shared" si="8"/>
        <v>Few reviews and Good rating</v>
      </c>
    </row>
    <row r="537" spans="1:14" x14ac:dyDescent="0.35">
      <c r="A537">
        <v>975</v>
      </c>
      <c r="B537" t="s">
        <v>1896</v>
      </c>
      <c r="C537" t="s">
        <v>523</v>
      </c>
      <c r="D537" t="s">
        <v>829</v>
      </c>
      <c r="E537">
        <v>9770</v>
      </c>
      <c r="F537">
        <v>40</v>
      </c>
      <c r="G537" t="s">
        <v>9</v>
      </c>
      <c r="H537">
        <v>9400</v>
      </c>
      <c r="I537">
        <f>(TA_restaurants_curated__2[[#This Row],['# Reviews]]-MIN(TA_restaurants_curated__2['# Reviews]))/(MAX(TA_restaurants_curated__2['# Reviews])-MIN(TA_restaurants_curated__2['# Reviews]))</f>
        <v>0.23674911660777384</v>
      </c>
      <c r="J537">
        <f>QUOTIENT((TA_restaurants_curated__2[[#This Row],[Normalizzazione]]*100),33)+IF(TA_restaurants_curated__2[[#This Row],[Normalizzazione]]=1,0,1)</f>
        <v>1</v>
      </c>
      <c r="K537">
        <f>QUOTIENT((TA_restaurants_curated__2[[#This Row],[Rating]]*2),(100/3))+IF(TA_restaurants_curated__2[[#This Row],[Rating]]=50,0,1)</f>
        <v>3</v>
      </c>
      <c r="L537" s="1" t="str">
        <f>IF(TA_restaurants_curated__2[[#This Row],[C. Rev.]]=3,"A lot of reviews",IF(TA_restaurants_curated__2[[#This Row],[C. Rev.]]=2,"Avarage reviews","Few reviews"))</f>
        <v>Few reviews</v>
      </c>
      <c r="M537" s="1" t="str">
        <f>IF(TA_restaurants_curated__2[[#This Row],[C. Rat.]]=3,"Good rating",IF(TA_restaurants_curated__2[[#This Row],[C. Rat.]]=2,"Avarege rating","Bad rating"))</f>
        <v>Good rating</v>
      </c>
      <c r="N537" s="1" t="str">
        <f t="shared" si="8"/>
        <v>Few reviews and Good rating</v>
      </c>
    </row>
    <row r="538" spans="1:14" x14ac:dyDescent="0.35">
      <c r="A538">
        <v>1867</v>
      </c>
      <c r="B538" t="s">
        <v>2825</v>
      </c>
      <c r="C538" t="s">
        <v>523</v>
      </c>
      <c r="D538" t="s">
        <v>133</v>
      </c>
      <c r="E538">
        <v>18690</v>
      </c>
      <c r="F538">
        <v>35</v>
      </c>
      <c r="G538" t="s">
        <v>8</v>
      </c>
      <c r="H538">
        <v>9350</v>
      </c>
      <c r="I538">
        <f>(TA_restaurants_curated__2[[#This Row],['# Reviews]]-MIN(TA_restaurants_curated__2['# Reviews]))/(MAX(TA_restaurants_curated__2['# Reviews])-MIN(TA_restaurants_curated__2['# Reviews]))</f>
        <v>0.23548712771327612</v>
      </c>
      <c r="J538">
        <f>QUOTIENT((TA_restaurants_curated__2[[#This Row],[Normalizzazione]]*100),33)+IF(TA_restaurants_curated__2[[#This Row],[Normalizzazione]]=1,0,1)</f>
        <v>1</v>
      </c>
      <c r="K538">
        <f>QUOTIENT((TA_restaurants_curated__2[[#This Row],[Rating]]*2),(100/3))+IF(TA_restaurants_curated__2[[#This Row],[Rating]]=50,0,1)</f>
        <v>3</v>
      </c>
      <c r="L538" s="1" t="str">
        <f>IF(TA_restaurants_curated__2[[#This Row],[C. Rev.]]=3,"A lot of reviews",IF(TA_restaurants_curated__2[[#This Row],[C. Rev.]]=2,"Avarage reviews","Few reviews"))</f>
        <v>Few reviews</v>
      </c>
      <c r="M538" s="1" t="str">
        <f>IF(TA_restaurants_curated__2[[#This Row],[C. Rat.]]=3,"Good rating",IF(TA_restaurants_curated__2[[#This Row],[C. Rat.]]=2,"Avarege rating","Bad rating"))</f>
        <v>Good rating</v>
      </c>
      <c r="N538" s="1" t="str">
        <f t="shared" si="8"/>
        <v>Few reviews and Good rating</v>
      </c>
    </row>
    <row r="539" spans="1:14" x14ac:dyDescent="0.35">
      <c r="A539">
        <v>2273</v>
      </c>
      <c r="B539" t="s">
        <v>3179</v>
      </c>
      <c r="C539" t="s">
        <v>523</v>
      </c>
      <c r="D539" t="s">
        <v>597</v>
      </c>
      <c r="E539">
        <v>22750</v>
      </c>
      <c r="F539">
        <v>35</v>
      </c>
      <c r="G539" t="s">
        <v>8</v>
      </c>
      <c r="H539">
        <v>9320</v>
      </c>
      <c r="I539">
        <f>(TA_restaurants_curated__2[[#This Row],['# Reviews]]-MIN(TA_restaurants_curated__2['# Reviews]))/(MAX(TA_restaurants_curated__2['# Reviews])-MIN(TA_restaurants_curated__2['# Reviews]))</f>
        <v>0.23472993437657749</v>
      </c>
      <c r="J539">
        <f>QUOTIENT((TA_restaurants_curated__2[[#This Row],[Normalizzazione]]*100),33)+IF(TA_restaurants_curated__2[[#This Row],[Normalizzazione]]=1,0,1)</f>
        <v>1</v>
      </c>
      <c r="K539">
        <f>QUOTIENT((TA_restaurants_curated__2[[#This Row],[Rating]]*2),(100/3))+IF(TA_restaurants_curated__2[[#This Row],[Rating]]=50,0,1)</f>
        <v>3</v>
      </c>
      <c r="L539" s="1" t="str">
        <f>IF(TA_restaurants_curated__2[[#This Row],[C. Rev.]]=3,"A lot of reviews",IF(TA_restaurants_curated__2[[#This Row],[C. Rev.]]=2,"Avarage reviews","Few reviews"))</f>
        <v>Few reviews</v>
      </c>
      <c r="M539" s="1" t="str">
        <f>IF(TA_restaurants_curated__2[[#This Row],[C. Rat.]]=3,"Good rating",IF(TA_restaurants_curated__2[[#This Row],[C. Rat.]]=2,"Avarege rating","Bad rating"))</f>
        <v>Good rating</v>
      </c>
      <c r="N539" s="1" t="str">
        <f t="shared" si="8"/>
        <v>Few reviews and Good rating</v>
      </c>
    </row>
    <row r="540" spans="1:14" x14ac:dyDescent="0.35">
      <c r="A540">
        <v>332</v>
      </c>
      <c r="B540" t="s">
        <v>1136</v>
      </c>
      <c r="C540" t="s">
        <v>523</v>
      </c>
      <c r="D540" t="s">
        <v>1137</v>
      </c>
      <c r="E540">
        <v>3330</v>
      </c>
      <c r="F540">
        <v>40</v>
      </c>
      <c r="G540" t="s">
        <v>8</v>
      </c>
      <c r="H540">
        <v>9260</v>
      </c>
      <c r="I540">
        <f>(TA_restaurants_curated__2[[#This Row],['# Reviews]]-MIN(TA_restaurants_curated__2['# Reviews]))/(MAX(TA_restaurants_curated__2['# Reviews])-MIN(TA_restaurants_curated__2['# Reviews]))</f>
        <v>0.2332155477031802</v>
      </c>
      <c r="J540">
        <f>QUOTIENT((TA_restaurants_curated__2[[#This Row],[Normalizzazione]]*100),33)+IF(TA_restaurants_curated__2[[#This Row],[Normalizzazione]]=1,0,1)</f>
        <v>1</v>
      </c>
      <c r="K540">
        <f>QUOTIENT((TA_restaurants_curated__2[[#This Row],[Rating]]*2),(100/3))+IF(TA_restaurants_curated__2[[#This Row],[Rating]]=50,0,1)</f>
        <v>3</v>
      </c>
      <c r="L540" s="1" t="str">
        <f>IF(TA_restaurants_curated__2[[#This Row],[C. Rev.]]=3,"A lot of reviews",IF(TA_restaurants_curated__2[[#This Row],[C. Rev.]]=2,"Avarage reviews","Few reviews"))</f>
        <v>Few reviews</v>
      </c>
      <c r="M540" s="1" t="str">
        <f>IF(TA_restaurants_curated__2[[#This Row],[C. Rat.]]=3,"Good rating",IF(TA_restaurants_curated__2[[#This Row],[C. Rat.]]=2,"Avarege rating","Bad rating"))</f>
        <v>Good rating</v>
      </c>
      <c r="N540" s="1" t="str">
        <f t="shared" si="8"/>
        <v>Few reviews and Good rating</v>
      </c>
    </row>
    <row r="541" spans="1:14" x14ac:dyDescent="0.35">
      <c r="A541">
        <v>686</v>
      </c>
      <c r="B541" t="s">
        <v>1579</v>
      </c>
      <c r="C541" t="s">
        <v>523</v>
      </c>
      <c r="D541" t="s">
        <v>247</v>
      </c>
      <c r="E541">
        <v>6880</v>
      </c>
      <c r="F541">
        <v>35</v>
      </c>
      <c r="G541" t="s">
        <v>9</v>
      </c>
      <c r="H541">
        <v>9260</v>
      </c>
      <c r="I541">
        <f>(TA_restaurants_curated__2[[#This Row],['# Reviews]]-MIN(TA_restaurants_curated__2['# Reviews]))/(MAX(TA_restaurants_curated__2['# Reviews])-MIN(TA_restaurants_curated__2['# Reviews]))</f>
        <v>0.2332155477031802</v>
      </c>
      <c r="J541">
        <f>QUOTIENT((TA_restaurants_curated__2[[#This Row],[Normalizzazione]]*100),33)+IF(TA_restaurants_curated__2[[#This Row],[Normalizzazione]]=1,0,1)</f>
        <v>1</v>
      </c>
      <c r="K541">
        <f>QUOTIENT((TA_restaurants_curated__2[[#This Row],[Rating]]*2),(100/3))+IF(TA_restaurants_curated__2[[#This Row],[Rating]]=50,0,1)</f>
        <v>3</v>
      </c>
      <c r="L541" s="1" t="str">
        <f>IF(TA_restaurants_curated__2[[#This Row],[C. Rev.]]=3,"A lot of reviews",IF(TA_restaurants_curated__2[[#This Row],[C. Rev.]]=2,"Avarage reviews","Few reviews"))</f>
        <v>Few reviews</v>
      </c>
      <c r="M541" s="1" t="str">
        <f>IF(TA_restaurants_curated__2[[#This Row],[C. Rat.]]=3,"Good rating",IF(TA_restaurants_curated__2[[#This Row],[C. Rat.]]=2,"Avarege rating","Bad rating"))</f>
        <v>Good rating</v>
      </c>
      <c r="N541" s="1" t="str">
        <f t="shared" si="8"/>
        <v>Few reviews and Good rating</v>
      </c>
    </row>
    <row r="542" spans="1:14" x14ac:dyDescent="0.35">
      <c r="A542">
        <v>615</v>
      </c>
      <c r="B542" t="s">
        <v>1490</v>
      </c>
      <c r="C542" t="s">
        <v>523</v>
      </c>
      <c r="D542" t="s">
        <v>170</v>
      </c>
      <c r="E542">
        <v>6170</v>
      </c>
      <c r="F542">
        <v>35</v>
      </c>
      <c r="G542" t="s">
        <v>8</v>
      </c>
      <c r="H542">
        <v>9240</v>
      </c>
      <c r="I542">
        <f>(TA_restaurants_curated__2[[#This Row],['# Reviews]]-MIN(TA_restaurants_curated__2['# Reviews]))/(MAX(TA_restaurants_curated__2['# Reviews])-MIN(TA_restaurants_curated__2['# Reviews]))</f>
        <v>0.23271075214538112</v>
      </c>
      <c r="J542">
        <f>QUOTIENT((TA_restaurants_curated__2[[#This Row],[Normalizzazione]]*100),33)+IF(TA_restaurants_curated__2[[#This Row],[Normalizzazione]]=1,0,1)</f>
        <v>1</v>
      </c>
      <c r="K542">
        <f>QUOTIENT((TA_restaurants_curated__2[[#This Row],[Rating]]*2),(100/3))+IF(TA_restaurants_curated__2[[#This Row],[Rating]]=50,0,1)</f>
        <v>3</v>
      </c>
      <c r="L542" s="1" t="str">
        <f>IF(TA_restaurants_curated__2[[#This Row],[C. Rev.]]=3,"A lot of reviews",IF(TA_restaurants_curated__2[[#This Row],[C. Rev.]]=2,"Avarage reviews","Few reviews"))</f>
        <v>Few reviews</v>
      </c>
      <c r="M542" s="1" t="str">
        <f>IF(TA_restaurants_curated__2[[#This Row],[C. Rat.]]=3,"Good rating",IF(TA_restaurants_curated__2[[#This Row],[C. Rat.]]=2,"Avarege rating","Bad rating"))</f>
        <v>Good rating</v>
      </c>
      <c r="N542" s="1" t="str">
        <f t="shared" si="8"/>
        <v>Few reviews and Good rating</v>
      </c>
    </row>
    <row r="543" spans="1:14" x14ac:dyDescent="0.35">
      <c r="A543">
        <v>1029</v>
      </c>
      <c r="B543" t="s">
        <v>1952</v>
      </c>
      <c r="C543" t="s">
        <v>523</v>
      </c>
      <c r="D543" t="s">
        <v>664</v>
      </c>
      <c r="E543">
        <v>10310</v>
      </c>
      <c r="F543">
        <v>35</v>
      </c>
      <c r="G543" t="s">
        <v>8</v>
      </c>
      <c r="H543">
        <v>9200</v>
      </c>
      <c r="I543">
        <f>(TA_restaurants_curated__2[[#This Row],['# Reviews]]-MIN(TA_restaurants_curated__2['# Reviews]))/(MAX(TA_restaurants_curated__2['# Reviews])-MIN(TA_restaurants_curated__2['# Reviews]))</f>
        <v>0.23170116102978294</v>
      </c>
      <c r="J543">
        <f>QUOTIENT((TA_restaurants_curated__2[[#This Row],[Normalizzazione]]*100),33)+IF(TA_restaurants_curated__2[[#This Row],[Normalizzazione]]=1,0,1)</f>
        <v>1</v>
      </c>
      <c r="K543">
        <f>QUOTIENT((TA_restaurants_curated__2[[#This Row],[Rating]]*2),(100/3))+IF(TA_restaurants_curated__2[[#This Row],[Rating]]=50,0,1)</f>
        <v>3</v>
      </c>
      <c r="L543" s="1" t="str">
        <f>IF(TA_restaurants_curated__2[[#This Row],[C. Rev.]]=3,"A lot of reviews",IF(TA_restaurants_curated__2[[#This Row],[C. Rev.]]=2,"Avarage reviews","Few reviews"))</f>
        <v>Few reviews</v>
      </c>
      <c r="M543" s="1" t="str">
        <f>IF(TA_restaurants_curated__2[[#This Row],[C. Rat.]]=3,"Good rating",IF(TA_restaurants_curated__2[[#This Row],[C. Rat.]]=2,"Avarege rating","Bad rating"))</f>
        <v>Good rating</v>
      </c>
      <c r="N543" s="1" t="str">
        <f t="shared" si="8"/>
        <v>Few reviews and Good rating</v>
      </c>
    </row>
    <row r="544" spans="1:14" x14ac:dyDescent="0.35">
      <c r="A544">
        <v>37</v>
      </c>
      <c r="B544" t="s">
        <v>753</v>
      </c>
      <c r="C544" t="s">
        <v>523</v>
      </c>
      <c r="D544" t="s">
        <v>30</v>
      </c>
      <c r="E544">
        <v>380</v>
      </c>
      <c r="F544">
        <v>45</v>
      </c>
      <c r="G544" t="s">
        <v>9</v>
      </c>
      <c r="H544">
        <v>9190</v>
      </c>
      <c r="I544">
        <f>(TA_restaurants_curated__2[[#This Row],['# Reviews]]-MIN(TA_restaurants_curated__2['# Reviews]))/(MAX(TA_restaurants_curated__2['# Reviews])-MIN(TA_restaurants_curated__2['# Reviews]))</f>
        <v>0.2314487632508834</v>
      </c>
      <c r="J544">
        <f>QUOTIENT((TA_restaurants_curated__2[[#This Row],[Normalizzazione]]*100),33)+IF(TA_restaurants_curated__2[[#This Row],[Normalizzazione]]=1,0,1)</f>
        <v>1</v>
      </c>
      <c r="K544">
        <f>QUOTIENT((TA_restaurants_curated__2[[#This Row],[Rating]]*2),(100/3))+IF(TA_restaurants_curated__2[[#This Row],[Rating]]=50,0,1)</f>
        <v>3</v>
      </c>
      <c r="L544" s="1" t="str">
        <f>IF(TA_restaurants_curated__2[[#This Row],[C. Rev.]]=3,"A lot of reviews",IF(TA_restaurants_curated__2[[#This Row],[C. Rev.]]=2,"Avarage reviews","Few reviews"))</f>
        <v>Few reviews</v>
      </c>
      <c r="M544" s="1" t="str">
        <f>IF(TA_restaurants_curated__2[[#This Row],[C. Rat.]]=3,"Good rating",IF(TA_restaurants_curated__2[[#This Row],[C. Rat.]]=2,"Avarege rating","Bad rating"))</f>
        <v>Good rating</v>
      </c>
      <c r="N544" s="1" t="str">
        <f t="shared" si="8"/>
        <v>Few reviews and Good rating</v>
      </c>
    </row>
    <row r="545" spans="1:14" x14ac:dyDescent="0.35">
      <c r="A545">
        <v>2228</v>
      </c>
      <c r="B545" t="s">
        <v>420</v>
      </c>
      <c r="C545" t="s">
        <v>523</v>
      </c>
      <c r="D545" t="s">
        <v>3136</v>
      </c>
      <c r="E545">
        <v>22300</v>
      </c>
      <c r="F545">
        <v>35</v>
      </c>
      <c r="G545" t="s">
        <v>10</v>
      </c>
      <c r="H545">
        <v>9170</v>
      </c>
      <c r="I545">
        <f>(TA_restaurants_curated__2[[#This Row],['# Reviews]]-MIN(TA_restaurants_curated__2['# Reviews]))/(MAX(TA_restaurants_curated__2['# Reviews])-MIN(TA_restaurants_curated__2['# Reviews]))</f>
        <v>0.23094396769308431</v>
      </c>
      <c r="J545">
        <f>QUOTIENT((TA_restaurants_curated__2[[#This Row],[Normalizzazione]]*100),33)+IF(TA_restaurants_curated__2[[#This Row],[Normalizzazione]]=1,0,1)</f>
        <v>1</v>
      </c>
      <c r="K545">
        <f>QUOTIENT((TA_restaurants_curated__2[[#This Row],[Rating]]*2),(100/3))+IF(TA_restaurants_curated__2[[#This Row],[Rating]]=50,0,1)</f>
        <v>3</v>
      </c>
      <c r="L545" s="1" t="str">
        <f>IF(TA_restaurants_curated__2[[#This Row],[C. Rev.]]=3,"A lot of reviews",IF(TA_restaurants_curated__2[[#This Row],[C. Rev.]]=2,"Avarage reviews","Few reviews"))</f>
        <v>Few reviews</v>
      </c>
      <c r="M545" s="1" t="str">
        <f>IF(TA_restaurants_curated__2[[#This Row],[C. Rat.]]=3,"Good rating",IF(TA_restaurants_curated__2[[#This Row],[C. Rat.]]=2,"Avarege rating","Bad rating"))</f>
        <v>Good rating</v>
      </c>
      <c r="N545" s="1" t="str">
        <f t="shared" si="8"/>
        <v>Few reviews and Good rating</v>
      </c>
    </row>
    <row r="546" spans="1:14" x14ac:dyDescent="0.35">
      <c r="A546">
        <v>1257</v>
      </c>
      <c r="B546" t="s">
        <v>2198</v>
      </c>
      <c r="C546" t="s">
        <v>523</v>
      </c>
      <c r="D546" t="s">
        <v>829</v>
      </c>
      <c r="E546">
        <v>12590</v>
      </c>
      <c r="F546">
        <v>35</v>
      </c>
      <c r="G546" t="s">
        <v>8</v>
      </c>
      <c r="H546">
        <v>9150</v>
      </c>
      <c r="I546">
        <f>(TA_restaurants_curated__2[[#This Row],['# Reviews]]-MIN(TA_restaurants_curated__2['# Reviews]))/(MAX(TA_restaurants_curated__2['# Reviews])-MIN(TA_restaurants_curated__2['# Reviews]))</f>
        <v>0.2304391721352852</v>
      </c>
      <c r="J546">
        <f>QUOTIENT((TA_restaurants_curated__2[[#This Row],[Normalizzazione]]*100),33)+IF(TA_restaurants_curated__2[[#This Row],[Normalizzazione]]=1,0,1)</f>
        <v>1</v>
      </c>
      <c r="K546">
        <f>QUOTIENT((TA_restaurants_curated__2[[#This Row],[Rating]]*2),(100/3))+IF(TA_restaurants_curated__2[[#This Row],[Rating]]=50,0,1)</f>
        <v>3</v>
      </c>
      <c r="L546" s="1" t="str">
        <f>IF(TA_restaurants_curated__2[[#This Row],[C. Rev.]]=3,"A lot of reviews",IF(TA_restaurants_curated__2[[#This Row],[C. Rev.]]=2,"Avarage reviews","Few reviews"))</f>
        <v>Few reviews</v>
      </c>
      <c r="M546" s="1" t="str">
        <f>IF(TA_restaurants_curated__2[[#This Row],[C. Rat.]]=3,"Good rating",IF(TA_restaurants_curated__2[[#This Row],[C. Rat.]]=2,"Avarege rating","Bad rating"))</f>
        <v>Good rating</v>
      </c>
      <c r="N546" s="1" t="str">
        <f t="shared" si="8"/>
        <v>Few reviews and Good rating</v>
      </c>
    </row>
    <row r="547" spans="1:14" x14ac:dyDescent="0.35">
      <c r="A547">
        <v>59</v>
      </c>
      <c r="B547" t="s">
        <v>786</v>
      </c>
      <c r="C547" t="s">
        <v>523</v>
      </c>
      <c r="D547" t="s">
        <v>47</v>
      </c>
      <c r="E547">
        <v>600</v>
      </c>
      <c r="F547">
        <v>45</v>
      </c>
      <c r="G547" t="s">
        <v>8</v>
      </c>
      <c r="H547">
        <v>9140</v>
      </c>
      <c r="I547">
        <f>(TA_restaurants_curated__2[[#This Row],['# Reviews]]-MIN(TA_restaurants_curated__2['# Reviews]))/(MAX(TA_restaurants_curated__2['# Reviews])-MIN(TA_restaurants_curated__2['# Reviews]))</f>
        <v>0.23018677435638565</v>
      </c>
      <c r="J547">
        <f>QUOTIENT((TA_restaurants_curated__2[[#This Row],[Normalizzazione]]*100),33)+IF(TA_restaurants_curated__2[[#This Row],[Normalizzazione]]=1,0,1)</f>
        <v>1</v>
      </c>
      <c r="K547">
        <f>QUOTIENT((TA_restaurants_curated__2[[#This Row],[Rating]]*2),(100/3))+IF(TA_restaurants_curated__2[[#This Row],[Rating]]=50,0,1)</f>
        <v>3</v>
      </c>
      <c r="L547" s="1" t="str">
        <f>IF(TA_restaurants_curated__2[[#This Row],[C. Rev.]]=3,"A lot of reviews",IF(TA_restaurants_curated__2[[#This Row],[C. Rev.]]=2,"Avarage reviews","Few reviews"))</f>
        <v>Few reviews</v>
      </c>
      <c r="M547" s="1" t="str">
        <f>IF(TA_restaurants_curated__2[[#This Row],[C. Rat.]]=3,"Good rating",IF(TA_restaurants_curated__2[[#This Row],[C. Rat.]]=2,"Avarege rating","Bad rating"))</f>
        <v>Good rating</v>
      </c>
      <c r="N547" s="1" t="str">
        <f t="shared" si="8"/>
        <v>Few reviews and Good rating</v>
      </c>
    </row>
    <row r="548" spans="1:14" x14ac:dyDescent="0.35">
      <c r="A548">
        <v>769</v>
      </c>
      <c r="B548" t="s">
        <v>1669</v>
      </c>
      <c r="C548" t="s">
        <v>523</v>
      </c>
      <c r="D548" t="s">
        <v>507</v>
      </c>
      <c r="E548">
        <v>7710</v>
      </c>
      <c r="F548">
        <v>40</v>
      </c>
      <c r="G548" t="s">
        <v>8</v>
      </c>
      <c r="H548">
        <v>9110</v>
      </c>
      <c r="I548">
        <f>(TA_restaurants_curated__2[[#This Row],['# Reviews]]-MIN(TA_restaurants_curated__2['# Reviews]))/(MAX(TA_restaurants_curated__2['# Reviews])-MIN(TA_restaurants_curated__2['# Reviews]))</f>
        <v>0.22942958101968702</v>
      </c>
      <c r="J548">
        <f>QUOTIENT((TA_restaurants_curated__2[[#This Row],[Normalizzazione]]*100),33)+IF(TA_restaurants_curated__2[[#This Row],[Normalizzazione]]=1,0,1)</f>
        <v>1</v>
      </c>
      <c r="K548">
        <f>QUOTIENT((TA_restaurants_curated__2[[#This Row],[Rating]]*2),(100/3))+IF(TA_restaurants_curated__2[[#This Row],[Rating]]=50,0,1)</f>
        <v>3</v>
      </c>
      <c r="L548" s="1" t="str">
        <f>IF(TA_restaurants_curated__2[[#This Row],[C. Rev.]]=3,"A lot of reviews",IF(TA_restaurants_curated__2[[#This Row],[C. Rev.]]=2,"Avarage reviews","Few reviews"))</f>
        <v>Few reviews</v>
      </c>
      <c r="M548" s="1" t="str">
        <f>IF(TA_restaurants_curated__2[[#This Row],[C. Rat.]]=3,"Good rating",IF(TA_restaurants_curated__2[[#This Row],[C. Rat.]]=2,"Avarege rating","Bad rating"))</f>
        <v>Good rating</v>
      </c>
      <c r="N548" s="1" t="str">
        <f t="shared" si="8"/>
        <v>Few reviews and Good rating</v>
      </c>
    </row>
    <row r="549" spans="1:14" x14ac:dyDescent="0.35">
      <c r="A549">
        <v>36</v>
      </c>
      <c r="B549" t="s">
        <v>751</v>
      </c>
      <c r="C549" t="s">
        <v>523</v>
      </c>
      <c r="D549" t="s">
        <v>752</v>
      </c>
      <c r="E549">
        <v>370</v>
      </c>
      <c r="F549">
        <v>45</v>
      </c>
      <c r="G549" t="s">
        <v>8</v>
      </c>
      <c r="H549">
        <v>9080</v>
      </c>
      <c r="I549">
        <f>(TA_restaurants_curated__2[[#This Row],['# Reviews]]-MIN(TA_restaurants_curated__2['# Reviews]))/(MAX(TA_restaurants_curated__2['# Reviews])-MIN(TA_restaurants_curated__2['# Reviews]))</f>
        <v>0.22867238768298839</v>
      </c>
      <c r="J549">
        <f>QUOTIENT((TA_restaurants_curated__2[[#This Row],[Normalizzazione]]*100),33)+IF(TA_restaurants_curated__2[[#This Row],[Normalizzazione]]=1,0,1)</f>
        <v>1</v>
      </c>
      <c r="K549">
        <f>QUOTIENT((TA_restaurants_curated__2[[#This Row],[Rating]]*2),(100/3))+IF(TA_restaurants_curated__2[[#This Row],[Rating]]=50,0,1)</f>
        <v>3</v>
      </c>
      <c r="L549" s="1" t="str">
        <f>IF(TA_restaurants_curated__2[[#This Row],[C. Rev.]]=3,"A lot of reviews",IF(TA_restaurants_curated__2[[#This Row],[C. Rev.]]=2,"Avarage reviews","Few reviews"))</f>
        <v>Few reviews</v>
      </c>
      <c r="M549" s="1" t="str">
        <f>IF(TA_restaurants_curated__2[[#This Row],[C. Rat.]]=3,"Good rating",IF(TA_restaurants_curated__2[[#This Row],[C. Rat.]]=2,"Avarege rating","Bad rating"))</f>
        <v>Good rating</v>
      </c>
      <c r="N549" s="1" t="str">
        <f t="shared" si="8"/>
        <v>Few reviews and Good rating</v>
      </c>
    </row>
    <row r="550" spans="1:14" x14ac:dyDescent="0.35">
      <c r="A550">
        <v>102</v>
      </c>
      <c r="B550" t="s">
        <v>842</v>
      </c>
      <c r="C550" t="s">
        <v>523</v>
      </c>
      <c r="D550" t="s">
        <v>843</v>
      </c>
      <c r="E550">
        <v>1030</v>
      </c>
      <c r="F550">
        <v>45</v>
      </c>
      <c r="G550" t="s">
        <v>8</v>
      </c>
      <c r="H550">
        <v>9070</v>
      </c>
      <c r="I550">
        <f>(TA_restaurants_curated__2[[#This Row],['# Reviews]]-MIN(TA_restaurants_curated__2['# Reviews]))/(MAX(TA_restaurants_curated__2['# Reviews])-MIN(TA_restaurants_curated__2['# Reviews]))</f>
        <v>0.22841998990408885</v>
      </c>
      <c r="J550">
        <f>QUOTIENT((TA_restaurants_curated__2[[#This Row],[Normalizzazione]]*100),33)+IF(TA_restaurants_curated__2[[#This Row],[Normalizzazione]]=1,0,1)</f>
        <v>1</v>
      </c>
      <c r="K550">
        <f>QUOTIENT((TA_restaurants_curated__2[[#This Row],[Rating]]*2),(100/3))+IF(TA_restaurants_curated__2[[#This Row],[Rating]]=50,0,1)</f>
        <v>3</v>
      </c>
      <c r="L550" s="1" t="str">
        <f>IF(TA_restaurants_curated__2[[#This Row],[C. Rev.]]=3,"A lot of reviews",IF(TA_restaurants_curated__2[[#This Row],[C. Rev.]]=2,"Avarage reviews","Few reviews"))</f>
        <v>Few reviews</v>
      </c>
      <c r="M550" s="1" t="str">
        <f>IF(TA_restaurants_curated__2[[#This Row],[C. Rat.]]=3,"Good rating",IF(TA_restaurants_curated__2[[#This Row],[C. Rat.]]=2,"Avarege rating","Bad rating"))</f>
        <v>Good rating</v>
      </c>
      <c r="N550" s="1" t="str">
        <f t="shared" si="8"/>
        <v>Few reviews and Good rating</v>
      </c>
    </row>
    <row r="551" spans="1:14" x14ac:dyDescent="0.35">
      <c r="A551">
        <v>2039</v>
      </c>
      <c r="B551" t="s">
        <v>2976</v>
      </c>
      <c r="C551" t="s">
        <v>523</v>
      </c>
      <c r="D551" t="s">
        <v>14</v>
      </c>
      <c r="E551">
        <v>20410</v>
      </c>
      <c r="F551">
        <v>35</v>
      </c>
      <c r="G551" t="s">
        <v>8</v>
      </c>
      <c r="H551">
        <v>9060</v>
      </c>
      <c r="I551">
        <f>(TA_restaurants_curated__2[[#This Row],['# Reviews]]-MIN(TA_restaurants_curated__2['# Reviews]))/(MAX(TA_restaurants_curated__2['# Reviews])-MIN(TA_restaurants_curated__2['# Reviews]))</f>
        <v>0.22816759212518931</v>
      </c>
      <c r="J551">
        <f>QUOTIENT((TA_restaurants_curated__2[[#This Row],[Normalizzazione]]*100),33)+IF(TA_restaurants_curated__2[[#This Row],[Normalizzazione]]=1,0,1)</f>
        <v>1</v>
      </c>
      <c r="K551">
        <f>QUOTIENT((TA_restaurants_curated__2[[#This Row],[Rating]]*2),(100/3))+IF(TA_restaurants_curated__2[[#This Row],[Rating]]=50,0,1)</f>
        <v>3</v>
      </c>
      <c r="L551" s="1" t="str">
        <f>IF(TA_restaurants_curated__2[[#This Row],[C. Rev.]]=3,"A lot of reviews",IF(TA_restaurants_curated__2[[#This Row],[C. Rev.]]=2,"Avarage reviews","Few reviews"))</f>
        <v>Few reviews</v>
      </c>
      <c r="M551" s="1" t="str">
        <f>IF(TA_restaurants_curated__2[[#This Row],[C. Rat.]]=3,"Good rating",IF(TA_restaurants_curated__2[[#This Row],[C. Rat.]]=2,"Avarege rating","Bad rating"))</f>
        <v>Good rating</v>
      </c>
      <c r="N551" s="1" t="str">
        <f t="shared" si="8"/>
        <v>Few reviews and Good rating</v>
      </c>
    </row>
    <row r="552" spans="1:14" x14ac:dyDescent="0.35">
      <c r="A552">
        <v>284</v>
      </c>
      <c r="B552" t="s">
        <v>1076</v>
      </c>
      <c r="C552" t="s">
        <v>523</v>
      </c>
      <c r="D552" t="s">
        <v>1077</v>
      </c>
      <c r="E552">
        <v>2850</v>
      </c>
      <c r="F552">
        <v>40</v>
      </c>
      <c r="G552" t="s">
        <v>8</v>
      </c>
      <c r="H552">
        <v>9050</v>
      </c>
      <c r="I552">
        <f>(TA_restaurants_curated__2[[#This Row],['# Reviews]]-MIN(TA_restaurants_curated__2['# Reviews]))/(MAX(TA_restaurants_curated__2['# Reviews])-MIN(TA_restaurants_curated__2['# Reviews]))</f>
        <v>0.22791519434628976</v>
      </c>
      <c r="J552">
        <f>QUOTIENT((TA_restaurants_curated__2[[#This Row],[Normalizzazione]]*100),33)+IF(TA_restaurants_curated__2[[#This Row],[Normalizzazione]]=1,0,1)</f>
        <v>1</v>
      </c>
      <c r="K552">
        <f>QUOTIENT((TA_restaurants_curated__2[[#This Row],[Rating]]*2),(100/3))+IF(TA_restaurants_curated__2[[#This Row],[Rating]]=50,0,1)</f>
        <v>3</v>
      </c>
      <c r="L552" s="1" t="str">
        <f>IF(TA_restaurants_curated__2[[#This Row],[C. Rev.]]=3,"A lot of reviews",IF(TA_restaurants_curated__2[[#This Row],[C. Rev.]]=2,"Avarage reviews","Few reviews"))</f>
        <v>Few reviews</v>
      </c>
      <c r="M552" s="1" t="str">
        <f>IF(TA_restaurants_curated__2[[#This Row],[C. Rat.]]=3,"Good rating",IF(TA_restaurants_curated__2[[#This Row],[C. Rat.]]=2,"Avarege rating","Bad rating"))</f>
        <v>Good rating</v>
      </c>
      <c r="N552" s="1" t="str">
        <f t="shared" si="8"/>
        <v>Few reviews and Good rating</v>
      </c>
    </row>
    <row r="553" spans="1:14" x14ac:dyDescent="0.35">
      <c r="A553">
        <v>111</v>
      </c>
      <c r="B553" t="s">
        <v>855</v>
      </c>
      <c r="C553" t="s">
        <v>523</v>
      </c>
      <c r="D553" t="s">
        <v>365</v>
      </c>
      <c r="E553">
        <v>1120</v>
      </c>
      <c r="F553">
        <v>45</v>
      </c>
      <c r="G553" t="s">
        <v>10</v>
      </c>
      <c r="H553">
        <v>9030</v>
      </c>
      <c r="I553">
        <f>(TA_restaurants_curated__2[[#This Row],['# Reviews]]-MIN(TA_restaurants_curated__2['# Reviews]))/(MAX(TA_restaurants_curated__2['# Reviews])-MIN(TA_restaurants_curated__2['# Reviews]))</f>
        <v>0.22741039878849065</v>
      </c>
      <c r="J553">
        <f>QUOTIENT((TA_restaurants_curated__2[[#This Row],[Normalizzazione]]*100),33)+IF(TA_restaurants_curated__2[[#This Row],[Normalizzazione]]=1,0,1)</f>
        <v>1</v>
      </c>
      <c r="K553">
        <f>QUOTIENT((TA_restaurants_curated__2[[#This Row],[Rating]]*2),(100/3))+IF(TA_restaurants_curated__2[[#This Row],[Rating]]=50,0,1)</f>
        <v>3</v>
      </c>
      <c r="L553" s="1" t="str">
        <f>IF(TA_restaurants_curated__2[[#This Row],[C. Rev.]]=3,"A lot of reviews",IF(TA_restaurants_curated__2[[#This Row],[C. Rev.]]=2,"Avarage reviews","Few reviews"))</f>
        <v>Few reviews</v>
      </c>
      <c r="M553" s="1" t="str">
        <f>IF(TA_restaurants_curated__2[[#This Row],[C. Rat.]]=3,"Good rating",IF(TA_restaurants_curated__2[[#This Row],[C. Rat.]]=2,"Avarege rating","Bad rating"))</f>
        <v>Good rating</v>
      </c>
      <c r="N553" s="1" t="str">
        <f t="shared" si="8"/>
        <v>Few reviews and Good rating</v>
      </c>
    </row>
    <row r="554" spans="1:14" x14ac:dyDescent="0.35">
      <c r="A554">
        <v>375</v>
      </c>
      <c r="B554" t="s">
        <v>1192</v>
      </c>
      <c r="C554" t="s">
        <v>523</v>
      </c>
      <c r="D554" t="s">
        <v>15</v>
      </c>
      <c r="E554">
        <v>3760</v>
      </c>
      <c r="F554">
        <v>40</v>
      </c>
      <c r="G554" t="s">
        <v>8</v>
      </c>
      <c r="H554">
        <v>8980</v>
      </c>
      <c r="I554">
        <f>(TA_restaurants_curated__2[[#This Row],['# Reviews]]-MIN(TA_restaurants_curated__2['# Reviews]))/(MAX(TA_restaurants_curated__2['# Reviews])-MIN(TA_restaurants_curated__2['# Reviews]))</f>
        <v>0.22614840989399293</v>
      </c>
      <c r="J554">
        <f>QUOTIENT((TA_restaurants_curated__2[[#This Row],[Normalizzazione]]*100),33)+IF(TA_restaurants_curated__2[[#This Row],[Normalizzazione]]=1,0,1)</f>
        <v>1</v>
      </c>
      <c r="K554">
        <f>QUOTIENT((TA_restaurants_curated__2[[#This Row],[Rating]]*2),(100/3))+IF(TA_restaurants_curated__2[[#This Row],[Rating]]=50,0,1)</f>
        <v>3</v>
      </c>
      <c r="L554" s="1" t="str">
        <f>IF(TA_restaurants_curated__2[[#This Row],[C. Rev.]]=3,"A lot of reviews",IF(TA_restaurants_curated__2[[#This Row],[C. Rev.]]=2,"Avarage reviews","Few reviews"))</f>
        <v>Few reviews</v>
      </c>
      <c r="M554" s="1" t="str">
        <f>IF(TA_restaurants_curated__2[[#This Row],[C. Rat.]]=3,"Good rating",IF(TA_restaurants_curated__2[[#This Row],[C. Rat.]]=2,"Avarege rating","Bad rating"))</f>
        <v>Good rating</v>
      </c>
      <c r="N554" s="1" t="str">
        <f t="shared" si="8"/>
        <v>Few reviews and Good rating</v>
      </c>
    </row>
    <row r="555" spans="1:14" x14ac:dyDescent="0.35">
      <c r="A555">
        <v>100</v>
      </c>
      <c r="B555" t="s">
        <v>840</v>
      </c>
      <c r="C555" t="s">
        <v>523</v>
      </c>
      <c r="D555" t="s">
        <v>18</v>
      </c>
      <c r="E555">
        <v>1010</v>
      </c>
      <c r="F555">
        <v>45</v>
      </c>
      <c r="G555" t="s">
        <v>9</v>
      </c>
      <c r="H555">
        <v>8940</v>
      </c>
      <c r="I555">
        <f>(TA_restaurants_curated__2[[#This Row],['# Reviews]]-MIN(TA_restaurants_curated__2['# Reviews]))/(MAX(TA_restaurants_curated__2['# Reviews])-MIN(TA_restaurants_curated__2['# Reviews]))</f>
        <v>0.22513881877839476</v>
      </c>
      <c r="J555">
        <f>QUOTIENT((TA_restaurants_curated__2[[#This Row],[Normalizzazione]]*100),33)+IF(TA_restaurants_curated__2[[#This Row],[Normalizzazione]]=1,0,1)</f>
        <v>1</v>
      </c>
      <c r="K555">
        <f>QUOTIENT((TA_restaurants_curated__2[[#This Row],[Rating]]*2),(100/3))+IF(TA_restaurants_curated__2[[#This Row],[Rating]]=50,0,1)</f>
        <v>3</v>
      </c>
      <c r="L555" s="1" t="str">
        <f>IF(TA_restaurants_curated__2[[#This Row],[C. Rev.]]=3,"A lot of reviews",IF(TA_restaurants_curated__2[[#This Row],[C. Rev.]]=2,"Avarage reviews","Few reviews"))</f>
        <v>Few reviews</v>
      </c>
      <c r="M555" s="1" t="str">
        <f>IF(TA_restaurants_curated__2[[#This Row],[C. Rat.]]=3,"Good rating",IF(TA_restaurants_curated__2[[#This Row],[C. Rat.]]=2,"Avarege rating","Bad rating"))</f>
        <v>Good rating</v>
      </c>
      <c r="N555" s="1" t="str">
        <f t="shared" si="8"/>
        <v>Few reviews and Good rating</v>
      </c>
    </row>
    <row r="556" spans="1:14" x14ac:dyDescent="0.35">
      <c r="A556">
        <v>51</v>
      </c>
      <c r="B556" t="s">
        <v>774</v>
      </c>
      <c r="C556" t="s">
        <v>523</v>
      </c>
      <c r="D556" t="s">
        <v>775</v>
      </c>
      <c r="E556">
        <v>520</v>
      </c>
      <c r="F556">
        <v>45</v>
      </c>
      <c r="G556" t="s">
        <v>8</v>
      </c>
      <c r="H556">
        <v>8930</v>
      </c>
      <c r="I556">
        <f>(TA_restaurants_curated__2[[#This Row],['# Reviews]]-MIN(TA_restaurants_curated__2['# Reviews]))/(MAX(TA_restaurants_curated__2['# Reviews])-MIN(TA_restaurants_curated__2['# Reviews]))</f>
        <v>0.22488642099949521</v>
      </c>
      <c r="J556">
        <f>QUOTIENT((TA_restaurants_curated__2[[#This Row],[Normalizzazione]]*100),33)+IF(TA_restaurants_curated__2[[#This Row],[Normalizzazione]]=1,0,1)</f>
        <v>1</v>
      </c>
      <c r="K556">
        <f>QUOTIENT((TA_restaurants_curated__2[[#This Row],[Rating]]*2),(100/3))+IF(TA_restaurants_curated__2[[#This Row],[Rating]]=50,0,1)</f>
        <v>3</v>
      </c>
      <c r="L556" s="1" t="str">
        <f>IF(TA_restaurants_curated__2[[#This Row],[C. Rev.]]=3,"A lot of reviews",IF(TA_restaurants_curated__2[[#This Row],[C. Rev.]]=2,"Avarage reviews","Few reviews"))</f>
        <v>Few reviews</v>
      </c>
      <c r="M556" s="1" t="str">
        <f>IF(TA_restaurants_curated__2[[#This Row],[C. Rat.]]=3,"Good rating",IF(TA_restaurants_curated__2[[#This Row],[C. Rat.]]=2,"Avarege rating","Bad rating"))</f>
        <v>Good rating</v>
      </c>
      <c r="N556" s="1" t="str">
        <f t="shared" si="8"/>
        <v>Few reviews and Good rating</v>
      </c>
    </row>
    <row r="557" spans="1:14" x14ac:dyDescent="0.35">
      <c r="A557">
        <v>143</v>
      </c>
      <c r="B557" t="s">
        <v>899</v>
      </c>
      <c r="C557" t="s">
        <v>523</v>
      </c>
      <c r="D557" t="s">
        <v>900</v>
      </c>
      <c r="E557">
        <v>1440</v>
      </c>
      <c r="F557">
        <v>45</v>
      </c>
      <c r="G557" t="s">
        <v>9</v>
      </c>
      <c r="H557">
        <v>8900</v>
      </c>
      <c r="I557">
        <f>(TA_restaurants_curated__2[[#This Row],['# Reviews]]-MIN(TA_restaurants_curated__2['# Reviews]))/(MAX(TA_restaurants_curated__2['# Reviews])-MIN(TA_restaurants_curated__2['# Reviews]))</f>
        <v>0.22412922766279655</v>
      </c>
      <c r="J557">
        <f>QUOTIENT((TA_restaurants_curated__2[[#This Row],[Normalizzazione]]*100),33)+IF(TA_restaurants_curated__2[[#This Row],[Normalizzazione]]=1,0,1)</f>
        <v>1</v>
      </c>
      <c r="K557">
        <f>QUOTIENT((TA_restaurants_curated__2[[#This Row],[Rating]]*2),(100/3))+IF(TA_restaurants_curated__2[[#This Row],[Rating]]=50,0,1)</f>
        <v>3</v>
      </c>
      <c r="L557" s="1" t="str">
        <f>IF(TA_restaurants_curated__2[[#This Row],[C. Rev.]]=3,"A lot of reviews",IF(TA_restaurants_curated__2[[#This Row],[C. Rev.]]=2,"Avarage reviews","Few reviews"))</f>
        <v>Few reviews</v>
      </c>
      <c r="M557" s="1" t="str">
        <f>IF(TA_restaurants_curated__2[[#This Row],[C. Rat.]]=3,"Good rating",IF(TA_restaurants_curated__2[[#This Row],[C. Rat.]]=2,"Avarege rating","Bad rating"))</f>
        <v>Good rating</v>
      </c>
      <c r="N557" s="1" t="str">
        <f t="shared" si="8"/>
        <v>Few reviews and Good rating</v>
      </c>
    </row>
    <row r="558" spans="1:14" x14ac:dyDescent="0.35">
      <c r="A558">
        <v>26</v>
      </c>
      <c r="B558" t="s">
        <v>736</v>
      </c>
      <c r="C558" t="s">
        <v>523</v>
      </c>
      <c r="D558" t="s">
        <v>737</v>
      </c>
      <c r="E558">
        <v>270</v>
      </c>
      <c r="F558">
        <v>45</v>
      </c>
      <c r="G558" t="s">
        <v>8</v>
      </c>
      <c r="H558">
        <v>8890</v>
      </c>
      <c r="I558">
        <f>(TA_restaurants_curated__2[[#This Row],['# Reviews]]-MIN(TA_restaurants_curated__2['# Reviews]))/(MAX(TA_restaurants_curated__2['# Reviews])-MIN(TA_restaurants_curated__2['# Reviews]))</f>
        <v>0.22387682988389701</v>
      </c>
      <c r="J558">
        <f>QUOTIENT((TA_restaurants_curated__2[[#This Row],[Normalizzazione]]*100),33)+IF(TA_restaurants_curated__2[[#This Row],[Normalizzazione]]=1,0,1)</f>
        <v>1</v>
      </c>
      <c r="K558">
        <f>QUOTIENT((TA_restaurants_curated__2[[#This Row],[Rating]]*2),(100/3))+IF(TA_restaurants_curated__2[[#This Row],[Rating]]=50,0,1)</f>
        <v>3</v>
      </c>
      <c r="L558" s="1" t="str">
        <f>IF(TA_restaurants_curated__2[[#This Row],[C. Rev.]]=3,"A lot of reviews",IF(TA_restaurants_curated__2[[#This Row],[C. Rev.]]=2,"Avarage reviews","Few reviews"))</f>
        <v>Few reviews</v>
      </c>
      <c r="M558" s="1" t="str">
        <f>IF(TA_restaurants_curated__2[[#This Row],[C. Rat.]]=3,"Good rating",IF(TA_restaurants_curated__2[[#This Row],[C. Rat.]]=2,"Avarege rating","Bad rating"))</f>
        <v>Good rating</v>
      </c>
      <c r="N558" s="1" t="str">
        <f t="shared" si="8"/>
        <v>Few reviews and Good rating</v>
      </c>
    </row>
    <row r="559" spans="1:14" x14ac:dyDescent="0.35">
      <c r="A559">
        <v>173</v>
      </c>
      <c r="B559" t="s">
        <v>945</v>
      </c>
      <c r="C559" t="s">
        <v>523</v>
      </c>
      <c r="D559" t="s">
        <v>260</v>
      </c>
      <c r="E559">
        <v>1740</v>
      </c>
      <c r="F559">
        <v>40</v>
      </c>
      <c r="G559" t="s">
        <v>8</v>
      </c>
      <c r="H559">
        <v>8880</v>
      </c>
      <c r="I559">
        <f>(TA_restaurants_curated__2[[#This Row],['# Reviews]]-MIN(TA_restaurants_curated__2['# Reviews]))/(MAX(TA_restaurants_curated__2['# Reviews])-MIN(TA_restaurants_curated__2['# Reviews]))</f>
        <v>0.22362443210499747</v>
      </c>
      <c r="J559">
        <f>QUOTIENT((TA_restaurants_curated__2[[#This Row],[Normalizzazione]]*100),33)+IF(TA_restaurants_curated__2[[#This Row],[Normalizzazione]]=1,0,1)</f>
        <v>1</v>
      </c>
      <c r="K559">
        <f>QUOTIENT((TA_restaurants_curated__2[[#This Row],[Rating]]*2),(100/3))+IF(TA_restaurants_curated__2[[#This Row],[Rating]]=50,0,1)</f>
        <v>3</v>
      </c>
      <c r="L559" s="1" t="str">
        <f>IF(TA_restaurants_curated__2[[#This Row],[C. Rev.]]=3,"A lot of reviews",IF(TA_restaurants_curated__2[[#This Row],[C. Rev.]]=2,"Avarage reviews","Few reviews"))</f>
        <v>Few reviews</v>
      </c>
      <c r="M559" s="1" t="str">
        <f>IF(TA_restaurants_curated__2[[#This Row],[C. Rat.]]=3,"Good rating",IF(TA_restaurants_curated__2[[#This Row],[C. Rat.]]=2,"Avarege rating","Bad rating"))</f>
        <v>Good rating</v>
      </c>
      <c r="N559" s="1" t="str">
        <f t="shared" si="8"/>
        <v>Few reviews and Good rating</v>
      </c>
    </row>
    <row r="560" spans="1:14" x14ac:dyDescent="0.35">
      <c r="A560">
        <v>554</v>
      </c>
      <c r="B560" t="s">
        <v>1410</v>
      </c>
      <c r="C560" t="s">
        <v>523</v>
      </c>
      <c r="D560" t="s">
        <v>47</v>
      </c>
      <c r="E560">
        <v>5550</v>
      </c>
      <c r="F560">
        <v>35</v>
      </c>
      <c r="G560" t="s">
        <v>8</v>
      </c>
      <c r="H560">
        <v>8860</v>
      </c>
      <c r="I560">
        <f>(TA_restaurants_curated__2[[#This Row],['# Reviews]]-MIN(TA_restaurants_curated__2['# Reviews]))/(MAX(TA_restaurants_curated__2['# Reviews])-MIN(TA_restaurants_curated__2['# Reviews]))</f>
        <v>0.22311963654719838</v>
      </c>
      <c r="J560">
        <f>QUOTIENT((TA_restaurants_curated__2[[#This Row],[Normalizzazione]]*100),33)+IF(TA_restaurants_curated__2[[#This Row],[Normalizzazione]]=1,0,1)</f>
        <v>1</v>
      </c>
      <c r="K560">
        <f>QUOTIENT((TA_restaurants_curated__2[[#This Row],[Rating]]*2),(100/3))+IF(TA_restaurants_curated__2[[#This Row],[Rating]]=50,0,1)</f>
        <v>3</v>
      </c>
      <c r="L560" s="1" t="str">
        <f>IF(TA_restaurants_curated__2[[#This Row],[C. Rev.]]=3,"A lot of reviews",IF(TA_restaurants_curated__2[[#This Row],[C. Rev.]]=2,"Avarage reviews","Few reviews"))</f>
        <v>Few reviews</v>
      </c>
      <c r="M560" s="1" t="str">
        <f>IF(TA_restaurants_curated__2[[#This Row],[C. Rat.]]=3,"Good rating",IF(TA_restaurants_curated__2[[#This Row],[C. Rat.]]=2,"Avarege rating","Bad rating"))</f>
        <v>Good rating</v>
      </c>
      <c r="N560" s="1" t="str">
        <f t="shared" si="8"/>
        <v>Few reviews and Good rating</v>
      </c>
    </row>
    <row r="561" spans="1:14" x14ac:dyDescent="0.35">
      <c r="A561">
        <v>319</v>
      </c>
      <c r="B561" t="s">
        <v>1123</v>
      </c>
      <c r="C561" t="s">
        <v>523</v>
      </c>
      <c r="D561" t="s">
        <v>46</v>
      </c>
      <c r="E561">
        <v>3200</v>
      </c>
      <c r="F561">
        <v>40</v>
      </c>
      <c r="G561" t="s">
        <v>8</v>
      </c>
      <c r="H561">
        <v>8850</v>
      </c>
      <c r="I561">
        <f>(TA_restaurants_curated__2[[#This Row],['# Reviews]]-MIN(TA_restaurants_curated__2['# Reviews]))/(MAX(TA_restaurants_curated__2['# Reviews])-MIN(TA_restaurants_curated__2['# Reviews]))</f>
        <v>0.22286723876829884</v>
      </c>
      <c r="J561">
        <f>QUOTIENT((TA_restaurants_curated__2[[#This Row],[Normalizzazione]]*100),33)+IF(TA_restaurants_curated__2[[#This Row],[Normalizzazione]]=1,0,1)</f>
        <v>1</v>
      </c>
      <c r="K561">
        <f>QUOTIENT((TA_restaurants_curated__2[[#This Row],[Rating]]*2),(100/3))+IF(TA_restaurants_curated__2[[#This Row],[Rating]]=50,0,1)</f>
        <v>3</v>
      </c>
      <c r="L561" s="1" t="str">
        <f>IF(TA_restaurants_curated__2[[#This Row],[C. Rev.]]=3,"A lot of reviews",IF(TA_restaurants_curated__2[[#This Row],[C. Rev.]]=2,"Avarage reviews","Few reviews"))</f>
        <v>Few reviews</v>
      </c>
      <c r="M561" s="1" t="str">
        <f>IF(TA_restaurants_curated__2[[#This Row],[C. Rat.]]=3,"Good rating",IF(TA_restaurants_curated__2[[#This Row],[C. Rat.]]=2,"Avarege rating","Bad rating"))</f>
        <v>Good rating</v>
      </c>
      <c r="N561" s="1" t="str">
        <f t="shared" si="8"/>
        <v>Few reviews and Good rating</v>
      </c>
    </row>
    <row r="562" spans="1:14" x14ac:dyDescent="0.35">
      <c r="A562">
        <v>258</v>
      </c>
      <c r="B562" t="s">
        <v>1048</v>
      </c>
      <c r="C562" t="s">
        <v>523</v>
      </c>
      <c r="D562" t="s">
        <v>794</v>
      </c>
      <c r="E562">
        <v>2590</v>
      </c>
      <c r="F562">
        <v>40</v>
      </c>
      <c r="G562" t="s">
        <v>8</v>
      </c>
      <c r="H562">
        <v>8830</v>
      </c>
      <c r="I562">
        <f>(TA_restaurants_curated__2[[#This Row],['# Reviews]]-MIN(TA_restaurants_curated__2['# Reviews]))/(MAX(TA_restaurants_curated__2['# Reviews])-MIN(TA_restaurants_curated__2['# Reviews]))</f>
        <v>0.22236244321049975</v>
      </c>
      <c r="J562">
        <f>QUOTIENT((TA_restaurants_curated__2[[#This Row],[Normalizzazione]]*100),33)+IF(TA_restaurants_curated__2[[#This Row],[Normalizzazione]]=1,0,1)</f>
        <v>1</v>
      </c>
      <c r="K562">
        <f>QUOTIENT((TA_restaurants_curated__2[[#This Row],[Rating]]*2),(100/3))+IF(TA_restaurants_curated__2[[#This Row],[Rating]]=50,0,1)</f>
        <v>3</v>
      </c>
      <c r="L562" s="1" t="str">
        <f>IF(TA_restaurants_curated__2[[#This Row],[C. Rev.]]=3,"A lot of reviews",IF(TA_restaurants_curated__2[[#This Row],[C. Rev.]]=2,"Avarage reviews","Few reviews"))</f>
        <v>Few reviews</v>
      </c>
      <c r="M562" s="1" t="str">
        <f>IF(TA_restaurants_curated__2[[#This Row],[C. Rat.]]=3,"Good rating",IF(TA_restaurants_curated__2[[#This Row],[C. Rat.]]=2,"Avarege rating","Bad rating"))</f>
        <v>Good rating</v>
      </c>
      <c r="N562" s="1" t="str">
        <f t="shared" si="8"/>
        <v>Few reviews and Good rating</v>
      </c>
    </row>
    <row r="563" spans="1:14" x14ac:dyDescent="0.35">
      <c r="A563">
        <v>1920</v>
      </c>
      <c r="B563" t="s">
        <v>2869</v>
      </c>
      <c r="C563" t="s">
        <v>523</v>
      </c>
      <c r="D563" t="s">
        <v>2870</v>
      </c>
      <c r="E563">
        <v>19220</v>
      </c>
      <c r="F563">
        <v>35</v>
      </c>
      <c r="G563" t="s">
        <v>8</v>
      </c>
      <c r="H563">
        <v>8830</v>
      </c>
      <c r="I563">
        <f>(TA_restaurants_curated__2[[#This Row],['# Reviews]]-MIN(TA_restaurants_curated__2['# Reviews]))/(MAX(TA_restaurants_curated__2['# Reviews])-MIN(TA_restaurants_curated__2['# Reviews]))</f>
        <v>0.22236244321049975</v>
      </c>
      <c r="J563">
        <f>QUOTIENT((TA_restaurants_curated__2[[#This Row],[Normalizzazione]]*100),33)+IF(TA_restaurants_curated__2[[#This Row],[Normalizzazione]]=1,0,1)</f>
        <v>1</v>
      </c>
      <c r="K563">
        <f>QUOTIENT((TA_restaurants_curated__2[[#This Row],[Rating]]*2),(100/3))+IF(TA_restaurants_curated__2[[#This Row],[Rating]]=50,0,1)</f>
        <v>3</v>
      </c>
      <c r="L563" s="1" t="str">
        <f>IF(TA_restaurants_curated__2[[#This Row],[C. Rev.]]=3,"A lot of reviews",IF(TA_restaurants_curated__2[[#This Row],[C. Rev.]]=2,"Avarage reviews","Few reviews"))</f>
        <v>Few reviews</v>
      </c>
      <c r="M563" s="1" t="str">
        <f>IF(TA_restaurants_curated__2[[#This Row],[C. Rat.]]=3,"Good rating",IF(TA_restaurants_curated__2[[#This Row],[C. Rat.]]=2,"Avarege rating","Bad rating"))</f>
        <v>Good rating</v>
      </c>
      <c r="N563" s="1" t="str">
        <f t="shared" si="8"/>
        <v>Few reviews and Good rating</v>
      </c>
    </row>
    <row r="564" spans="1:14" x14ac:dyDescent="0.35">
      <c r="A564">
        <v>120</v>
      </c>
      <c r="B564" t="s">
        <v>867</v>
      </c>
      <c r="C564" t="s">
        <v>523</v>
      </c>
      <c r="D564" t="s">
        <v>868</v>
      </c>
      <c r="E564">
        <v>1210</v>
      </c>
      <c r="F564">
        <v>45</v>
      </c>
      <c r="G564" t="s">
        <v>9</v>
      </c>
      <c r="H564">
        <v>8810</v>
      </c>
      <c r="I564">
        <f>(TA_restaurants_curated__2[[#This Row],['# Reviews]]-MIN(TA_restaurants_curated__2['# Reviews]))/(MAX(TA_restaurants_curated__2['# Reviews])-MIN(TA_restaurants_curated__2['# Reviews]))</f>
        <v>0.22185764765270066</v>
      </c>
      <c r="J564">
        <f>QUOTIENT((TA_restaurants_curated__2[[#This Row],[Normalizzazione]]*100),33)+IF(TA_restaurants_curated__2[[#This Row],[Normalizzazione]]=1,0,1)</f>
        <v>1</v>
      </c>
      <c r="K564">
        <f>QUOTIENT((TA_restaurants_curated__2[[#This Row],[Rating]]*2),(100/3))+IF(TA_restaurants_curated__2[[#This Row],[Rating]]=50,0,1)</f>
        <v>3</v>
      </c>
      <c r="L564" s="1" t="str">
        <f>IF(TA_restaurants_curated__2[[#This Row],[C. Rev.]]=3,"A lot of reviews",IF(TA_restaurants_curated__2[[#This Row],[C. Rev.]]=2,"Avarage reviews","Few reviews"))</f>
        <v>Few reviews</v>
      </c>
      <c r="M564" s="1" t="str">
        <f>IF(TA_restaurants_curated__2[[#This Row],[C. Rat.]]=3,"Good rating",IF(TA_restaurants_curated__2[[#This Row],[C. Rat.]]=2,"Avarege rating","Bad rating"))</f>
        <v>Good rating</v>
      </c>
      <c r="N564" s="1" t="str">
        <f t="shared" si="8"/>
        <v>Few reviews and Good rating</v>
      </c>
    </row>
    <row r="565" spans="1:14" x14ac:dyDescent="0.35">
      <c r="A565">
        <v>325</v>
      </c>
      <c r="B565" t="s">
        <v>1129</v>
      </c>
      <c r="C565" t="s">
        <v>523</v>
      </c>
      <c r="D565" t="s">
        <v>818</v>
      </c>
      <c r="E565">
        <v>3260</v>
      </c>
      <c r="F565">
        <v>40</v>
      </c>
      <c r="G565" t="s">
        <v>8</v>
      </c>
      <c r="H565">
        <v>8800</v>
      </c>
      <c r="I565">
        <f>(TA_restaurants_curated__2[[#This Row],['# Reviews]]-MIN(TA_restaurants_curated__2['# Reviews]))/(MAX(TA_restaurants_curated__2['# Reviews])-MIN(TA_restaurants_curated__2['# Reviews]))</f>
        <v>0.22160524987380112</v>
      </c>
      <c r="J565">
        <f>QUOTIENT((TA_restaurants_curated__2[[#This Row],[Normalizzazione]]*100),33)+IF(TA_restaurants_curated__2[[#This Row],[Normalizzazione]]=1,0,1)</f>
        <v>1</v>
      </c>
      <c r="K565">
        <f>QUOTIENT((TA_restaurants_curated__2[[#This Row],[Rating]]*2),(100/3))+IF(TA_restaurants_curated__2[[#This Row],[Rating]]=50,0,1)</f>
        <v>3</v>
      </c>
      <c r="L565" s="1" t="str">
        <f>IF(TA_restaurants_curated__2[[#This Row],[C. Rev.]]=3,"A lot of reviews",IF(TA_restaurants_curated__2[[#This Row],[C. Rev.]]=2,"Avarage reviews","Few reviews"))</f>
        <v>Few reviews</v>
      </c>
      <c r="M565" s="1" t="str">
        <f>IF(TA_restaurants_curated__2[[#This Row],[C. Rat.]]=3,"Good rating",IF(TA_restaurants_curated__2[[#This Row],[C. Rat.]]=2,"Avarege rating","Bad rating"))</f>
        <v>Good rating</v>
      </c>
      <c r="N565" s="1" t="str">
        <f t="shared" si="8"/>
        <v>Few reviews and Good rating</v>
      </c>
    </row>
    <row r="566" spans="1:14" x14ac:dyDescent="0.35">
      <c r="A566">
        <v>67</v>
      </c>
      <c r="B566" t="s">
        <v>796</v>
      </c>
      <c r="C566" t="s">
        <v>523</v>
      </c>
      <c r="D566" t="s">
        <v>780</v>
      </c>
      <c r="E566">
        <v>680</v>
      </c>
      <c r="F566">
        <v>45</v>
      </c>
      <c r="G566" t="s">
        <v>8</v>
      </c>
      <c r="H566">
        <v>8790</v>
      </c>
      <c r="I566">
        <f>(TA_restaurants_curated__2[[#This Row],['# Reviews]]-MIN(TA_restaurants_curated__2['# Reviews]))/(MAX(TA_restaurants_curated__2['# Reviews])-MIN(TA_restaurants_curated__2['# Reviews]))</f>
        <v>0.22135285209490158</v>
      </c>
      <c r="J566">
        <f>QUOTIENT((TA_restaurants_curated__2[[#This Row],[Normalizzazione]]*100),33)+IF(TA_restaurants_curated__2[[#This Row],[Normalizzazione]]=1,0,1)</f>
        <v>1</v>
      </c>
      <c r="K566">
        <f>QUOTIENT((TA_restaurants_curated__2[[#This Row],[Rating]]*2),(100/3))+IF(TA_restaurants_curated__2[[#This Row],[Rating]]=50,0,1)</f>
        <v>3</v>
      </c>
      <c r="L566" s="1" t="str">
        <f>IF(TA_restaurants_curated__2[[#This Row],[C. Rev.]]=3,"A lot of reviews",IF(TA_restaurants_curated__2[[#This Row],[C. Rev.]]=2,"Avarage reviews","Few reviews"))</f>
        <v>Few reviews</v>
      </c>
      <c r="M566" s="1" t="str">
        <f>IF(TA_restaurants_curated__2[[#This Row],[C. Rat.]]=3,"Good rating",IF(TA_restaurants_curated__2[[#This Row],[C. Rat.]]=2,"Avarege rating","Bad rating"))</f>
        <v>Good rating</v>
      </c>
      <c r="N566" s="1" t="str">
        <f t="shared" si="8"/>
        <v>Few reviews and Good rating</v>
      </c>
    </row>
    <row r="567" spans="1:14" x14ac:dyDescent="0.35">
      <c r="A567">
        <v>1241</v>
      </c>
      <c r="B567" t="s">
        <v>2180</v>
      </c>
      <c r="C567" t="s">
        <v>523</v>
      </c>
      <c r="D567" t="s">
        <v>25</v>
      </c>
      <c r="E567">
        <v>12430</v>
      </c>
      <c r="F567">
        <v>35</v>
      </c>
      <c r="G567" t="s">
        <v>8</v>
      </c>
      <c r="H567">
        <v>8770</v>
      </c>
      <c r="I567">
        <f>(TA_restaurants_curated__2[[#This Row],['# Reviews]]-MIN(TA_restaurants_curated__2['# Reviews]))/(MAX(TA_restaurants_curated__2['# Reviews])-MIN(TA_restaurants_curated__2['# Reviews]))</f>
        <v>0.22084805653710246</v>
      </c>
      <c r="J567">
        <f>QUOTIENT((TA_restaurants_curated__2[[#This Row],[Normalizzazione]]*100),33)+IF(TA_restaurants_curated__2[[#This Row],[Normalizzazione]]=1,0,1)</f>
        <v>1</v>
      </c>
      <c r="K567">
        <f>QUOTIENT((TA_restaurants_curated__2[[#This Row],[Rating]]*2),(100/3))+IF(TA_restaurants_curated__2[[#This Row],[Rating]]=50,0,1)</f>
        <v>3</v>
      </c>
      <c r="L567" s="1" t="str">
        <f>IF(TA_restaurants_curated__2[[#This Row],[C. Rev.]]=3,"A lot of reviews",IF(TA_restaurants_curated__2[[#This Row],[C. Rev.]]=2,"Avarage reviews","Few reviews"))</f>
        <v>Few reviews</v>
      </c>
      <c r="M567" s="1" t="str">
        <f>IF(TA_restaurants_curated__2[[#This Row],[C. Rat.]]=3,"Good rating",IF(TA_restaurants_curated__2[[#This Row],[C. Rat.]]=2,"Avarege rating","Bad rating"))</f>
        <v>Good rating</v>
      </c>
      <c r="N567" s="1" t="str">
        <f t="shared" si="8"/>
        <v>Few reviews and Good rating</v>
      </c>
    </row>
    <row r="568" spans="1:14" x14ac:dyDescent="0.35">
      <c r="A568">
        <v>205</v>
      </c>
      <c r="B568" t="s">
        <v>982</v>
      </c>
      <c r="C568" t="s">
        <v>523</v>
      </c>
      <c r="D568" t="s">
        <v>247</v>
      </c>
      <c r="E568">
        <v>2060</v>
      </c>
      <c r="F568">
        <v>40</v>
      </c>
      <c r="G568" t="s">
        <v>8</v>
      </c>
      <c r="H568">
        <v>8750</v>
      </c>
      <c r="I568">
        <f>(TA_restaurants_curated__2[[#This Row],['# Reviews]]-MIN(TA_restaurants_curated__2['# Reviews]))/(MAX(TA_restaurants_curated__2['# Reviews])-MIN(TA_restaurants_curated__2['# Reviews]))</f>
        <v>0.22034326097930337</v>
      </c>
      <c r="J568">
        <f>QUOTIENT((TA_restaurants_curated__2[[#This Row],[Normalizzazione]]*100),33)+IF(TA_restaurants_curated__2[[#This Row],[Normalizzazione]]=1,0,1)</f>
        <v>1</v>
      </c>
      <c r="K568">
        <f>QUOTIENT((TA_restaurants_curated__2[[#This Row],[Rating]]*2),(100/3))+IF(TA_restaurants_curated__2[[#This Row],[Rating]]=50,0,1)</f>
        <v>3</v>
      </c>
      <c r="L568" s="1" t="str">
        <f>IF(TA_restaurants_curated__2[[#This Row],[C. Rev.]]=3,"A lot of reviews",IF(TA_restaurants_curated__2[[#This Row],[C. Rev.]]=2,"Avarage reviews","Few reviews"))</f>
        <v>Few reviews</v>
      </c>
      <c r="M568" s="1" t="str">
        <f>IF(TA_restaurants_curated__2[[#This Row],[C. Rat.]]=3,"Good rating",IF(TA_restaurants_curated__2[[#This Row],[C. Rat.]]=2,"Avarege rating","Bad rating"))</f>
        <v>Good rating</v>
      </c>
      <c r="N568" s="1" t="str">
        <f t="shared" si="8"/>
        <v>Few reviews and Good rating</v>
      </c>
    </row>
    <row r="569" spans="1:14" x14ac:dyDescent="0.35">
      <c r="A569">
        <v>122</v>
      </c>
      <c r="B569" t="s">
        <v>870</v>
      </c>
      <c r="C569" t="s">
        <v>523</v>
      </c>
      <c r="D569" t="s">
        <v>25</v>
      </c>
      <c r="E569">
        <v>1230</v>
      </c>
      <c r="F569">
        <v>40</v>
      </c>
      <c r="G569" t="s">
        <v>8</v>
      </c>
      <c r="H569">
        <v>8740</v>
      </c>
      <c r="I569">
        <f>(TA_restaurants_curated__2[[#This Row],['# Reviews]]-MIN(TA_restaurants_curated__2['# Reviews]))/(MAX(TA_restaurants_curated__2['# Reviews])-MIN(TA_restaurants_curated__2['# Reviews]))</f>
        <v>0.22009086320040383</v>
      </c>
      <c r="J569">
        <f>QUOTIENT((TA_restaurants_curated__2[[#This Row],[Normalizzazione]]*100),33)+IF(TA_restaurants_curated__2[[#This Row],[Normalizzazione]]=1,0,1)</f>
        <v>1</v>
      </c>
      <c r="K569">
        <f>QUOTIENT((TA_restaurants_curated__2[[#This Row],[Rating]]*2),(100/3))+IF(TA_restaurants_curated__2[[#This Row],[Rating]]=50,0,1)</f>
        <v>3</v>
      </c>
      <c r="L569" s="1" t="str">
        <f>IF(TA_restaurants_curated__2[[#This Row],[C. Rev.]]=3,"A lot of reviews",IF(TA_restaurants_curated__2[[#This Row],[C. Rev.]]=2,"Avarage reviews","Few reviews"))</f>
        <v>Few reviews</v>
      </c>
      <c r="M569" s="1" t="str">
        <f>IF(TA_restaurants_curated__2[[#This Row],[C. Rat.]]=3,"Good rating",IF(TA_restaurants_curated__2[[#This Row],[C. Rat.]]=2,"Avarege rating","Bad rating"))</f>
        <v>Good rating</v>
      </c>
      <c r="N569" s="1" t="str">
        <f t="shared" si="8"/>
        <v>Few reviews and Good rating</v>
      </c>
    </row>
    <row r="570" spans="1:14" x14ac:dyDescent="0.35">
      <c r="A570">
        <v>1369</v>
      </c>
      <c r="B570" t="s">
        <v>2320</v>
      </c>
      <c r="C570" t="s">
        <v>523</v>
      </c>
      <c r="D570" t="s">
        <v>46</v>
      </c>
      <c r="E570">
        <v>13710</v>
      </c>
      <c r="F570">
        <v>35</v>
      </c>
      <c r="G570" t="s">
        <v>8</v>
      </c>
      <c r="H570">
        <v>8730</v>
      </c>
      <c r="I570">
        <f>(TA_restaurants_curated__2[[#This Row],['# Reviews]]-MIN(TA_restaurants_curated__2['# Reviews]))/(MAX(TA_restaurants_curated__2['# Reviews])-MIN(TA_restaurants_curated__2['# Reviews]))</f>
        <v>0.21983846542150429</v>
      </c>
      <c r="J570">
        <f>QUOTIENT((TA_restaurants_curated__2[[#This Row],[Normalizzazione]]*100),33)+IF(TA_restaurants_curated__2[[#This Row],[Normalizzazione]]=1,0,1)</f>
        <v>1</v>
      </c>
      <c r="K570">
        <f>QUOTIENT((TA_restaurants_curated__2[[#This Row],[Rating]]*2),(100/3))+IF(TA_restaurants_curated__2[[#This Row],[Rating]]=50,0,1)</f>
        <v>3</v>
      </c>
      <c r="L570" s="1" t="str">
        <f>IF(TA_restaurants_curated__2[[#This Row],[C. Rev.]]=3,"A lot of reviews",IF(TA_restaurants_curated__2[[#This Row],[C. Rev.]]=2,"Avarage reviews","Few reviews"))</f>
        <v>Few reviews</v>
      </c>
      <c r="M570" s="1" t="str">
        <f>IF(TA_restaurants_curated__2[[#This Row],[C. Rat.]]=3,"Good rating",IF(TA_restaurants_curated__2[[#This Row],[C. Rat.]]=2,"Avarege rating","Bad rating"))</f>
        <v>Good rating</v>
      </c>
      <c r="N570" s="1" t="str">
        <f t="shared" si="8"/>
        <v>Few reviews and Good rating</v>
      </c>
    </row>
    <row r="571" spans="1:14" x14ac:dyDescent="0.35">
      <c r="A571">
        <v>2222</v>
      </c>
      <c r="B571" t="s">
        <v>3130</v>
      </c>
      <c r="C571" t="s">
        <v>523</v>
      </c>
      <c r="D571" t="s">
        <v>126</v>
      </c>
      <c r="E571">
        <v>22240</v>
      </c>
      <c r="F571">
        <v>35</v>
      </c>
      <c r="G571" t="s">
        <v>8</v>
      </c>
      <c r="H571">
        <v>8730</v>
      </c>
      <c r="I571">
        <f>(TA_restaurants_curated__2[[#This Row],['# Reviews]]-MIN(TA_restaurants_curated__2['# Reviews]))/(MAX(TA_restaurants_curated__2['# Reviews])-MIN(TA_restaurants_curated__2['# Reviews]))</f>
        <v>0.21983846542150429</v>
      </c>
      <c r="J571">
        <f>QUOTIENT((TA_restaurants_curated__2[[#This Row],[Normalizzazione]]*100),33)+IF(TA_restaurants_curated__2[[#This Row],[Normalizzazione]]=1,0,1)</f>
        <v>1</v>
      </c>
      <c r="K571">
        <f>QUOTIENT((TA_restaurants_curated__2[[#This Row],[Rating]]*2),(100/3))+IF(TA_restaurants_curated__2[[#This Row],[Rating]]=50,0,1)</f>
        <v>3</v>
      </c>
      <c r="L571" s="1" t="str">
        <f>IF(TA_restaurants_curated__2[[#This Row],[C. Rev.]]=3,"A lot of reviews",IF(TA_restaurants_curated__2[[#This Row],[C. Rev.]]=2,"Avarage reviews","Few reviews"))</f>
        <v>Few reviews</v>
      </c>
      <c r="M571" s="1" t="str">
        <f>IF(TA_restaurants_curated__2[[#This Row],[C. Rat.]]=3,"Good rating",IF(TA_restaurants_curated__2[[#This Row],[C. Rat.]]=2,"Avarege rating","Bad rating"))</f>
        <v>Good rating</v>
      </c>
      <c r="N571" s="1" t="str">
        <f t="shared" si="8"/>
        <v>Few reviews and Good rating</v>
      </c>
    </row>
    <row r="572" spans="1:14" x14ac:dyDescent="0.35">
      <c r="A572">
        <v>594</v>
      </c>
      <c r="B572" t="s">
        <v>1461</v>
      </c>
      <c r="C572" t="s">
        <v>523</v>
      </c>
      <c r="D572" t="s">
        <v>78</v>
      </c>
      <c r="E572">
        <v>5950</v>
      </c>
      <c r="F572">
        <v>40</v>
      </c>
      <c r="G572" t="s">
        <v>8</v>
      </c>
      <c r="H572">
        <v>8710</v>
      </c>
      <c r="I572">
        <f>(TA_restaurants_curated__2[[#This Row],['# Reviews]]-MIN(TA_restaurants_curated__2['# Reviews]))/(MAX(TA_restaurants_curated__2['# Reviews])-MIN(TA_restaurants_curated__2['# Reviews]))</f>
        <v>0.2193336698637052</v>
      </c>
      <c r="J572">
        <f>QUOTIENT((TA_restaurants_curated__2[[#This Row],[Normalizzazione]]*100),33)+IF(TA_restaurants_curated__2[[#This Row],[Normalizzazione]]=1,0,1)</f>
        <v>1</v>
      </c>
      <c r="K572">
        <f>QUOTIENT((TA_restaurants_curated__2[[#This Row],[Rating]]*2),(100/3))+IF(TA_restaurants_curated__2[[#This Row],[Rating]]=50,0,1)</f>
        <v>3</v>
      </c>
      <c r="L572" s="1" t="str">
        <f>IF(TA_restaurants_curated__2[[#This Row],[C. Rev.]]=3,"A lot of reviews",IF(TA_restaurants_curated__2[[#This Row],[C. Rev.]]=2,"Avarage reviews","Few reviews"))</f>
        <v>Few reviews</v>
      </c>
      <c r="M572" s="1" t="str">
        <f>IF(TA_restaurants_curated__2[[#This Row],[C. Rat.]]=3,"Good rating",IF(TA_restaurants_curated__2[[#This Row],[C. Rat.]]=2,"Avarege rating","Bad rating"))</f>
        <v>Good rating</v>
      </c>
      <c r="N572" s="1" t="str">
        <f t="shared" si="8"/>
        <v>Few reviews and Good rating</v>
      </c>
    </row>
    <row r="573" spans="1:14" x14ac:dyDescent="0.35">
      <c r="A573">
        <v>294</v>
      </c>
      <c r="B573" t="s">
        <v>1089</v>
      </c>
      <c r="C573" t="s">
        <v>523</v>
      </c>
      <c r="D573" t="s">
        <v>70</v>
      </c>
      <c r="E573">
        <v>2950</v>
      </c>
      <c r="F573">
        <v>40</v>
      </c>
      <c r="G573" t="s">
        <v>8</v>
      </c>
      <c r="H573">
        <v>8700</v>
      </c>
      <c r="I573">
        <f>(TA_restaurants_curated__2[[#This Row],['# Reviews]]-MIN(TA_restaurants_curated__2['# Reviews]))/(MAX(TA_restaurants_curated__2['# Reviews])-MIN(TA_restaurants_curated__2['# Reviews]))</f>
        <v>0.21908127208480566</v>
      </c>
      <c r="J573">
        <f>QUOTIENT((TA_restaurants_curated__2[[#This Row],[Normalizzazione]]*100),33)+IF(TA_restaurants_curated__2[[#This Row],[Normalizzazione]]=1,0,1)</f>
        <v>1</v>
      </c>
      <c r="K573">
        <f>QUOTIENT((TA_restaurants_curated__2[[#This Row],[Rating]]*2),(100/3))+IF(TA_restaurants_curated__2[[#This Row],[Rating]]=50,0,1)</f>
        <v>3</v>
      </c>
      <c r="L573" s="1" t="str">
        <f>IF(TA_restaurants_curated__2[[#This Row],[C. Rev.]]=3,"A lot of reviews",IF(TA_restaurants_curated__2[[#This Row],[C. Rev.]]=2,"Avarage reviews","Few reviews"))</f>
        <v>Few reviews</v>
      </c>
      <c r="M573" s="1" t="str">
        <f>IF(TA_restaurants_curated__2[[#This Row],[C. Rat.]]=3,"Good rating",IF(TA_restaurants_curated__2[[#This Row],[C. Rat.]]=2,"Avarege rating","Bad rating"))</f>
        <v>Good rating</v>
      </c>
      <c r="N573" s="1" t="str">
        <f t="shared" si="8"/>
        <v>Few reviews and Good rating</v>
      </c>
    </row>
    <row r="574" spans="1:14" x14ac:dyDescent="0.35">
      <c r="A574">
        <v>168</v>
      </c>
      <c r="B574" t="s">
        <v>938</v>
      </c>
      <c r="C574" t="s">
        <v>523</v>
      </c>
      <c r="D574" t="s">
        <v>939</v>
      </c>
      <c r="E574">
        <v>1690</v>
      </c>
      <c r="F574">
        <v>40</v>
      </c>
      <c r="G574" t="s">
        <v>8</v>
      </c>
      <c r="H574">
        <v>8690</v>
      </c>
      <c r="I574">
        <f>(TA_restaurants_curated__2[[#This Row],['# Reviews]]-MIN(TA_restaurants_curated__2['# Reviews]))/(MAX(TA_restaurants_curated__2['# Reviews])-MIN(TA_restaurants_curated__2['# Reviews]))</f>
        <v>0.21882887430590611</v>
      </c>
      <c r="J574">
        <f>QUOTIENT((TA_restaurants_curated__2[[#This Row],[Normalizzazione]]*100),33)+IF(TA_restaurants_curated__2[[#This Row],[Normalizzazione]]=1,0,1)</f>
        <v>1</v>
      </c>
      <c r="K574">
        <f>QUOTIENT((TA_restaurants_curated__2[[#This Row],[Rating]]*2),(100/3))+IF(TA_restaurants_curated__2[[#This Row],[Rating]]=50,0,1)</f>
        <v>3</v>
      </c>
      <c r="L574" s="1" t="str">
        <f>IF(TA_restaurants_curated__2[[#This Row],[C. Rev.]]=3,"A lot of reviews",IF(TA_restaurants_curated__2[[#This Row],[C. Rev.]]=2,"Avarage reviews","Few reviews"))</f>
        <v>Few reviews</v>
      </c>
      <c r="M574" s="1" t="str">
        <f>IF(TA_restaurants_curated__2[[#This Row],[C. Rat.]]=3,"Good rating",IF(TA_restaurants_curated__2[[#This Row],[C. Rat.]]=2,"Avarege rating","Bad rating"))</f>
        <v>Good rating</v>
      </c>
      <c r="N574" s="1" t="str">
        <f t="shared" si="8"/>
        <v>Few reviews and Good rating</v>
      </c>
    </row>
    <row r="575" spans="1:14" x14ac:dyDescent="0.35">
      <c r="A575">
        <v>237</v>
      </c>
      <c r="B575" t="s">
        <v>1022</v>
      </c>
      <c r="C575" t="s">
        <v>523</v>
      </c>
      <c r="D575" t="s">
        <v>207</v>
      </c>
      <c r="E575">
        <v>2380</v>
      </c>
      <c r="F575">
        <v>40</v>
      </c>
      <c r="G575" t="s">
        <v>8</v>
      </c>
      <c r="H575">
        <v>8680</v>
      </c>
      <c r="I575">
        <f>(TA_restaurants_curated__2[[#This Row],['# Reviews]]-MIN(TA_restaurants_curated__2['# Reviews]))/(MAX(TA_restaurants_curated__2['# Reviews])-MIN(TA_restaurants_curated__2['# Reviews]))</f>
        <v>0.21857647652700657</v>
      </c>
      <c r="J575">
        <f>QUOTIENT((TA_restaurants_curated__2[[#This Row],[Normalizzazione]]*100),33)+IF(TA_restaurants_curated__2[[#This Row],[Normalizzazione]]=1,0,1)</f>
        <v>1</v>
      </c>
      <c r="K575">
        <f>QUOTIENT((TA_restaurants_curated__2[[#This Row],[Rating]]*2),(100/3))+IF(TA_restaurants_curated__2[[#This Row],[Rating]]=50,0,1)</f>
        <v>3</v>
      </c>
      <c r="L575" s="1" t="str">
        <f>IF(TA_restaurants_curated__2[[#This Row],[C. Rev.]]=3,"A lot of reviews",IF(TA_restaurants_curated__2[[#This Row],[C. Rev.]]=2,"Avarage reviews","Few reviews"))</f>
        <v>Few reviews</v>
      </c>
      <c r="M575" s="1" t="str">
        <f>IF(TA_restaurants_curated__2[[#This Row],[C. Rat.]]=3,"Good rating",IF(TA_restaurants_curated__2[[#This Row],[C. Rat.]]=2,"Avarege rating","Bad rating"))</f>
        <v>Good rating</v>
      </c>
      <c r="N575" s="1" t="str">
        <f t="shared" si="8"/>
        <v>Few reviews and Good rating</v>
      </c>
    </row>
    <row r="576" spans="1:14" x14ac:dyDescent="0.35">
      <c r="A576">
        <v>318</v>
      </c>
      <c r="B576" t="s">
        <v>1121</v>
      </c>
      <c r="C576" t="s">
        <v>523</v>
      </c>
      <c r="D576" t="s">
        <v>1122</v>
      </c>
      <c r="E576">
        <v>3190</v>
      </c>
      <c r="F576">
        <v>40</v>
      </c>
      <c r="G576" t="s">
        <v>10</v>
      </c>
      <c r="H576">
        <v>8670</v>
      </c>
      <c r="I576">
        <f>(TA_restaurants_curated__2[[#This Row],['# Reviews]]-MIN(TA_restaurants_curated__2['# Reviews]))/(MAX(TA_restaurants_curated__2['# Reviews])-MIN(TA_restaurants_curated__2['# Reviews]))</f>
        <v>0.21832407874810703</v>
      </c>
      <c r="J576">
        <f>QUOTIENT((TA_restaurants_curated__2[[#This Row],[Normalizzazione]]*100),33)+IF(TA_restaurants_curated__2[[#This Row],[Normalizzazione]]=1,0,1)</f>
        <v>1</v>
      </c>
      <c r="K576">
        <f>QUOTIENT((TA_restaurants_curated__2[[#This Row],[Rating]]*2),(100/3))+IF(TA_restaurants_curated__2[[#This Row],[Rating]]=50,0,1)</f>
        <v>3</v>
      </c>
      <c r="L576" s="1" t="str">
        <f>IF(TA_restaurants_curated__2[[#This Row],[C. Rev.]]=3,"A lot of reviews",IF(TA_restaurants_curated__2[[#This Row],[C. Rev.]]=2,"Avarage reviews","Few reviews"))</f>
        <v>Few reviews</v>
      </c>
      <c r="M576" s="1" t="str">
        <f>IF(TA_restaurants_curated__2[[#This Row],[C. Rat.]]=3,"Good rating",IF(TA_restaurants_curated__2[[#This Row],[C. Rat.]]=2,"Avarege rating","Bad rating"))</f>
        <v>Good rating</v>
      </c>
      <c r="N576" s="1" t="str">
        <f t="shared" si="8"/>
        <v>Few reviews and Good rating</v>
      </c>
    </row>
    <row r="577" spans="1:14" x14ac:dyDescent="0.35">
      <c r="A577">
        <v>510</v>
      </c>
      <c r="B577" t="s">
        <v>1359</v>
      </c>
      <c r="C577" t="s">
        <v>523</v>
      </c>
      <c r="D577" t="s">
        <v>1360</v>
      </c>
      <c r="E577">
        <v>5110</v>
      </c>
      <c r="F577">
        <v>40</v>
      </c>
      <c r="G577" t="s">
        <v>8</v>
      </c>
      <c r="H577">
        <v>8660</v>
      </c>
      <c r="I577">
        <f>(TA_restaurants_curated__2[[#This Row],['# Reviews]]-MIN(TA_restaurants_curated__2['# Reviews]))/(MAX(TA_restaurants_curated__2['# Reviews])-MIN(TA_restaurants_curated__2['# Reviews]))</f>
        <v>0.21807168096920748</v>
      </c>
      <c r="J577">
        <f>QUOTIENT((TA_restaurants_curated__2[[#This Row],[Normalizzazione]]*100),33)+IF(TA_restaurants_curated__2[[#This Row],[Normalizzazione]]=1,0,1)</f>
        <v>1</v>
      </c>
      <c r="K577">
        <f>QUOTIENT((TA_restaurants_curated__2[[#This Row],[Rating]]*2),(100/3))+IF(TA_restaurants_curated__2[[#This Row],[Rating]]=50,0,1)</f>
        <v>3</v>
      </c>
      <c r="L577" s="1" t="str">
        <f>IF(TA_restaurants_curated__2[[#This Row],[C. Rev.]]=3,"A lot of reviews",IF(TA_restaurants_curated__2[[#This Row],[C. Rev.]]=2,"Avarage reviews","Few reviews"))</f>
        <v>Few reviews</v>
      </c>
      <c r="M577" s="1" t="str">
        <f>IF(TA_restaurants_curated__2[[#This Row],[C. Rat.]]=3,"Good rating",IF(TA_restaurants_curated__2[[#This Row],[C. Rat.]]=2,"Avarege rating","Bad rating"))</f>
        <v>Good rating</v>
      </c>
      <c r="N577" s="1" t="str">
        <f t="shared" si="8"/>
        <v>Few reviews and Good rating</v>
      </c>
    </row>
    <row r="578" spans="1:14" x14ac:dyDescent="0.35">
      <c r="A578">
        <v>2404</v>
      </c>
      <c r="B578" t="s">
        <v>3288</v>
      </c>
      <c r="C578" t="s">
        <v>523</v>
      </c>
      <c r="D578" t="s">
        <v>110</v>
      </c>
      <c r="E578">
        <v>24060</v>
      </c>
      <c r="F578">
        <v>35</v>
      </c>
      <c r="G578" t="s">
        <v>8</v>
      </c>
      <c r="H578">
        <v>8660</v>
      </c>
      <c r="I578">
        <f>(TA_restaurants_curated__2[[#This Row],['# Reviews]]-MIN(TA_restaurants_curated__2['# Reviews]))/(MAX(TA_restaurants_curated__2['# Reviews])-MIN(TA_restaurants_curated__2['# Reviews]))</f>
        <v>0.21807168096920748</v>
      </c>
      <c r="J578">
        <f>QUOTIENT((TA_restaurants_curated__2[[#This Row],[Normalizzazione]]*100),33)+IF(TA_restaurants_curated__2[[#This Row],[Normalizzazione]]=1,0,1)</f>
        <v>1</v>
      </c>
      <c r="K578">
        <f>QUOTIENT((TA_restaurants_curated__2[[#This Row],[Rating]]*2),(100/3))+IF(TA_restaurants_curated__2[[#This Row],[Rating]]=50,0,1)</f>
        <v>3</v>
      </c>
      <c r="L578" s="1" t="str">
        <f>IF(TA_restaurants_curated__2[[#This Row],[C. Rev.]]=3,"A lot of reviews",IF(TA_restaurants_curated__2[[#This Row],[C. Rev.]]=2,"Avarage reviews","Few reviews"))</f>
        <v>Few reviews</v>
      </c>
      <c r="M578" s="1" t="str">
        <f>IF(TA_restaurants_curated__2[[#This Row],[C. Rat.]]=3,"Good rating",IF(TA_restaurants_curated__2[[#This Row],[C. Rat.]]=2,"Avarege rating","Bad rating"))</f>
        <v>Good rating</v>
      </c>
      <c r="N578" s="1" t="str">
        <f t="shared" ref="N578:N641" si="9">_xlfn.CONCAT(L578," and ",M578)</f>
        <v>Few reviews and Good rating</v>
      </c>
    </row>
    <row r="579" spans="1:14" x14ac:dyDescent="0.35">
      <c r="A579">
        <v>116</v>
      </c>
      <c r="B579" t="s">
        <v>861</v>
      </c>
      <c r="C579" t="s">
        <v>523</v>
      </c>
      <c r="D579" t="s">
        <v>18</v>
      </c>
      <c r="E579">
        <v>1170</v>
      </c>
      <c r="F579">
        <v>40</v>
      </c>
      <c r="G579" t="s">
        <v>8</v>
      </c>
      <c r="H579">
        <v>8640</v>
      </c>
      <c r="I579">
        <f>(TA_restaurants_curated__2[[#This Row],['# Reviews]]-MIN(TA_restaurants_curated__2['# Reviews]))/(MAX(TA_restaurants_curated__2['# Reviews])-MIN(TA_restaurants_curated__2['# Reviews]))</f>
        <v>0.21756688541140837</v>
      </c>
      <c r="J579">
        <f>QUOTIENT((TA_restaurants_curated__2[[#This Row],[Normalizzazione]]*100),33)+IF(TA_restaurants_curated__2[[#This Row],[Normalizzazione]]=1,0,1)</f>
        <v>1</v>
      </c>
      <c r="K579">
        <f>QUOTIENT((TA_restaurants_curated__2[[#This Row],[Rating]]*2),(100/3))+IF(TA_restaurants_curated__2[[#This Row],[Rating]]=50,0,1)</f>
        <v>3</v>
      </c>
      <c r="L579" s="1" t="str">
        <f>IF(TA_restaurants_curated__2[[#This Row],[C. Rev.]]=3,"A lot of reviews",IF(TA_restaurants_curated__2[[#This Row],[C. Rev.]]=2,"Avarage reviews","Few reviews"))</f>
        <v>Few reviews</v>
      </c>
      <c r="M579" s="1" t="str">
        <f>IF(TA_restaurants_curated__2[[#This Row],[C. Rat.]]=3,"Good rating",IF(TA_restaurants_curated__2[[#This Row],[C. Rat.]]=2,"Avarege rating","Bad rating"))</f>
        <v>Good rating</v>
      </c>
      <c r="N579" s="1" t="str">
        <f t="shared" si="9"/>
        <v>Few reviews and Good rating</v>
      </c>
    </row>
    <row r="580" spans="1:14" x14ac:dyDescent="0.35">
      <c r="A580">
        <v>48</v>
      </c>
      <c r="B580" t="s">
        <v>769</v>
      </c>
      <c r="C580" t="s">
        <v>523</v>
      </c>
      <c r="D580" t="s">
        <v>770</v>
      </c>
      <c r="E580">
        <v>490</v>
      </c>
      <c r="F580">
        <v>45</v>
      </c>
      <c r="G580" t="s">
        <v>8</v>
      </c>
      <c r="H580">
        <v>8630</v>
      </c>
      <c r="I580">
        <f>(TA_restaurants_curated__2[[#This Row],['# Reviews]]-MIN(TA_restaurants_curated__2['# Reviews]))/(MAX(TA_restaurants_curated__2['# Reviews])-MIN(TA_restaurants_curated__2['# Reviews]))</f>
        <v>0.21731448763250882</v>
      </c>
      <c r="J580">
        <f>QUOTIENT((TA_restaurants_curated__2[[#This Row],[Normalizzazione]]*100),33)+IF(TA_restaurants_curated__2[[#This Row],[Normalizzazione]]=1,0,1)</f>
        <v>1</v>
      </c>
      <c r="K580">
        <f>QUOTIENT((TA_restaurants_curated__2[[#This Row],[Rating]]*2),(100/3))+IF(TA_restaurants_curated__2[[#This Row],[Rating]]=50,0,1)</f>
        <v>3</v>
      </c>
      <c r="L580" s="1" t="str">
        <f>IF(TA_restaurants_curated__2[[#This Row],[C. Rev.]]=3,"A lot of reviews",IF(TA_restaurants_curated__2[[#This Row],[C. Rev.]]=2,"Avarage reviews","Few reviews"))</f>
        <v>Few reviews</v>
      </c>
      <c r="M580" s="1" t="str">
        <f>IF(TA_restaurants_curated__2[[#This Row],[C. Rat.]]=3,"Good rating",IF(TA_restaurants_curated__2[[#This Row],[C. Rat.]]=2,"Avarege rating","Bad rating"))</f>
        <v>Good rating</v>
      </c>
      <c r="N580" s="1" t="str">
        <f t="shared" si="9"/>
        <v>Few reviews and Good rating</v>
      </c>
    </row>
    <row r="581" spans="1:14" x14ac:dyDescent="0.35">
      <c r="A581">
        <v>192</v>
      </c>
      <c r="B581" t="s">
        <v>968</v>
      </c>
      <c r="C581" t="s">
        <v>523</v>
      </c>
      <c r="D581" t="s">
        <v>90</v>
      </c>
      <c r="E581">
        <v>1930</v>
      </c>
      <c r="F581">
        <v>40</v>
      </c>
      <c r="G581" t="s">
        <v>8</v>
      </c>
      <c r="H581">
        <v>8600</v>
      </c>
      <c r="I581">
        <f>(TA_restaurants_curated__2[[#This Row],['# Reviews]]-MIN(TA_restaurants_curated__2['# Reviews]))/(MAX(TA_restaurants_curated__2['# Reviews])-MIN(TA_restaurants_curated__2['# Reviews]))</f>
        <v>0.21655729429581019</v>
      </c>
      <c r="J581">
        <f>QUOTIENT((TA_restaurants_curated__2[[#This Row],[Normalizzazione]]*100),33)+IF(TA_restaurants_curated__2[[#This Row],[Normalizzazione]]=1,0,1)</f>
        <v>1</v>
      </c>
      <c r="K581">
        <f>QUOTIENT((TA_restaurants_curated__2[[#This Row],[Rating]]*2),(100/3))+IF(TA_restaurants_curated__2[[#This Row],[Rating]]=50,0,1)</f>
        <v>3</v>
      </c>
      <c r="L581" s="1" t="str">
        <f>IF(TA_restaurants_curated__2[[#This Row],[C. Rev.]]=3,"A lot of reviews",IF(TA_restaurants_curated__2[[#This Row],[C. Rev.]]=2,"Avarage reviews","Few reviews"))</f>
        <v>Few reviews</v>
      </c>
      <c r="M581" s="1" t="str">
        <f>IF(TA_restaurants_curated__2[[#This Row],[C. Rat.]]=3,"Good rating",IF(TA_restaurants_curated__2[[#This Row],[C. Rat.]]=2,"Avarege rating","Bad rating"))</f>
        <v>Good rating</v>
      </c>
      <c r="N581" s="1" t="str">
        <f t="shared" si="9"/>
        <v>Few reviews and Good rating</v>
      </c>
    </row>
    <row r="582" spans="1:14" x14ac:dyDescent="0.35">
      <c r="A582">
        <v>1454</v>
      </c>
      <c r="B582" t="s">
        <v>2408</v>
      </c>
      <c r="C582" t="s">
        <v>523</v>
      </c>
      <c r="D582" t="s">
        <v>52</v>
      </c>
      <c r="E582">
        <v>14560</v>
      </c>
      <c r="F582">
        <v>35</v>
      </c>
      <c r="G582" t="s">
        <v>8</v>
      </c>
      <c r="H582">
        <v>8590</v>
      </c>
      <c r="I582">
        <f>(TA_restaurants_curated__2[[#This Row],['# Reviews]]-MIN(TA_restaurants_curated__2['# Reviews]))/(MAX(TA_restaurants_curated__2['# Reviews])-MIN(TA_restaurants_curated__2['# Reviews]))</f>
        <v>0.21630489651691065</v>
      </c>
      <c r="J582">
        <f>QUOTIENT((TA_restaurants_curated__2[[#This Row],[Normalizzazione]]*100),33)+IF(TA_restaurants_curated__2[[#This Row],[Normalizzazione]]=1,0,1)</f>
        <v>1</v>
      </c>
      <c r="K582">
        <f>QUOTIENT((TA_restaurants_curated__2[[#This Row],[Rating]]*2),(100/3))+IF(TA_restaurants_curated__2[[#This Row],[Rating]]=50,0,1)</f>
        <v>3</v>
      </c>
      <c r="L582" s="1" t="str">
        <f>IF(TA_restaurants_curated__2[[#This Row],[C. Rev.]]=3,"A lot of reviews",IF(TA_restaurants_curated__2[[#This Row],[C. Rev.]]=2,"Avarage reviews","Few reviews"))</f>
        <v>Few reviews</v>
      </c>
      <c r="M582" s="1" t="str">
        <f>IF(TA_restaurants_curated__2[[#This Row],[C. Rat.]]=3,"Good rating",IF(TA_restaurants_curated__2[[#This Row],[C. Rat.]]=2,"Avarege rating","Bad rating"))</f>
        <v>Good rating</v>
      </c>
      <c r="N582" s="1" t="str">
        <f t="shared" si="9"/>
        <v>Few reviews and Good rating</v>
      </c>
    </row>
    <row r="583" spans="1:14" x14ac:dyDescent="0.35">
      <c r="A583">
        <v>303</v>
      </c>
      <c r="B583" t="s">
        <v>1100</v>
      </c>
      <c r="C583" t="s">
        <v>523</v>
      </c>
      <c r="D583" t="s">
        <v>47</v>
      </c>
      <c r="E583">
        <v>3040</v>
      </c>
      <c r="F583">
        <v>40</v>
      </c>
      <c r="G583" t="s">
        <v>9</v>
      </c>
      <c r="H583">
        <v>8570</v>
      </c>
      <c r="I583">
        <f>(TA_restaurants_curated__2[[#This Row],['# Reviews]]-MIN(TA_restaurants_curated__2['# Reviews]))/(MAX(TA_restaurants_curated__2['# Reviews])-MIN(TA_restaurants_curated__2['# Reviews]))</f>
        <v>0.21580010095911156</v>
      </c>
      <c r="J583">
        <f>QUOTIENT((TA_restaurants_curated__2[[#This Row],[Normalizzazione]]*100),33)+IF(TA_restaurants_curated__2[[#This Row],[Normalizzazione]]=1,0,1)</f>
        <v>1</v>
      </c>
      <c r="K583">
        <f>QUOTIENT((TA_restaurants_curated__2[[#This Row],[Rating]]*2),(100/3))+IF(TA_restaurants_curated__2[[#This Row],[Rating]]=50,0,1)</f>
        <v>3</v>
      </c>
      <c r="L583" s="1" t="str">
        <f>IF(TA_restaurants_curated__2[[#This Row],[C. Rev.]]=3,"A lot of reviews",IF(TA_restaurants_curated__2[[#This Row],[C. Rev.]]=2,"Avarage reviews","Few reviews"))</f>
        <v>Few reviews</v>
      </c>
      <c r="M583" s="1" t="str">
        <f>IF(TA_restaurants_curated__2[[#This Row],[C. Rat.]]=3,"Good rating",IF(TA_restaurants_curated__2[[#This Row],[C. Rat.]]=2,"Avarege rating","Bad rating"))</f>
        <v>Good rating</v>
      </c>
      <c r="N583" s="1" t="str">
        <f t="shared" si="9"/>
        <v>Few reviews and Good rating</v>
      </c>
    </row>
    <row r="584" spans="1:14" x14ac:dyDescent="0.35">
      <c r="A584">
        <v>97</v>
      </c>
      <c r="B584" t="s">
        <v>836</v>
      </c>
      <c r="C584" t="s">
        <v>523</v>
      </c>
      <c r="D584" t="s">
        <v>358</v>
      </c>
      <c r="E584">
        <v>980</v>
      </c>
      <c r="F584">
        <v>45</v>
      </c>
      <c r="G584" t="s">
        <v>8</v>
      </c>
      <c r="H584">
        <v>8550</v>
      </c>
      <c r="I584">
        <f>(TA_restaurants_curated__2[[#This Row],['# Reviews]]-MIN(TA_restaurants_curated__2['# Reviews]))/(MAX(TA_restaurants_curated__2['# Reviews])-MIN(TA_restaurants_curated__2['# Reviews]))</f>
        <v>0.21529530540131248</v>
      </c>
      <c r="J584">
        <f>QUOTIENT((TA_restaurants_curated__2[[#This Row],[Normalizzazione]]*100),33)+IF(TA_restaurants_curated__2[[#This Row],[Normalizzazione]]=1,0,1)</f>
        <v>1</v>
      </c>
      <c r="K584">
        <f>QUOTIENT((TA_restaurants_curated__2[[#This Row],[Rating]]*2),(100/3))+IF(TA_restaurants_curated__2[[#This Row],[Rating]]=50,0,1)</f>
        <v>3</v>
      </c>
      <c r="L584" s="1" t="str">
        <f>IF(TA_restaurants_curated__2[[#This Row],[C. Rev.]]=3,"A lot of reviews",IF(TA_restaurants_curated__2[[#This Row],[C. Rev.]]=2,"Avarage reviews","Few reviews"))</f>
        <v>Few reviews</v>
      </c>
      <c r="M584" s="1" t="str">
        <f>IF(TA_restaurants_curated__2[[#This Row],[C. Rat.]]=3,"Good rating",IF(TA_restaurants_curated__2[[#This Row],[C. Rat.]]=2,"Avarege rating","Bad rating"))</f>
        <v>Good rating</v>
      </c>
      <c r="N584" s="1" t="str">
        <f t="shared" si="9"/>
        <v>Few reviews and Good rating</v>
      </c>
    </row>
    <row r="585" spans="1:14" x14ac:dyDescent="0.35">
      <c r="A585">
        <v>436</v>
      </c>
      <c r="B585" t="s">
        <v>1268</v>
      </c>
      <c r="C585" t="s">
        <v>523</v>
      </c>
      <c r="D585" t="s">
        <v>207</v>
      </c>
      <c r="E585">
        <v>4370</v>
      </c>
      <c r="F585">
        <v>40</v>
      </c>
      <c r="G585" t="s">
        <v>8</v>
      </c>
      <c r="H585">
        <v>8550</v>
      </c>
      <c r="I585">
        <f>(TA_restaurants_curated__2[[#This Row],['# Reviews]]-MIN(TA_restaurants_curated__2['# Reviews]))/(MAX(TA_restaurants_curated__2['# Reviews])-MIN(TA_restaurants_curated__2['# Reviews]))</f>
        <v>0.21529530540131248</v>
      </c>
      <c r="J585">
        <f>QUOTIENT((TA_restaurants_curated__2[[#This Row],[Normalizzazione]]*100),33)+IF(TA_restaurants_curated__2[[#This Row],[Normalizzazione]]=1,0,1)</f>
        <v>1</v>
      </c>
      <c r="K585">
        <f>QUOTIENT((TA_restaurants_curated__2[[#This Row],[Rating]]*2),(100/3))+IF(TA_restaurants_curated__2[[#This Row],[Rating]]=50,0,1)</f>
        <v>3</v>
      </c>
      <c r="L585" s="1" t="str">
        <f>IF(TA_restaurants_curated__2[[#This Row],[C. Rev.]]=3,"A lot of reviews",IF(TA_restaurants_curated__2[[#This Row],[C. Rev.]]=2,"Avarage reviews","Few reviews"))</f>
        <v>Few reviews</v>
      </c>
      <c r="M585" s="1" t="str">
        <f>IF(TA_restaurants_curated__2[[#This Row],[C. Rat.]]=3,"Good rating",IF(TA_restaurants_curated__2[[#This Row],[C. Rat.]]=2,"Avarege rating","Bad rating"))</f>
        <v>Good rating</v>
      </c>
      <c r="N585" s="1" t="str">
        <f t="shared" si="9"/>
        <v>Few reviews and Good rating</v>
      </c>
    </row>
    <row r="586" spans="1:14" x14ac:dyDescent="0.35">
      <c r="A586">
        <v>98</v>
      </c>
      <c r="B586" t="s">
        <v>837</v>
      </c>
      <c r="C586" t="s">
        <v>523</v>
      </c>
      <c r="D586" t="s">
        <v>31</v>
      </c>
      <c r="E586">
        <v>990</v>
      </c>
      <c r="F586">
        <v>45</v>
      </c>
      <c r="G586" t="s">
        <v>8</v>
      </c>
      <c r="H586">
        <v>8510</v>
      </c>
      <c r="I586">
        <f>(TA_restaurants_curated__2[[#This Row],['# Reviews]]-MIN(TA_restaurants_curated__2['# Reviews]))/(MAX(TA_restaurants_curated__2['# Reviews])-MIN(TA_restaurants_curated__2['# Reviews]))</f>
        <v>0.21428571428571427</v>
      </c>
      <c r="J586">
        <f>QUOTIENT((TA_restaurants_curated__2[[#This Row],[Normalizzazione]]*100),33)+IF(TA_restaurants_curated__2[[#This Row],[Normalizzazione]]=1,0,1)</f>
        <v>1</v>
      </c>
      <c r="K586">
        <f>QUOTIENT((TA_restaurants_curated__2[[#This Row],[Rating]]*2),(100/3))+IF(TA_restaurants_curated__2[[#This Row],[Rating]]=50,0,1)</f>
        <v>3</v>
      </c>
      <c r="L586" s="1" t="str">
        <f>IF(TA_restaurants_curated__2[[#This Row],[C. Rev.]]=3,"A lot of reviews",IF(TA_restaurants_curated__2[[#This Row],[C. Rev.]]=2,"Avarage reviews","Few reviews"))</f>
        <v>Few reviews</v>
      </c>
      <c r="M586" s="1" t="str">
        <f>IF(TA_restaurants_curated__2[[#This Row],[C. Rat.]]=3,"Good rating",IF(TA_restaurants_curated__2[[#This Row],[C. Rat.]]=2,"Avarege rating","Bad rating"))</f>
        <v>Good rating</v>
      </c>
      <c r="N586" s="1" t="str">
        <f t="shared" si="9"/>
        <v>Few reviews and Good rating</v>
      </c>
    </row>
    <row r="587" spans="1:14" x14ac:dyDescent="0.35">
      <c r="A587">
        <v>1876</v>
      </c>
      <c r="B587" t="s">
        <v>2458</v>
      </c>
      <c r="C587" t="s">
        <v>523</v>
      </c>
      <c r="D587" t="s">
        <v>664</v>
      </c>
      <c r="E587">
        <v>18780</v>
      </c>
      <c r="F587">
        <v>35</v>
      </c>
      <c r="G587" t="s">
        <v>8</v>
      </c>
      <c r="H587">
        <v>8480</v>
      </c>
      <c r="I587">
        <f>(TA_restaurants_curated__2[[#This Row],['# Reviews]]-MIN(TA_restaurants_curated__2['# Reviews]))/(MAX(TA_restaurants_curated__2['# Reviews])-MIN(TA_restaurants_curated__2['# Reviews]))</f>
        <v>0.21352852094901564</v>
      </c>
      <c r="J587">
        <f>QUOTIENT((TA_restaurants_curated__2[[#This Row],[Normalizzazione]]*100),33)+IF(TA_restaurants_curated__2[[#This Row],[Normalizzazione]]=1,0,1)</f>
        <v>1</v>
      </c>
      <c r="K587">
        <f>QUOTIENT((TA_restaurants_curated__2[[#This Row],[Rating]]*2),(100/3))+IF(TA_restaurants_curated__2[[#This Row],[Rating]]=50,0,1)</f>
        <v>3</v>
      </c>
      <c r="L587" s="1" t="str">
        <f>IF(TA_restaurants_curated__2[[#This Row],[C. Rev.]]=3,"A lot of reviews",IF(TA_restaurants_curated__2[[#This Row],[C. Rev.]]=2,"Avarage reviews","Few reviews"))</f>
        <v>Few reviews</v>
      </c>
      <c r="M587" s="1" t="str">
        <f>IF(TA_restaurants_curated__2[[#This Row],[C. Rat.]]=3,"Good rating",IF(TA_restaurants_curated__2[[#This Row],[C. Rat.]]=2,"Avarege rating","Bad rating"))</f>
        <v>Good rating</v>
      </c>
      <c r="N587" s="1" t="str">
        <f t="shared" si="9"/>
        <v>Few reviews and Good rating</v>
      </c>
    </row>
    <row r="588" spans="1:14" x14ac:dyDescent="0.35">
      <c r="A588">
        <v>43</v>
      </c>
      <c r="B588" t="s">
        <v>762</v>
      </c>
      <c r="C588" t="s">
        <v>523</v>
      </c>
      <c r="D588" t="s">
        <v>763</v>
      </c>
      <c r="E588">
        <v>440</v>
      </c>
      <c r="F588">
        <v>45</v>
      </c>
      <c r="G588" t="s">
        <v>8</v>
      </c>
      <c r="H588">
        <v>8430</v>
      </c>
      <c r="I588">
        <f>(TA_restaurants_curated__2[[#This Row],['# Reviews]]-MIN(TA_restaurants_curated__2['# Reviews]))/(MAX(TA_restaurants_curated__2['# Reviews])-MIN(TA_restaurants_curated__2['# Reviews]))</f>
        <v>0.21226653205451793</v>
      </c>
      <c r="J588">
        <f>QUOTIENT((TA_restaurants_curated__2[[#This Row],[Normalizzazione]]*100),33)+IF(TA_restaurants_curated__2[[#This Row],[Normalizzazione]]=1,0,1)</f>
        <v>1</v>
      </c>
      <c r="K588">
        <f>QUOTIENT((TA_restaurants_curated__2[[#This Row],[Rating]]*2),(100/3))+IF(TA_restaurants_curated__2[[#This Row],[Rating]]=50,0,1)</f>
        <v>3</v>
      </c>
      <c r="L588" s="1" t="str">
        <f>IF(TA_restaurants_curated__2[[#This Row],[C. Rev.]]=3,"A lot of reviews",IF(TA_restaurants_curated__2[[#This Row],[C. Rev.]]=2,"Avarage reviews","Few reviews"))</f>
        <v>Few reviews</v>
      </c>
      <c r="M588" s="1" t="str">
        <f>IF(TA_restaurants_curated__2[[#This Row],[C. Rat.]]=3,"Good rating",IF(TA_restaurants_curated__2[[#This Row],[C. Rat.]]=2,"Avarege rating","Bad rating"))</f>
        <v>Good rating</v>
      </c>
      <c r="N588" s="1" t="str">
        <f t="shared" si="9"/>
        <v>Few reviews and Good rating</v>
      </c>
    </row>
    <row r="589" spans="1:14" x14ac:dyDescent="0.35">
      <c r="A589">
        <v>45</v>
      </c>
      <c r="B589" t="s">
        <v>765</v>
      </c>
      <c r="C589" t="s">
        <v>523</v>
      </c>
      <c r="D589" t="s">
        <v>237</v>
      </c>
      <c r="E589">
        <v>460</v>
      </c>
      <c r="F589">
        <v>45</v>
      </c>
      <c r="G589" t="s">
        <v>8</v>
      </c>
      <c r="H589">
        <v>8430</v>
      </c>
      <c r="I589">
        <f>(TA_restaurants_curated__2[[#This Row],['# Reviews]]-MIN(TA_restaurants_curated__2['# Reviews]))/(MAX(TA_restaurants_curated__2['# Reviews])-MIN(TA_restaurants_curated__2['# Reviews]))</f>
        <v>0.21226653205451793</v>
      </c>
      <c r="J589">
        <f>QUOTIENT((TA_restaurants_curated__2[[#This Row],[Normalizzazione]]*100),33)+IF(TA_restaurants_curated__2[[#This Row],[Normalizzazione]]=1,0,1)</f>
        <v>1</v>
      </c>
      <c r="K589">
        <f>QUOTIENT((TA_restaurants_curated__2[[#This Row],[Rating]]*2),(100/3))+IF(TA_restaurants_curated__2[[#This Row],[Rating]]=50,0,1)</f>
        <v>3</v>
      </c>
      <c r="L589" s="1" t="str">
        <f>IF(TA_restaurants_curated__2[[#This Row],[C. Rev.]]=3,"A lot of reviews",IF(TA_restaurants_curated__2[[#This Row],[C. Rev.]]=2,"Avarage reviews","Few reviews"))</f>
        <v>Few reviews</v>
      </c>
      <c r="M589" s="1" t="str">
        <f>IF(TA_restaurants_curated__2[[#This Row],[C. Rat.]]=3,"Good rating",IF(TA_restaurants_curated__2[[#This Row],[C. Rat.]]=2,"Avarege rating","Bad rating"))</f>
        <v>Good rating</v>
      </c>
      <c r="N589" s="1" t="str">
        <f t="shared" si="9"/>
        <v>Few reviews and Good rating</v>
      </c>
    </row>
    <row r="590" spans="1:14" x14ac:dyDescent="0.35">
      <c r="A590">
        <v>317</v>
      </c>
      <c r="B590" t="s">
        <v>1119</v>
      </c>
      <c r="C590" t="s">
        <v>523</v>
      </c>
      <c r="D590" t="s">
        <v>1120</v>
      </c>
      <c r="E590">
        <v>3180</v>
      </c>
      <c r="F590">
        <v>40</v>
      </c>
      <c r="G590" t="s">
        <v>8</v>
      </c>
      <c r="H590">
        <v>8410</v>
      </c>
      <c r="I590">
        <f>(TA_restaurants_curated__2[[#This Row],['# Reviews]]-MIN(TA_restaurants_curated__2['# Reviews]))/(MAX(TA_restaurants_curated__2['# Reviews])-MIN(TA_restaurants_curated__2['# Reviews]))</f>
        <v>0.21176173649671884</v>
      </c>
      <c r="J590">
        <f>QUOTIENT((TA_restaurants_curated__2[[#This Row],[Normalizzazione]]*100),33)+IF(TA_restaurants_curated__2[[#This Row],[Normalizzazione]]=1,0,1)</f>
        <v>1</v>
      </c>
      <c r="K590">
        <f>QUOTIENT((TA_restaurants_curated__2[[#This Row],[Rating]]*2),(100/3))+IF(TA_restaurants_curated__2[[#This Row],[Rating]]=50,0,1)</f>
        <v>3</v>
      </c>
      <c r="L590" s="1" t="str">
        <f>IF(TA_restaurants_curated__2[[#This Row],[C. Rev.]]=3,"A lot of reviews",IF(TA_restaurants_curated__2[[#This Row],[C. Rev.]]=2,"Avarage reviews","Few reviews"))</f>
        <v>Few reviews</v>
      </c>
      <c r="M590" s="1" t="str">
        <f>IF(TA_restaurants_curated__2[[#This Row],[C. Rat.]]=3,"Good rating",IF(TA_restaurants_curated__2[[#This Row],[C. Rat.]]=2,"Avarege rating","Bad rating"))</f>
        <v>Good rating</v>
      </c>
      <c r="N590" s="1" t="str">
        <f t="shared" si="9"/>
        <v>Few reviews and Good rating</v>
      </c>
    </row>
    <row r="591" spans="1:14" x14ac:dyDescent="0.35">
      <c r="A591">
        <v>514</v>
      </c>
      <c r="B591" t="s">
        <v>1362</v>
      </c>
      <c r="C591" t="s">
        <v>523</v>
      </c>
      <c r="D591" t="s">
        <v>511</v>
      </c>
      <c r="E591">
        <v>5150</v>
      </c>
      <c r="F591">
        <v>40</v>
      </c>
      <c r="G591" t="s">
        <v>8</v>
      </c>
      <c r="H591">
        <v>8390</v>
      </c>
      <c r="I591">
        <f>(TA_restaurants_curated__2[[#This Row],['# Reviews]]-MIN(TA_restaurants_curated__2['# Reviews]))/(MAX(TA_restaurants_curated__2['# Reviews])-MIN(TA_restaurants_curated__2['# Reviews]))</f>
        <v>0.21125694093891972</v>
      </c>
      <c r="J591">
        <f>QUOTIENT((TA_restaurants_curated__2[[#This Row],[Normalizzazione]]*100),33)+IF(TA_restaurants_curated__2[[#This Row],[Normalizzazione]]=1,0,1)</f>
        <v>1</v>
      </c>
      <c r="K591">
        <f>QUOTIENT((TA_restaurants_curated__2[[#This Row],[Rating]]*2),(100/3))+IF(TA_restaurants_curated__2[[#This Row],[Rating]]=50,0,1)</f>
        <v>3</v>
      </c>
      <c r="L591" s="1" t="str">
        <f>IF(TA_restaurants_curated__2[[#This Row],[C. Rev.]]=3,"A lot of reviews",IF(TA_restaurants_curated__2[[#This Row],[C. Rev.]]=2,"Avarage reviews","Few reviews"))</f>
        <v>Few reviews</v>
      </c>
      <c r="M591" s="1" t="str">
        <f>IF(TA_restaurants_curated__2[[#This Row],[C. Rat.]]=3,"Good rating",IF(TA_restaurants_curated__2[[#This Row],[C. Rat.]]=2,"Avarege rating","Bad rating"))</f>
        <v>Good rating</v>
      </c>
      <c r="N591" s="1" t="str">
        <f t="shared" si="9"/>
        <v>Few reviews and Good rating</v>
      </c>
    </row>
    <row r="592" spans="1:14" x14ac:dyDescent="0.35">
      <c r="A592">
        <v>126</v>
      </c>
      <c r="B592" t="s">
        <v>874</v>
      </c>
      <c r="C592" t="s">
        <v>523</v>
      </c>
      <c r="D592" t="s">
        <v>355</v>
      </c>
      <c r="E592">
        <v>1270</v>
      </c>
      <c r="F592">
        <v>45</v>
      </c>
      <c r="G592" t="s">
        <v>8</v>
      </c>
      <c r="H592">
        <v>8330</v>
      </c>
      <c r="I592">
        <f>(TA_restaurants_curated__2[[#This Row],['# Reviews]]-MIN(TA_restaurants_curated__2['# Reviews]))/(MAX(TA_restaurants_curated__2['# Reviews])-MIN(TA_restaurants_curated__2['# Reviews]))</f>
        <v>0.20974255426552246</v>
      </c>
      <c r="J592">
        <f>QUOTIENT((TA_restaurants_curated__2[[#This Row],[Normalizzazione]]*100),33)+IF(TA_restaurants_curated__2[[#This Row],[Normalizzazione]]=1,0,1)</f>
        <v>1</v>
      </c>
      <c r="K592">
        <f>QUOTIENT((TA_restaurants_curated__2[[#This Row],[Rating]]*2),(100/3))+IF(TA_restaurants_curated__2[[#This Row],[Rating]]=50,0,1)</f>
        <v>3</v>
      </c>
      <c r="L592" s="1" t="str">
        <f>IF(TA_restaurants_curated__2[[#This Row],[C. Rev.]]=3,"A lot of reviews",IF(TA_restaurants_curated__2[[#This Row],[C. Rev.]]=2,"Avarage reviews","Few reviews"))</f>
        <v>Few reviews</v>
      </c>
      <c r="M592" s="1" t="str">
        <f>IF(TA_restaurants_curated__2[[#This Row],[C. Rat.]]=3,"Good rating",IF(TA_restaurants_curated__2[[#This Row],[C. Rat.]]=2,"Avarege rating","Bad rating"))</f>
        <v>Good rating</v>
      </c>
      <c r="N592" s="1" t="str">
        <f t="shared" si="9"/>
        <v>Few reviews and Good rating</v>
      </c>
    </row>
    <row r="593" spans="1:14" x14ac:dyDescent="0.35">
      <c r="A593">
        <v>333</v>
      </c>
      <c r="B593" t="s">
        <v>1138</v>
      </c>
      <c r="C593" t="s">
        <v>523</v>
      </c>
      <c r="D593" t="s">
        <v>794</v>
      </c>
      <c r="E593">
        <v>3340</v>
      </c>
      <c r="F593">
        <v>40</v>
      </c>
      <c r="G593" t="s">
        <v>8</v>
      </c>
      <c r="H593">
        <v>8310</v>
      </c>
      <c r="I593">
        <f>(TA_restaurants_curated__2[[#This Row],['# Reviews]]-MIN(TA_restaurants_curated__2['# Reviews]))/(MAX(TA_restaurants_curated__2['# Reviews])-MIN(TA_restaurants_curated__2['# Reviews]))</f>
        <v>0.20923775870772338</v>
      </c>
      <c r="J593">
        <f>QUOTIENT((TA_restaurants_curated__2[[#This Row],[Normalizzazione]]*100),33)+IF(TA_restaurants_curated__2[[#This Row],[Normalizzazione]]=1,0,1)</f>
        <v>1</v>
      </c>
      <c r="K593">
        <f>QUOTIENT((TA_restaurants_curated__2[[#This Row],[Rating]]*2),(100/3))+IF(TA_restaurants_curated__2[[#This Row],[Rating]]=50,0,1)</f>
        <v>3</v>
      </c>
      <c r="L593" s="1" t="str">
        <f>IF(TA_restaurants_curated__2[[#This Row],[C. Rev.]]=3,"A lot of reviews",IF(TA_restaurants_curated__2[[#This Row],[C. Rev.]]=2,"Avarage reviews","Few reviews"))</f>
        <v>Few reviews</v>
      </c>
      <c r="M593" s="1" t="str">
        <f>IF(TA_restaurants_curated__2[[#This Row],[C. Rat.]]=3,"Good rating",IF(TA_restaurants_curated__2[[#This Row],[C. Rat.]]=2,"Avarege rating","Bad rating"))</f>
        <v>Good rating</v>
      </c>
      <c r="N593" s="1" t="str">
        <f t="shared" si="9"/>
        <v>Few reviews and Good rating</v>
      </c>
    </row>
    <row r="594" spans="1:14" x14ac:dyDescent="0.35">
      <c r="A594">
        <v>158</v>
      </c>
      <c r="B594" t="s">
        <v>922</v>
      </c>
      <c r="C594" t="s">
        <v>523</v>
      </c>
      <c r="D594" t="s">
        <v>207</v>
      </c>
      <c r="E594">
        <v>1590</v>
      </c>
      <c r="F594">
        <v>45</v>
      </c>
      <c r="G594" t="s">
        <v>10</v>
      </c>
      <c r="H594">
        <v>8270</v>
      </c>
      <c r="I594">
        <f>(TA_restaurants_curated__2[[#This Row],['# Reviews]]-MIN(TA_restaurants_curated__2['# Reviews]))/(MAX(TA_restaurants_curated__2['# Reviews])-MIN(TA_restaurants_curated__2['# Reviews]))</f>
        <v>0.2082281675921252</v>
      </c>
      <c r="J594">
        <f>QUOTIENT((TA_restaurants_curated__2[[#This Row],[Normalizzazione]]*100),33)+IF(TA_restaurants_curated__2[[#This Row],[Normalizzazione]]=1,0,1)</f>
        <v>1</v>
      </c>
      <c r="K594">
        <f>QUOTIENT((TA_restaurants_curated__2[[#This Row],[Rating]]*2),(100/3))+IF(TA_restaurants_curated__2[[#This Row],[Rating]]=50,0,1)</f>
        <v>3</v>
      </c>
      <c r="L594" s="1" t="str">
        <f>IF(TA_restaurants_curated__2[[#This Row],[C. Rev.]]=3,"A lot of reviews",IF(TA_restaurants_curated__2[[#This Row],[C. Rev.]]=2,"Avarage reviews","Few reviews"))</f>
        <v>Few reviews</v>
      </c>
      <c r="M594" s="1" t="str">
        <f>IF(TA_restaurants_curated__2[[#This Row],[C. Rat.]]=3,"Good rating",IF(TA_restaurants_curated__2[[#This Row],[C. Rat.]]=2,"Avarege rating","Bad rating"))</f>
        <v>Good rating</v>
      </c>
      <c r="N594" s="1" t="str">
        <f t="shared" si="9"/>
        <v>Few reviews and Good rating</v>
      </c>
    </row>
    <row r="595" spans="1:14" x14ac:dyDescent="0.35">
      <c r="A595">
        <v>153</v>
      </c>
      <c r="B595" t="s">
        <v>914</v>
      </c>
      <c r="C595" t="s">
        <v>523</v>
      </c>
      <c r="D595" t="s">
        <v>99</v>
      </c>
      <c r="E595">
        <v>1540</v>
      </c>
      <c r="F595">
        <v>40</v>
      </c>
      <c r="G595" t="s">
        <v>10</v>
      </c>
      <c r="H595">
        <v>8250</v>
      </c>
      <c r="I595">
        <f>(TA_restaurants_curated__2[[#This Row],['# Reviews]]-MIN(TA_restaurants_curated__2['# Reviews]))/(MAX(TA_restaurants_curated__2['# Reviews])-MIN(TA_restaurants_curated__2['# Reviews]))</f>
        <v>0.20772337203432609</v>
      </c>
      <c r="J595">
        <f>QUOTIENT((TA_restaurants_curated__2[[#This Row],[Normalizzazione]]*100),33)+IF(TA_restaurants_curated__2[[#This Row],[Normalizzazione]]=1,0,1)</f>
        <v>1</v>
      </c>
      <c r="K595">
        <f>QUOTIENT((TA_restaurants_curated__2[[#This Row],[Rating]]*2),(100/3))+IF(TA_restaurants_curated__2[[#This Row],[Rating]]=50,0,1)</f>
        <v>3</v>
      </c>
      <c r="L595" s="1" t="str">
        <f>IF(TA_restaurants_curated__2[[#This Row],[C. Rev.]]=3,"A lot of reviews",IF(TA_restaurants_curated__2[[#This Row],[C. Rev.]]=2,"Avarage reviews","Few reviews"))</f>
        <v>Few reviews</v>
      </c>
      <c r="M595" s="1" t="str">
        <f>IF(TA_restaurants_curated__2[[#This Row],[C. Rat.]]=3,"Good rating",IF(TA_restaurants_curated__2[[#This Row],[C. Rat.]]=2,"Avarege rating","Bad rating"))</f>
        <v>Good rating</v>
      </c>
      <c r="N595" s="1" t="str">
        <f t="shared" si="9"/>
        <v>Few reviews and Good rating</v>
      </c>
    </row>
    <row r="596" spans="1:14" x14ac:dyDescent="0.35">
      <c r="A596">
        <v>154</v>
      </c>
      <c r="B596" t="s">
        <v>915</v>
      </c>
      <c r="C596" t="s">
        <v>523</v>
      </c>
      <c r="D596" t="s">
        <v>916</v>
      </c>
      <c r="E596">
        <v>1550</v>
      </c>
      <c r="F596">
        <v>40</v>
      </c>
      <c r="G596" t="s">
        <v>8</v>
      </c>
      <c r="H596">
        <v>8220</v>
      </c>
      <c r="I596">
        <f>(TA_restaurants_curated__2[[#This Row],['# Reviews]]-MIN(TA_restaurants_curated__2['# Reviews]))/(MAX(TA_restaurants_curated__2['# Reviews])-MIN(TA_restaurants_curated__2['# Reviews]))</f>
        <v>0.20696617869762746</v>
      </c>
      <c r="J596">
        <f>QUOTIENT((TA_restaurants_curated__2[[#This Row],[Normalizzazione]]*100),33)+IF(TA_restaurants_curated__2[[#This Row],[Normalizzazione]]=1,0,1)</f>
        <v>1</v>
      </c>
      <c r="K596">
        <f>QUOTIENT((TA_restaurants_curated__2[[#This Row],[Rating]]*2),(100/3))+IF(TA_restaurants_curated__2[[#This Row],[Rating]]=50,0,1)</f>
        <v>3</v>
      </c>
      <c r="L596" s="1" t="str">
        <f>IF(TA_restaurants_curated__2[[#This Row],[C. Rev.]]=3,"A lot of reviews",IF(TA_restaurants_curated__2[[#This Row],[C. Rev.]]=2,"Avarage reviews","Few reviews"))</f>
        <v>Few reviews</v>
      </c>
      <c r="M596" s="1" t="str">
        <f>IF(TA_restaurants_curated__2[[#This Row],[C. Rat.]]=3,"Good rating",IF(TA_restaurants_curated__2[[#This Row],[C. Rat.]]=2,"Avarege rating","Bad rating"))</f>
        <v>Good rating</v>
      </c>
      <c r="N596" s="1" t="str">
        <f t="shared" si="9"/>
        <v>Few reviews and Good rating</v>
      </c>
    </row>
    <row r="597" spans="1:14" x14ac:dyDescent="0.35">
      <c r="A597">
        <v>473</v>
      </c>
      <c r="B597" t="s">
        <v>1320</v>
      </c>
      <c r="C597" t="s">
        <v>523</v>
      </c>
      <c r="D597" t="s">
        <v>37</v>
      </c>
      <c r="E597">
        <v>4740</v>
      </c>
      <c r="F597">
        <v>40</v>
      </c>
      <c r="G597" t="s">
        <v>8</v>
      </c>
      <c r="H597">
        <v>8160</v>
      </c>
      <c r="I597">
        <f>(TA_restaurants_curated__2[[#This Row],['# Reviews]]-MIN(TA_restaurants_curated__2['# Reviews]))/(MAX(TA_restaurants_curated__2['# Reviews])-MIN(TA_restaurants_curated__2['# Reviews]))</f>
        <v>0.2054517920242302</v>
      </c>
      <c r="J597">
        <f>QUOTIENT((TA_restaurants_curated__2[[#This Row],[Normalizzazione]]*100),33)+IF(TA_restaurants_curated__2[[#This Row],[Normalizzazione]]=1,0,1)</f>
        <v>1</v>
      </c>
      <c r="K597">
        <f>QUOTIENT((TA_restaurants_curated__2[[#This Row],[Rating]]*2),(100/3))+IF(TA_restaurants_curated__2[[#This Row],[Rating]]=50,0,1)</f>
        <v>3</v>
      </c>
      <c r="L597" s="1" t="str">
        <f>IF(TA_restaurants_curated__2[[#This Row],[C. Rev.]]=3,"A lot of reviews",IF(TA_restaurants_curated__2[[#This Row],[C. Rev.]]=2,"Avarage reviews","Few reviews"))</f>
        <v>Few reviews</v>
      </c>
      <c r="M597" s="1" t="str">
        <f>IF(TA_restaurants_curated__2[[#This Row],[C. Rat.]]=3,"Good rating",IF(TA_restaurants_curated__2[[#This Row],[C. Rat.]]=2,"Avarege rating","Bad rating"))</f>
        <v>Good rating</v>
      </c>
      <c r="N597" s="1" t="str">
        <f t="shared" si="9"/>
        <v>Few reviews and Good rating</v>
      </c>
    </row>
    <row r="598" spans="1:14" x14ac:dyDescent="0.35">
      <c r="A598">
        <v>314</v>
      </c>
      <c r="B598" t="s">
        <v>1117</v>
      </c>
      <c r="C598" t="s">
        <v>523</v>
      </c>
      <c r="D598" t="s">
        <v>595</v>
      </c>
      <c r="E598">
        <v>3150</v>
      </c>
      <c r="F598">
        <v>40</v>
      </c>
      <c r="G598" t="s">
        <v>10</v>
      </c>
      <c r="H598">
        <v>8150</v>
      </c>
      <c r="I598">
        <f>(TA_restaurants_curated__2[[#This Row],['# Reviews]]-MIN(TA_restaurants_curated__2['# Reviews]))/(MAX(TA_restaurants_curated__2['# Reviews])-MIN(TA_restaurants_curated__2['# Reviews]))</f>
        <v>0.20519939424533065</v>
      </c>
      <c r="J598">
        <f>QUOTIENT((TA_restaurants_curated__2[[#This Row],[Normalizzazione]]*100),33)+IF(TA_restaurants_curated__2[[#This Row],[Normalizzazione]]=1,0,1)</f>
        <v>1</v>
      </c>
      <c r="K598">
        <f>QUOTIENT((TA_restaurants_curated__2[[#This Row],[Rating]]*2),(100/3))+IF(TA_restaurants_curated__2[[#This Row],[Rating]]=50,0,1)</f>
        <v>3</v>
      </c>
      <c r="L598" s="1" t="str">
        <f>IF(TA_restaurants_curated__2[[#This Row],[C. Rev.]]=3,"A lot of reviews",IF(TA_restaurants_curated__2[[#This Row],[C. Rev.]]=2,"Avarage reviews","Few reviews"))</f>
        <v>Few reviews</v>
      </c>
      <c r="M598" s="1" t="str">
        <f>IF(TA_restaurants_curated__2[[#This Row],[C. Rat.]]=3,"Good rating",IF(TA_restaurants_curated__2[[#This Row],[C. Rat.]]=2,"Avarege rating","Bad rating"))</f>
        <v>Good rating</v>
      </c>
      <c r="N598" s="1" t="str">
        <f t="shared" si="9"/>
        <v>Few reviews and Good rating</v>
      </c>
    </row>
    <row r="599" spans="1:14" x14ac:dyDescent="0.35">
      <c r="A599">
        <v>2496</v>
      </c>
      <c r="B599" t="s">
        <v>3360</v>
      </c>
      <c r="C599" t="s">
        <v>523</v>
      </c>
      <c r="D599" t="s">
        <v>597</v>
      </c>
      <c r="E599">
        <v>24980</v>
      </c>
      <c r="F599">
        <v>35</v>
      </c>
      <c r="G599" t="s">
        <v>8</v>
      </c>
      <c r="H599">
        <v>8140</v>
      </c>
      <c r="I599">
        <f>(TA_restaurants_curated__2[[#This Row],['# Reviews]]-MIN(TA_restaurants_curated__2['# Reviews]))/(MAX(TA_restaurants_curated__2['# Reviews])-MIN(TA_restaurants_curated__2['# Reviews]))</f>
        <v>0.20494699646643111</v>
      </c>
      <c r="J599">
        <f>QUOTIENT((TA_restaurants_curated__2[[#This Row],[Normalizzazione]]*100),33)+IF(TA_restaurants_curated__2[[#This Row],[Normalizzazione]]=1,0,1)</f>
        <v>1</v>
      </c>
      <c r="K599">
        <f>QUOTIENT((TA_restaurants_curated__2[[#This Row],[Rating]]*2),(100/3))+IF(TA_restaurants_curated__2[[#This Row],[Rating]]=50,0,1)</f>
        <v>3</v>
      </c>
      <c r="L599" s="1" t="str">
        <f>IF(TA_restaurants_curated__2[[#This Row],[C. Rev.]]=3,"A lot of reviews",IF(TA_restaurants_curated__2[[#This Row],[C. Rev.]]=2,"Avarage reviews","Few reviews"))</f>
        <v>Few reviews</v>
      </c>
      <c r="M599" s="1" t="str">
        <f>IF(TA_restaurants_curated__2[[#This Row],[C. Rat.]]=3,"Good rating",IF(TA_restaurants_curated__2[[#This Row],[C. Rat.]]=2,"Avarege rating","Bad rating"))</f>
        <v>Good rating</v>
      </c>
      <c r="N599" s="1" t="str">
        <f t="shared" si="9"/>
        <v>Few reviews and Good rating</v>
      </c>
    </row>
    <row r="600" spans="1:14" x14ac:dyDescent="0.35">
      <c r="A600">
        <v>1599</v>
      </c>
      <c r="B600" t="s">
        <v>2560</v>
      </c>
      <c r="C600" t="s">
        <v>523</v>
      </c>
      <c r="D600" t="s">
        <v>564</v>
      </c>
      <c r="E600">
        <v>16010</v>
      </c>
      <c r="F600">
        <v>35</v>
      </c>
      <c r="G600" t="s">
        <v>10</v>
      </c>
      <c r="H600">
        <v>8130</v>
      </c>
      <c r="I600">
        <f>(TA_restaurants_curated__2[[#This Row],['# Reviews]]-MIN(TA_restaurants_curated__2['# Reviews]))/(MAX(TA_restaurants_curated__2['# Reviews])-MIN(TA_restaurants_curated__2['# Reviews]))</f>
        <v>0.20469459868753154</v>
      </c>
      <c r="J600">
        <f>QUOTIENT((TA_restaurants_curated__2[[#This Row],[Normalizzazione]]*100),33)+IF(TA_restaurants_curated__2[[#This Row],[Normalizzazione]]=1,0,1)</f>
        <v>1</v>
      </c>
      <c r="K600">
        <f>QUOTIENT((TA_restaurants_curated__2[[#This Row],[Rating]]*2),(100/3))+IF(TA_restaurants_curated__2[[#This Row],[Rating]]=50,0,1)</f>
        <v>3</v>
      </c>
      <c r="L600" s="1" t="str">
        <f>IF(TA_restaurants_curated__2[[#This Row],[C. Rev.]]=3,"A lot of reviews",IF(TA_restaurants_curated__2[[#This Row],[C. Rev.]]=2,"Avarage reviews","Few reviews"))</f>
        <v>Few reviews</v>
      </c>
      <c r="M600" s="1" t="str">
        <f>IF(TA_restaurants_curated__2[[#This Row],[C. Rat.]]=3,"Good rating",IF(TA_restaurants_curated__2[[#This Row],[C. Rat.]]=2,"Avarege rating","Bad rating"))</f>
        <v>Good rating</v>
      </c>
      <c r="N600" s="1" t="str">
        <f t="shared" si="9"/>
        <v>Few reviews and Good rating</v>
      </c>
    </row>
    <row r="601" spans="1:14" x14ac:dyDescent="0.35">
      <c r="A601">
        <v>311</v>
      </c>
      <c r="B601" t="s">
        <v>1112</v>
      </c>
      <c r="C601" t="s">
        <v>523</v>
      </c>
      <c r="D601" t="s">
        <v>1113</v>
      </c>
      <c r="E601">
        <v>3120</v>
      </c>
      <c r="F601">
        <v>40</v>
      </c>
      <c r="G601" t="s">
        <v>8</v>
      </c>
      <c r="H601">
        <v>8110</v>
      </c>
      <c r="I601">
        <f>(TA_restaurants_curated__2[[#This Row],['# Reviews]]-MIN(TA_restaurants_curated__2['# Reviews]))/(MAX(TA_restaurants_curated__2['# Reviews])-MIN(TA_restaurants_curated__2['# Reviews]))</f>
        <v>0.20418980312973245</v>
      </c>
      <c r="J601">
        <f>QUOTIENT((TA_restaurants_curated__2[[#This Row],[Normalizzazione]]*100),33)+IF(TA_restaurants_curated__2[[#This Row],[Normalizzazione]]=1,0,1)</f>
        <v>1</v>
      </c>
      <c r="K601">
        <f>QUOTIENT((TA_restaurants_curated__2[[#This Row],[Rating]]*2),(100/3))+IF(TA_restaurants_curated__2[[#This Row],[Rating]]=50,0,1)</f>
        <v>3</v>
      </c>
      <c r="L601" s="1" t="str">
        <f>IF(TA_restaurants_curated__2[[#This Row],[C. Rev.]]=3,"A lot of reviews",IF(TA_restaurants_curated__2[[#This Row],[C. Rev.]]=2,"Avarage reviews","Few reviews"))</f>
        <v>Few reviews</v>
      </c>
      <c r="M601" s="1" t="str">
        <f>IF(TA_restaurants_curated__2[[#This Row],[C. Rat.]]=3,"Good rating",IF(TA_restaurants_curated__2[[#This Row],[C. Rat.]]=2,"Avarege rating","Bad rating"))</f>
        <v>Good rating</v>
      </c>
      <c r="N601" s="1" t="str">
        <f t="shared" si="9"/>
        <v>Few reviews and Good rating</v>
      </c>
    </row>
    <row r="602" spans="1:14" x14ac:dyDescent="0.35">
      <c r="A602">
        <v>478</v>
      </c>
      <c r="B602" t="s">
        <v>1326</v>
      </c>
      <c r="C602" t="s">
        <v>523</v>
      </c>
      <c r="D602" t="s">
        <v>664</v>
      </c>
      <c r="E602">
        <v>4790</v>
      </c>
      <c r="F602">
        <v>40</v>
      </c>
      <c r="G602" t="s">
        <v>8</v>
      </c>
      <c r="H602">
        <v>8080</v>
      </c>
      <c r="I602">
        <f>(TA_restaurants_curated__2[[#This Row],['# Reviews]]-MIN(TA_restaurants_curated__2['# Reviews]))/(MAX(TA_restaurants_curated__2['# Reviews])-MIN(TA_restaurants_curated__2['# Reviews]))</f>
        <v>0.20343260979303382</v>
      </c>
      <c r="J602">
        <f>QUOTIENT((TA_restaurants_curated__2[[#This Row],[Normalizzazione]]*100),33)+IF(TA_restaurants_curated__2[[#This Row],[Normalizzazione]]=1,0,1)</f>
        <v>1</v>
      </c>
      <c r="K602">
        <f>QUOTIENT((TA_restaurants_curated__2[[#This Row],[Rating]]*2),(100/3))+IF(TA_restaurants_curated__2[[#This Row],[Rating]]=50,0,1)</f>
        <v>3</v>
      </c>
      <c r="L602" s="1" t="str">
        <f>IF(TA_restaurants_curated__2[[#This Row],[C. Rev.]]=3,"A lot of reviews",IF(TA_restaurants_curated__2[[#This Row],[C. Rev.]]=2,"Avarage reviews","Few reviews"))</f>
        <v>Few reviews</v>
      </c>
      <c r="M602" s="1" t="str">
        <f>IF(TA_restaurants_curated__2[[#This Row],[C. Rat.]]=3,"Good rating",IF(TA_restaurants_curated__2[[#This Row],[C. Rat.]]=2,"Avarege rating","Bad rating"))</f>
        <v>Good rating</v>
      </c>
      <c r="N602" s="1" t="str">
        <f t="shared" si="9"/>
        <v>Few reviews and Good rating</v>
      </c>
    </row>
    <row r="603" spans="1:14" x14ac:dyDescent="0.35">
      <c r="A603">
        <v>1145</v>
      </c>
      <c r="B603" t="s">
        <v>2080</v>
      </c>
      <c r="C603" t="s">
        <v>523</v>
      </c>
      <c r="D603" t="s">
        <v>744</v>
      </c>
      <c r="E603">
        <v>11470</v>
      </c>
      <c r="F603">
        <v>35</v>
      </c>
      <c r="G603" t="s">
        <v>8</v>
      </c>
      <c r="H603">
        <v>8070</v>
      </c>
      <c r="I603">
        <f>(TA_restaurants_curated__2[[#This Row],['# Reviews]]-MIN(TA_restaurants_curated__2['# Reviews]))/(MAX(TA_restaurants_curated__2['# Reviews])-MIN(TA_restaurants_curated__2['# Reviews]))</f>
        <v>0.20318021201413428</v>
      </c>
      <c r="J603">
        <f>QUOTIENT((TA_restaurants_curated__2[[#This Row],[Normalizzazione]]*100),33)+IF(TA_restaurants_curated__2[[#This Row],[Normalizzazione]]=1,0,1)</f>
        <v>1</v>
      </c>
      <c r="K603">
        <f>QUOTIENT((TA_restaurants_curated__2[[#This Row],[Rating]]*2),(100/3))+IF(TA_restaurants_curated__2[[#This Row],[Rating]]=50,0,1)</f>
        <v>3</v>
      </c>
      <c r="L603" s="1" t="str">
        <f>IF(TA_restaurants_curated__2[[#This Row],[C. Rev.]]=3,"A lot of reviews",IF(TA_restaurants_curated__2[[#This Row],[C. Rev.]]=2,"Avarage reviews","Few reviews"))</f>
        <v>Few reviews</v>
      </c>
      <c r="M603" s="1" t="str">
        <f>IF(TA_restaurants_curated__2[[#This Row],[C. Rat.]]=3,"Good rating",IF(TA_restaurants_curated__2[[#This Row],[C. Rat.]]=2,"Avarege rating","Bad rating"))</f>
        <v>Good rating</v>
      </c>
      <c r="N603" s="1" t="str">
        <f t="shared" si="9"/>
        <v>Few reviews and Good rating</v>
      </c>
    </row>
    <row r="604" spans="1:14" x14ac:dyDescent="0.35">
      <c r="A604">
        <v>741</v>
      </c>
      <c r="B604" t="s">
        <v>1643</v>
      </c>
      <c r="C604" t="s">
        <v>523</v>
      </c>
      <c r="D604" t="s">
        <v>1644</v>
      </c>
      <c r="E604">
        <v>7430</v>
      </c>
      <c r="F604">
        <v>40</v>
      </c>
      <c r="G604" t="s">
        <v>8</v>
      </c>
      <c r="H604">
        <v>8050</v>
      </c>
      <c r="I604">
        <f>(TA_restaurants_curated__2[[#This Row],['# Reviews]]-MIN(TA_restaurants_curated__2['# Reviews]))/(MAX(TA_restaurants_curated__2['# Reviews])-MIN(TA_restaurants_curated__2['# Reviews]))</f>
        <v>0.20267541645633519</v>
      </c>
      <c r="J604">
        <f>QUOTIENT((TA_restaurants_curated__2[[#This Row],[Normalizzazione]]*100),33)+IF(TA_restaurants_curated__2[[#This Row],[Normalizzazione]]=1,0,1)</f>
        <v>1</v>
      </c>
      <c r="K604">
        <f>QUOTIENT((TA_restaurants_curated__2[[#This Row],[Rating]]*2),(100/3))+IF(TA_restaurants_curated__2[[#This Row],[Rating]]=50,0,1)</f>
        <v>3</v>
      </c>
      <c r="L604" s="1" t="str">
        <f>IF(TA_restaurants_curated__2[[#This Row],[C. Rev.]]=3,"A lot of reviews",IF(TA_restaurants_curated__2[[#This Row],[C. Rev.]]=2,"Avarage reviews","Few reviews"))</f>
        <v>Few reviews</v>
      </c>
      <c r="M604" s="1" t="str">
        <f>IF(TA_restaurants_curated__2[[#This Row],[C. Rat.]]=3,"Good rating",IF(TA_restaurants_curated__2[[#This Row],[C. Rat.]]=2,"Avarege rating","Bad rating"))</f>
        <v>Good rating</v>
      </c>
      <c r="N604" s="1" t="str">
        <f t="shared" si="9"/>
        <v>Few reviews and Good rating</v>
      </c>
    </row>
    <row r="605" spans="1:14" x14ac:dyDescent="0.35">
      <c r="A605">
        <v>877</v>
      </c>
      <c r="B605" t="s">
        <v>1786</v>
      </c>
      <c r="C605" t="s">
        <v>523</v>
      </c>
      <c r="D605" t="s">
        <v>260</v>
      </c>
      <c r="E605">
        <v>8790</v>
      </c>
      <c r="F605">
        <v>40</v>
      </c>
      <c r="G605" t="s">
        <v>8</v>
      </c>
      <c r="H605">
        <v>8030</v>
      </c>
      <c r="I605">
        <f>(TA_restaurants_curated__2[[#This Row],['# Reviews]]-MIN(TA_restaurants_curated__2['# Reviews]))/(MAX(TA_restaurants_curated__2['# Reviews])-MIN(TA_restaurants_curated__2['# Reviews]))</f>
        <v>0.2021706208985361</v>
      </c>
      <c r="J605">
        <f>QUOTIENT((TA_restaurants_curated__2[[#This Row],[Normalizzazione]]*100),33)+IF(TA_restaurants_curated__2[[#This Row],[Normalizzazione]]=1,0,1)</f>
        <v>1</v>
      </c>
      <c r="K605">
        <f>QUOTIENT((TA_restaurants_curated__2[[#This Row],[Rating]]*2),(100/3))+IF(TA_restaurants_curated__2[[#This Row],[Rating]]=50,0,1)</f>
        <v>3</v>
      </c>
      <c r="L605" s="1" t="str">
        <f>IF(TA_restaurants_curated__2[[#This Row],[C. Rev.]]=3,"A lot of reviews",IF(TA_restaurants_curated__2[[#This Row],[C. Rev.]]=2,"Avarage reviews","Few reviews"))</f>
        <v>Few reviews</v>
      </c>
      <c r="M605" s="1" t="str">
        <f>IF(TA_restaurants_curated__2[[#This Row],[C. Rat.]]=3,"Good rating",IF(TA_restaurants_curated__2[[#This Row],[C. Rat.]]=2,"Avarege rating","Bad rating"))</f>
        <v>Good rating</v>
      </c>
      <c r="N605" s="1" t="str">
        <f t="shared" si="9"/>
        <v>Few reviews and Good rating</v>
      </c>
    </row>
    <row r="606" spans="1:14" x14ac:dyDescent="0.35">
      <c r="A606">
        <v>18</v>
      </c>
      <c r="B606" t="s">
        <v>725</v>
      </c>
      <c r="C606" t="s">
        <v>523</v>
      </c>
      <c r="D606" t="s">
        <v>726</v>
      </c>
      <c r="E606">
        <v>190</v>
      </c>
      <c r="F606">
        <v>45</v>
      </c>
      <c r="G606" t="s">
        <v>10</v>
      </c>
      <c r="H606">
        <v>8020</v>
      </c>
      <c r="I606">
        <f>(TA_restaurants_curated__2[[#This Row],['# Reviews]]-MIN(TA_restaurants_curated__2['# Reviews]))/(MAX(TA_restaurants_curated__2['# Reviews])-MIN(TA_restaurants_curated__2['# Reviews]))</f>
        <v>0.20191822311963656</v>
      </c>
      <c r="J606">
        <f>QUOTIENT((TA_restaurants_curated__2[[#This Row],[Normalizzazione]]*100),33)+IF(TA_restaurants_curated__2[[#This Row],[Normalizzazione]]=1,0,1)</f>
        <v>1</v>
      </c>
      <c r="K606">
        <f>QUOTIENT((TA_restaurants_curated__2[[#This Row],[Rating]]*2),(100/3))+IF(TA_restaurants_curated__2[[#This Row],[Rating]]=50,0,1)</f>
        <v>3</v>
      </c>
      <c r="L606" s="1" t="str">
        <f>IF(TA_restaurants_curated__2[[#This Row],[C. Rev.]]=3,"A lot of reviews",IF(TA_restaurants_curated__2[[#This Row],[C. Rev.]]=2,"Avarage reviews","Few reviews"))</f>
        <v>Few reviews</v>
      </c>
      <c r="M606" s="1" t="str">
        <f>IF(TA_restaurants_curated__2[[#This Row],[C. Rat.]]=3,"Good rating",IF(TA_restaurants_curated__2[[#This Row],[C. Rat.]]=2,"Avarege rating","Bad rating"))</f>
        <v>Good rating</v>
      </c>
      <c r="N606" s="1" t="str">
        <f t="shared" si="9"/>
        <v>Few reviews and Good rating</v>
      </c>
    </row>
    <row r="607" spans="1:14" x14ac:dyDescent="0.35">
      <c r="A607">
        <v>64</v>
      </c>
      <c r="B607" t="s">
        <v>793</v>
      </c>
      <c r="C607" t="s">
        <v>523</v>
      </c>
      <c r="D607" t="s">
        <v>794</v>
      </c>
      <c r="E607">
        <v>650</v>
      </c>
      <c r="F607">
        <v>45</v>
      </c>
      <c r="G607" t="s">
        <v>8</v>
      </c>
      <c r="H607">
        <v>8020</v>
      </c>
      <c r="I607">
        <f>(TA_restaurants_curated__2[[#This Row],['# Reviews]]-MIN(TA_restaurants_curated__2['# Reviews]))/(MAX(TA_restaurants_curated__2['# Reviews])-MIN(TA_restaurants_curated__2['# Reviews]))</f>
        <v>0.20191822311963656</v>
      </c>
      <c r="J607">
        <f>QUOTIENT((TA_restaurants_curated__2[[#This Row],[Normalizzazione]]*100),33)+IF(TA_restaurants_curated__2[[#This Row],[Normalizzazione]]=1,0,1)</f>
        <v>1</v>
      </c>
      <c r="K607">
        <f>QUOTIENT((TA_restaurants_curated__2[[#This Row],[Rating]]*2),(100/3))+IF(TA_restaurants_curated__2[[#This Row],[Rating]]=50,0,1)</f>
        <v>3</v>
      </c>
      <c r="L607" s="1" t="str">
        <f>IF(TA_restaurants_curated__2[[#This Row],[C. Rev.]]=3,"A lot of reviews",IF(TA_restaurants_curated__2[[#This Row],[C. Rev.]]=2,"Avarage reviews","Few reviews"))</f>
        <v>Few reviews</v>
      </c>
      <c r="M607" s="1" t="str">
        <f>IF(TA_restaurants_curated__2[[#This Row],[C. Rat.]]=3,"Good rating",IF(TA_restaurants_curated__2[[#This Row],[C. Rat.]]=2,"Avarege rating","Bad rating"))</f>
        <v>Good rating</v>
      </c>
      <c r="N607" s="1" t="str">
        <f t="shared" si="9"/>
        <v>Few reviews and Good rating</v>
      </c>
    </row>
    <row r="608" spans="1:14" x14ac:dyDescent="0.35">
      <c r="A608">
        <v>337</v>
      </c>
      <c r="B608" t="s">
        <v>572</v>
      </c>
      <c r="C608" t="s">
        <v>523</v>
      </c>
      <c r="D608" t="s">
        <v>1144</v>
      </c>
      <c r="E608">
        <v>3380</v>
      </c>
      <c r="F608">
        <v>40</v>
      </c>
      <c r="G608" t="s">
        <v>8</v>
      </c>
      <c r="H608">
        <v>7960</v>
      </c>
      <c r="I608">
        <f>(TA_restaurants_curated__2[[#This Row],['# Reviews]]-MIN(TA_restaurants_curated__2['# Reviews]))/(MAX(TA_restaurants_curated__2['# Reviews])-MIN(TA_restaurants_curated__2['# Reviews]))</f>
        <v>0.20040383644623927</v>
      </c>
      <c r="J608">
        <f>QUOTIENT((TA_restaurants_curated__2[[#This Row],[Normalizzazione]]*100),33)+IF(TA_restaurants_curated__2[[#This Row],[Normalizzazione]]=1,0,1)</f>
        <v>1</v>
      </c>
      <c r="K608">
        <f>QUOTIENT((TA_restaurants_curated__2[[#This Row],[Rating]]*2),(100/3))+IF(TA_restaurants_curated__2[[#This Row],[Rating]]=50,0,1)</f>
        <v>3</v>
      </c>
      <c r="L608" s="1" t="str">
        <f>IF(TA_restaurants_curated__2[[#This Row],[C. Rev.]]=3,"A lot of reviews",IF(TA_restaurants_curated__2[[#This Row],[C. Rev.]]=2,"Avarage reviews","Few reviews"))</f>
        <v>Few reviews</v>
      </c>
      <c r="M608" s="1" t="str">
        <f>IF(TA_restaurants_curated__2[[#This Row],[C. Rat.]]=3,"Good rating",IF(TA_restaurants_curated__2[[#This Row],[C. Rat.]]=2,"Avarege rating","Bad rating"))</f>
        <v>Good rating</v>
      </c>
      <c r="N608" s="1" t="str">
        <f t="shared" si="9"/>
        <v>Few reviews and Good rating</v>
      </c>
    </row>
    <row r="609" spans="1:14" x14ac:dyDescent="0.35">
      <c r="A609">
        <v>200</v>
      </c>
      <c r="B609" t="s">
        <v>977</v>
      </c>
      <c r="C609" t="s">
        <v>523</v>
      </c>
      <c r="D609" t="s">
        <v>900</v>
      </c>
      <c r="E609">
        <v>2010</v>
      </c>
      <c r="F609">
        <v>40</v>
      </c>
      <c r="G609" t="s">
        <v>8</v>
      </c>
      <c r="H609">
        <v>7950</v>
      </c>
      <c r="I609">
        <f>(TA_restaurants_curated__2[[#This Row],['# Reviews]]-MIN(TA_restaurants_curated__2['# Reviews]))/(MAX(TA_restaurants_curated__2['# Reviews])-MIN(TA_restaurants_curated__2['# Reviews]))</f>
        <v>0.20015143866733973</v>
      </c>
      <c r="J609">
        <f>QUOTIENT((TA_restaurants_curated__2[[#This Row],[Normalizzazione]]*100),33)+IF(TA_restaurants_curated__2[[#This Row],[Normalizzazione]]=1,0,1)</f>
        <v>1</v>
      </c>
      <c r="K609">
        <f>QUOTIENT((TA_restaurants_curated__2[[#This Row],[Rating]]*2),(100/3))+IF(TA_restaurants_curated__2[[#This Row],[Rating]]=50,0,1)</f>
        <v>3</v>
      </c>
      <c r="L609" s="1" t="str">
        <f>IF(TA_restaurants_curated__2[[#This Row],[C. Rev.]]=3,"A lot of reviews",IF(TA_restaurants_curated__2[[#This Row],[C. Rev.]]=2,"Avarage reviews","Few reviews"))</f>
        <v>Few reviews</v>
      </c>
      <c r="M609" s="1" t="str">
        <f>IF(TA_restaurants_curated__2[[#This Row],[C. Rat.]]=3,"Good rating",IF(TA_restaurants_curated__2[[#This Row],[C. Rat.]]=2,"Avarege rating","Bad rating"))</f>
        <v>Good rating</v>
      </c>
      <c r="N609" s="1" t="str">
        <f t="shared" si="9"/>
        <v>Few reviews and Good rating</v>
      </c>
    </row>
    <row r="610" spans="1:14" x14ac:dyDescent="0.35">
      <c r="A610">
        <v>1548</v>
      </c>
      <c r="B610" t="s">
        <v>2509</v>
      </c>
      <c r="C610" t="s">
        <v>523</v>
      </c>
      <c r="D610" t="s">
        <v>2510</v>
      </c>
      <c r="E610">
        <v>15500</v>
      </c>
      <c r="F610">
        <v>35</v>
      </c>
      <c r="G610" t="s">
        <v>10</v>
      </c>
      <c r="H610">
        <v>7950</v>
      </c>
      <c r="I610">
        <f>(TA_restaurants_curated__2[[#This Row],['# Reviews]]-MIN(TA_restaurants_curated__2['# Reviews]))/(MAX(TA_restaurants_curated__2['# Reviews])-MIN(TA_restaurants_curated__2['# Reviews]))</f>
        <v>0.20015143866733973</v>
      </c>
      <c r="J610">
        <f>QUOTIENT((TA_restaurants_curated__2[[#This Row],[Normalizzazione]]*100),33)+IF(TA_restaurants_curated__2[[#This Row],[Normalizzazione]]=1,0,1)</f>
        <v>1</v>
      </c>
      <c r="K610">
        <f>QUOTIENT((TA_restaurants_curated__2[[#This Row],[Rating]]*2),(100/3))+IF(TA_restaurants_curated__2[[#This Row],[Rating]]=50,0,1)</f>
        <v>3</v>
      </c>
      <c r="L610" s="1" t="str">
        <f>IF(TA_restaurants_curated__2[[#This Row],[C. Rev.]]=3,"A lot of reviews",IF(TA_restaurants_curated__2[[#This Row],[C. Rev.]]=2,"Avarage reviews","Few reviews"))</f>
        <v>Few reviews</v>
      </c>
      <c r="M610" s="1" t="str">
        <f>IF(TA_restaurants_curated__2[[#This Row],[C. Rat.]]=3,"Good rating",IF(TA_restaurants_curated__2[[#This Row],[C. Rat.]]=2,"Avarege rating","Bad rating"))</f>
        <v>Good rating</v>
      </c>
      <c r="N610" s="1" t="str">
        <f t="shared" si="9"/>
        <v>Few reviews and Good rating</v>
      </c>
    </row>
    <row r="611" spans="1:14" x14ac:dyDescent="0.35">
      <c r="A611">
        <v>708</v>
      </c>
      <c r="B611" t="s">
        <v>1604</v>
      </c>
      <c r="C611" t="s">
        <v>523</v>
      </c>
      <c r="D611" t="s">
        <v>137</v>
      </c>
      <c r="E611">
        <v>7100</v>
      </c>
      <c r="F611">
        <v>40</v>
      </c>
      <c r="G611" t="s">
        <v>8</v>
      </c>
      <c r="H611">
        <v>7890</v>
      </c>
      <c r="I611">
        <f>(TA_restaurants_curated__2[[#This Row],['# Reviews]]-MIN(TA_restaurants_curated__2['# Reviews]))/(MAX(TA_restaurants_curated__2['# Reviews])-MIN(TA_restaurants_curated__2['# Reviews]))</f>
        <v>0.19863705199394247</v>
      </c>
      <c r="J611">
        <f>QUOTIENT((TA_restaurants_curated__2[[#This Row],[Normalizzazione]]*100),33)+IF(TA_restaurants_curated__2[[#This Row],[Normalizzazione]]=1,0,1)</f>
        <v>1</v>
      </c>
      <c r="K611">
        <f>QUOTIENT((TA_restaurants_curated__2[[#This Row],[Rating]]*2),(100/3))+IF(TA_restaurants_curated__2[[#This Row],[Rating]]=50,0,1)</f>
        <v>3</v>
      </c>
      <c r="L611" s="1" t="str">
        <f>IF(TA_restaurants_curated__2[[#This Row],[C. Rev.]]=3,"A lot of reviews",IF(TA_restaurants_curated__2[[#This Row],[C. Rev.]]=2,"Avarage reviews","Few reviews"))</f>
        <v>Few reviews</v>
      </c>
      <c r="M611" s="1" t="str">
        <f>IF(TA_restaurants_curated__2[[#This Row],[C. Rat.]]=3,"Good rating",IF(TA_restaurants_curated__2[[#This Row],[C. Rat.]]=2,"Avarege rating","Bad rating"))</f>
        <v>Good rating</v>
      </c>
      <c r="N611" s="1" t="str">
        <f t="shared" si="9"/>
        <v>Few reviews and Good rating</v>
      </c>
    </row>
    <row r="612" spans="1:14" x14ac:dyDescent="0.35">
      <c r="A612">
        <v>279</v>
      </c>
      <c r="B612" t="s">
        <v>1070</v>
      </c>
      <c r="C612" t="s">
        <v>523</v>
      </c>
      <c r="D612" t="s">
        <v>752</v>
      </c>
      <c r="E612">
        <v>2800</v>
      </c>
      <c r="F612">
        <v>40</v>
      </c>
      <c r="G612" t="s">
        <v>8</v>
      </c>
      <c r="H612">
        <v>7860</v>
      </c>
      <c r="I612">
        <f>(TA_restaurants_curated__2[[#This Row],['# Reviews]]-MIN(TA_restaurants_curated__2['# Reviews]))/(MAX(TA_restaurants_curated__2['# Reviews])-MIN(TA_restaurants_curated__2['# Reviews]))</f>
        <v>0.19787985865724381</v>
      </c>
      <c r="J612">
        <f>QUOTIENT((TA_restaurants_curated__2[[#This Row],[Normalizzazione]]*100),33)+IF(TA_restaurants_curated__2[[#This Row],[Normalizzazione]]=1,0,1)</f>
        <v>1</v>
      </c>
      <c r="K612">
        <f>QUOTIENT((TA_restaurants_curated__2[[#This Row],[Rating]]*2),(100/3))+IF(TA_restaurants_curated__2[[#This Row],[Rating]]=50,0,1)</f>
        <v>3</v>
      </c>
      <c r="L612" s="1" t="str">
        <f>IF(TA_restaurants_curated__2[[#This Row],[C. Rev.]]=3,"A lot of reviews",IF(TA_restaurants_curated__2[[#This Row],[C. Rev.]]=2,"Avarage reviews","Few reviews"))</f>
        <v>Few reviews</v>
      </c>
      <c r="M612" s="1" t="str">
        <f>IF(TA_restaurants_curated__2[[#This Row],[C. Rat.]]=3,"Good rating",IF(TA_restaurants_curated__2[[#This Row],[C. Rat.]]=2,"Avarege rating","Bad rating"))</f>
        <v>Good rating</v>
      </c>
      <c r="N612" s="1" t="str">
        <f t="shared" si="9"/>
        <v>Few reviews and Good rating</v>
      </c>
    </row>
    <row r="613" spans="1:14" x14ac:dyDescent="0.35">
      <c r="A613">
        <v>1503</v>
      </c>
      <c r="B613" t="s">
        <v>2460</v>
      </c>
      <c r="C613" t="s">
        <v>523</v>
      </c>
      <c r="D613" t="s">
        <v>207</v>
      </c>
      <c r="E613">
        <v>15050</v>
      </c>
      <c r="F613">
        <v>35</v>
      </c>
      <c r="G613" t="s">
        <v>8</v>
      </c>
      <c r="H613">
        <v>7860</v>
      </c>
      <c r="I613">
        <f>(TA_restaurants_curated__2[[#This Row],['# Reviews]]-MIN(TA_restaurants_curated__2['# Reviews]))/(MAX(TA_restaurants_curated__2['# Reviews])-MIN(TA_restaurants_curated__2['# Reviews]))</f>
        <v>0.19787985865724381</v>
      </c>
      <c r="J613">
        <f>QUOTIENT((TA_restaurants_curated__2[[#This Row],[Normalizzazione]]*100),33)+IF(TA_restaurants_curated__2[[#This Row],[Normalizzazione]]=1,0,1)</f>
        <v>1</v>
      </c>
      <c r="K613">
        <f>QUOTIENT((TA_restaurants_curated__2[[#This Row],[Rating]]*2),(100/3))+IF(TA_restaurants_curated__2[[#This Row],[Rating]]=50,0,1)</f>
        <v>3</v>
      </c>
      <c r="L613" s="1" t="str">
        <f>IF(TA_restaurants_curated__2[[#This Row],[C. Rev.]]=3,"A lot of reviews",IF(TA_restaurants_curated__2[[#This Row],[C. Rev.]]=2,"Avarage reviews","Few reviews"))</f>
        <v>Few reviews</v>
      </c>
      <c r="M613" s="1" t="str">
        <f>IF(TA_restaurants_curated__2[[#This Row],[C. Rat.]]=3,"Good rating",IF(TA_restaurants_curated__2[[#This Row],[C. Rat.]]=2,"Avarege rating","Bad rating"))</f>
        <v>Good rating</v>
      </c>
      <c r="N613" s="1" t="str">
        <f t="shared" si="9"/>
        <v>Few reviews and Good rating</v>
      </c>
    </row>
    <row r="614" spans="1:14" x14ac:dyDescent="0.35">
      <c r="A614">
        <v>74</v>
      </c>
      <c r="B614" t="s">
        <v>804</v>
      </c>
      <c r="C614" t="s">
        <v>523</v>
      </c>
      <c r="D614" t="s">
        <v>729</v>
      </c>
      <c r="E614">
        <v>750</v>
      </c>
      <c r="F614">
        <v>45</v>
      </c>
      <c r="G614" t="s">
        <v>9</v>
      </c>
      <c r="H614">
        <v>7830</v>
      </c>
      <c r="I614">
        <f>(TA_restaurants_curated__2[[#This Row],['# Reviews]]-MIN(TA_restaurants_curated__2['# Reviews]))/(MAX(TA_restaurants_curated__2['# Reviews])-MIN(TA_restaurants_curated__2['# Reviews]))</f>
        <v>0.19712266532054518</v>
      </c>
      <c r="J614">
        <f>QUOTIENT((TA_restaurants_curated__2[[#This Row],[Normalizzazione]]*100),33)+IF(TA_restaurants_curated__2[[#This Row],[Normalizzazione]]=1,0,1)</f>
        <v>1</v>
      </c>
      <c r="K614">
        <f>QUOTIENT((TA_restaurants_curated__2[[#This Row],[Rating]]*2),(100/3))+IF(TA_restaurants_curated__2[[#This Row],[Rating]]=50,0,1)</f>
        <v>3</v>
      </c>
      <c r="L614" s="1" t="str">
        <f>IF(TA_restaurants_curated__2[[#This Row],[C. Rev.]]=3,"A lot of reviews",IF(TA_restaurants_curated__2[[#This Row],[C. Rev.]]=2,"Avarage reviews","Few reviews"))</f>
        <v>Few reviews</v>
      </c>
      <c r="M614" s="1" t="str">
        <f>IF(TA_restaurants_curated__2[[#This Row],[C. Rat.]]=3,"Good rating",IF(TA_restaurants_curated__2[[#This Row],[C. Rat.]]=2,"Avarege rating","Bad rating"))</f>
        <v>Good rating</v>
      </c>
      <c r="N614" s="1" t="str">
        <f t="shared" si="9"/>
        <v>Few reviews and Good rating</v>
      </c>
    </row>
    <row r="615" spans="1:14" x14ac:dyDescent="0.35">
      <c r="A615">
        <v>201</v>
      </c>
      <c r="B615" t="s">
        <v>978</v>
      </c>
      <c r="C615" t="s">
        <v>523</v>
      </c>
      <c r="D615" t="s">
        <v>207</v>
      </c>
      <c r="E615">
        <v>2020</v>
      </c>
      <c r="F615">
        <v>40</v>
      </c>
      <c r="G615" t="s">
        <v>8</v>
      </c>
      <c r="H615">
        <v>7820</v>
      </c>
      <c r="I615">
        <f>(TA_restaurants_curated__2[[#This Row],['# Reviews]]-MIN(TA_restaurants_curated__2['# Reviews]))/(MAX(TA_restaurants_curated__2['# Reviews])-MIN(TA_restaurants_curated__2['# Reviews]))</f>
        <v>0.19687026754164563</v>
      </c>
      <c r="J615">
        <f>QUOTIENT((TA_restaurants_curated__2[[#This Row],[Normalizzazione]]*100),33)+IF(TA_restaurants_curated__2[[#This Row],[Normalizzazione]]=1,0,1)</f>
        <v>1</v>
      </c>
      <c r="K615">
        <f>QUOTIENT((TA_restaurants_curated__2[[#This Row],[Rating]]*2),(100/3))+IF(TA_restaurants_curated__2[[#This Row],[Rating]]=50,0,1)</f>
        <v>3</v>
      </c>
      <c r="L615" s="1" t="str">
        <f>IF(TA_restaurants_curated__2[[#This Row],[C. Rev.]]=3,"A lot of reviews",IF(TA_restaurants_curated__2[[#This Row],[C. Rev.]]=2,"Avarage reviews","Few reviews"))</f>
        <v>Few reviews</v>
      </c>
      <c r="M615" s="1" t="str">
        <f>IF(TA_restaurants_curated__2[[#This Row],[C. Rat.]]=3,"Good rating",IF(TA_restaurants_curated__2[[#This Row],[C. Rat.]]=2,"Avarege rating","Bad rating"))</f>
        <v>Good rating</v>
      </c>
      <c r="N615" s="1" t="str">
        <f t="shared" si="9"/>
        <v>Few reviews and Good rating</v>
      </c>
    </row>
    <row r="616" spans="1:14" x14ac:dyDescent="0.35">
      <c r="A616">
        <v>261</v>
      </c>
      <c r="B616" t="s">
        <v>1052</v>
      </c>
      <c r="C616" t="s">
        <v>523</v>
      </c>
      <c r="D616" t="s">
        <v>729</v>
      </c>
      <c r="E616">
        <v>2620</v>
      </c>
      <c r="F616">
        <v>40</v>
      </c>
      <c r="G616" t="s">
        <v>8</v>
      </c>
      <c r="H616">
        <v>7800</v>
      </c>
      <c r="I616">
        <f>(TA_restaurants_curated__2[[#This Row],['# Reviews]]-MIN(TA_restaurants_curated__2['# Reviews]))/(MAX(TA_restaurants_curated__2['# Reviews])-MIN(TA_restaurants_curated__2['# Reviews]))</f>
        <v>0.19636547198384655</v>
      </c>
      <c r="J616">
        <f>QUOTIENT((TA_restaurants_curated__2[[#This Row],[Normalizzazione]]*100),33)+IF(TA_restaurants_curated__2[[#This Row],[Normalizzazione]]=1,0,1)</f>
        <v>1</v>
      </c>
      <c r="K616">
        <f>QUOTIENT((TA_restaurants_curated__2[[#This Row],[Rating]]*2),(100/3))+IF(TA_restaurants_curated__2[[#This Row],[Rating]]=50,0,1)</f>
        <v>3</v>
      </c>
      <c r="L616" s="1" t="str">
        <f>IF(TA_restaurants_curated__2[[#This Row],[C. Rev.]]=3,"A lot of reviews",IF(TA_restaurants_curated__2[[#This Row],[C. Rev.]]=2,"Avarage reviews","Few reviews"))</f>
        <v>Few reviews</v>
      </c>
      <c r="M616" s="1" t="str">
        <f>IF(TA_restaurants_curated__2[[#This Row],[C. Rat.]]=3,"Good rating",IF(TA_restaurants_curated__2[[#This Row],[C. Rat.]]=2,"Avarege rating","Bad rating"))</f>
        <v>Good rating</v>
      </c>
      <c r="N616" s="1" t="str">
        <f t="shared" si="9"/>
        <v>Few reviews and Good rating</v>
      </c>
    </row>
    <row r="617" spans="1:14" x14ac:dyDescent="0.35">
      <c r="A617">
        <v>113</v>
      </c>
      <c r="B617" t="s">
        <v>857</v>
      </c>
      <c r="C617" t="s">
        <v>523</v>
      </c>
      <c r="D617" t="s">
        <v>792</v>
      </c>
      <c r="E617">
        <v>1140</v>
      </c>
      <c r="F617">
        <v>45</v>
      </c>
      <c r="G617" t="s">
        <v>8</v>
      </c>
      <c r="H617">
        <v>7790</v>
      </c>
      <c r="I617">
        <f>(TA_restaurants_curated__2[[#This Row],['# Reviews]]-MIN(TA_restaurants_curated__2['# Reviews]))/(MAX(TA_restaurants_curated__2['# Reviews])-MIN(TA_restaurants_curated__2['# Reviews]))</f>
        <v>0.196113074204947</v>
      </c>
      <c r="J617">
        <f>QUOTIENT((TA_restaurants_curated__2[[#This Row],[Normalizzazione]]*100),33)+IF(TA_restaurants_curated__2[[#This Row],[Normalizzazione]]=1,0,1)</f>
        <v>1</v>
      </c>
      <c r="K617">
        <f>QUOTIENT((TA_restaurants_curated__2[[#This Row],[Rating]]*2),(100/3))+IF(TA_restaurants_curated__2[[#This Row],[Rating]]=50,0,1)</f>
        <v>3</v>
      </c>
      <c r="L617" s="1" t="str">
        <f>IF(TA_restaurants_curated__2[[#This Row],[C. Rev.]]=3,"A lot of reviews",IF(TA_restaurants_curated__2[[#This Row],[C. Rev.]]=2,"Avarage reviews","Few reviews"))</f>
        <v>Few reviews</v>
      </c>
      <c r="M617" s="1" t="str">
        <f>IF(TA_restaurants_curated__2[[#This Row],[C. Rat.]]=3,"Good rating",IF(TA_restaurants_curated__2[[#This Row],[C. Rat.]]=2,"Avarege rating","Bad rating"))</f>
        <v>Good rating</v>
      </c>
      <c r="N617" s="1" t="str">
        <f t="shared" si="9"/>
        <v>Few reviews and Good rating</v>
      </c>
    </row>
    <row r="618" spans="1:14" x14ac:dyDescent="0.35">
      <c r="A618">
        <v>565</v>
      </c>
      <c r="B618" t="s">
        <v>1420</v>
      </c>
      <c r="C618" t="s">
        <v>523</v>
      </c>
      <c r="D618" t="s">
        <v>1421</v>
      </c>
      <c r="E618">
        <v>5660</v>
      </c>
      <c r="F618">
        <v>35</v>
      </c>
      <c r="G618" t="s">
        <v>10</v>
      </c>
      <c r="H618">
        <v>7780</v>
      </c>
      <c r="I618">
        <f>(TA_restaurants_curated__2[[#This Row],['# Reviews]]-MIN(TA_restaurants_curated__2['# Reviews]))/(MAX(TA_restaurants_curated__2['# Reviews])-MIN(TA_restaurants_curated__2['# Reviews]))</f>
        <v>0.19586067642604746</v>
      </c>
      <c r="J618">
        <f>QUOTIENT((TA_restaurants_curated__2[[#This Row],[Normalizzazione]]*100),33)+IF(TA_restaurants_curated__2[[#This Row],[Normalizzazione]]=1,0,1)</f>
        <v>1</v>
      </c>
      <c r="K618">
        <f>QUOTIENT((TA_restaurants_curated__2[[#This Row],[Rating]]*2),(100/3))+IF(TA_restaurants_curated__2[[#This Row],[Rating]]=50,0,1)</f>
        <v>3</v>
      </c>
      <c r="L618" s="1" t="str">
        <f>IF(TA_restaurants_curated__2[[#This Row],[C. Rev.]]=3,"A lot of reviews",IF(TA_restaurants_curated__2[[#This Row],[C. Rev.]]=2,"Avarage reviews","Few reviews"))</f>
        <v>Few reviews</v>
      </c>
      <c r="M618" s="1" t="str">
        <f>IF(TA_restaurants_curated__2[[#This Row],[C. Rat.]]=3,"Good rating",IF(TA_restaurants_curated__2[[#This Row],[C. Rat.]]=2,"Avarege rating","Bad rating"))</f>
        <v>Good rating</v>
      </c>
      <c r="N618" s="1" t="str">
        <f t="shared" si="9"/>
        <v>Few reviews and Good rating</v>
      </c>
    </row>
    <row r="619" spans="1:14" x14ac:dyDescent="0.35">
      <c r="A619">
        <v>109</v>
      </c>
      <c r="B619" t="s">
        <v>852</v>
      </c>
      <c r="C619" t="s">
        <v>523</v>
      </c>
      <c r="D619" t="s">
        <v>358</v>
      </c>
      <c r="E619">
        <v>1100</v>
      </c>
      <c r="F619">
        <v>45</v>
      </c>
      <c r="G619" t="s">
        <v>9</v>
      </c>
      <c r="H619">
        <v>7750</v>
      </c>
      <c r="I619">
        <f>(TA_restaurants_curated__2[[#This Row],['# Reviews]]-MIN(TA_restaurants_curated__2['# Reviews]))/(MAX(TA_restaurants_curated__2['# Reviews])-MIN(TA_restaurants_curated__2['# Reviews]))</f>
        <v>0.1951034830893488</v>
      </c>
      <c r="J619">
        <f>QUOTIENT((TA_restaurants_curated__2[[#This Row],[Normalizzazione]]*100),33)+IF(TA_restaurants_curated__2[[#This Row],[Normalizzazione]]=1,0,1)</f>
        <v>1</v>
      </c>
      <c r="K619">
        <f>QUOTIENT((TA_restaurants_curated__2[[#This Row],[Rating]]*2),(100/3))+IF(TA_restaurants_curated__2[[#This Row],[Rating]]=50,0,1)</f>
        <v>3</v>
      </c>
      <c r="L619" s="1" t="str">
        <f>IF(TA_restaurants_curated__2[[#This Row],[C. Rev.]]=3,"A lot of reviews",IF(TA_restaurants_curated__2[[#This Row],[C. Rev.]]=2,"Avarage reviews","Few reviews"))</f>
        <v>Few reviews</v>
      </c>
      <c r="M619" s="1" t="str">
        <f>IF(TA_restaurants_curated__2[[#This Row],[C. Rat.]]=3,"Good rating",IF(TA_restaurants_curated__2[[#This Row],[C. Rat.]]=2,"Avarege rating","Bad rating"))</f>
        <v>Good rating</v>
      </c>
      <c r="N619" s="1" t="str">
        <f t="shared" si="9"/>
        <v>Few reviews and Good rating</v>
      </c>
    </row>
    <row r="620" spans="1:14" x14ac:dyDescent="0.35">
      <c r="A620">
        <v>392</v>
      </c>
      <c r="B620" t="s">
        <v>644</v>
      </c>
      <c r="C620" t="s">
        <v>523</v>
      </c>
      <c r="D620" t="s">
        <v>25</v>
      </c>
      <c r="E620">
        <v>3930</v>
      </c>
      <c r="F620">
        <v>40</v>
      </c>
      <c r="G620" t="s">
        <v>9</v>
      </c>
      <c r="H620">
        <v>7730</v>
      </c>
      <c r="I620">
        <f>(TA_restaurants_curated__2[[#This Row],['# Reviews]]-MIN(TA_restaurants_curated__2['# Reviews]))/(MAX(TA_restaurants_curated__2['# Reviews])-MIN(TA_restaurants_curated__2['# Reviews]))</f>
        <v>0.19459868753154971</v>
      </c>
      <c r="J620">
        <f>QUOTIENT((TA_restaurants_curated__2[[#This Row],[Normalizzazione]]*100),33)+IF(TA_restaurants_curated__2[[#This Row],[Normalizzazione]]=1,0,1)</f>
        <v>1</v>
      </c>
      <c r="K620">
        <f>QUOTIENT((TA_restaurants_curated__2[[#This Row],[Rating]]*2),(100/3))+IF(TA_restaurants_curated__2[[#This Row],[Rating]]=50,0,1)</f>
        <v>3</v>
      </c>
      <c r="L620" s="1" t="str">
        <f>IF(TA_restaurants_curated__2[[#This Row],[C. Rev.]]=3,"A lot of reviews",IF(TA_restaurants_curated__2[[#This Row],[C. Rev.]]=2,"Avarage reviews","Few reviews"))</f>
        <v>Few reviews</v>
      </c>
      <c r="M620" s="1" t="str">
        <f>IF(TA_restaurants_curated__2[[#This Row],[C. Rat.]]=3,"Good rating",IF(TA_restaurants_curated__2[[#This Row],[C. Rat.]]=2,"Avarege rating","Bad rating"))</f>
        <v>Good rating</v>
      </c>
      <c r="N620" s="1" t="str">
        <f t="shared" si="9"/>
        <v>Few reviews and Good rating</v>
      </c>
    </row>
    <row r="621" spans="1:14" x14ac:dyDescent="0.35">
      <c r="A621">
        <v>148</v>
      </c>
      <c r="B621" t="s">
        <v>907</v>
      </c>
      <c r="C621" t="s">
        <v>523</v>
      </c>
      <c r="D621" t="s">
        <v>780</v>
      </c>
      <c r="E621">
        <v>1490</v>
      </c>
      <c r="F621">
        <v>40</v>
      </c>
      <c r="G621" t="s">
        <v>8</v>
      </c>
      <c r="H621">
        <v>7700</v>
      </c>
      <c r="I621">
        <f>(TA_restaurants_curated__2[[#This Row],['# Reviews]]-MIN(TA_restaurants_curated__2['# Reviews]))/(MAX(TA_restaurants_curated__2['# Reviews])-MIN(TA_restaurants_curated__2['# Reviews]))</f>
        <v>0.19384149419485108</v>
      </c>
      <c r="J621">
        <f>QUOTIENT((TA_restaurants_curated__2[[#This Row],[Normalizzazione]]*100),33)+IF(TA_restaurants_curated__2[[#This Row],[Normalizzazione]]=1,0,1)</f>
        <v>1</v>
      </c>
      <c r="K621">
        <f>QUOTIENT((TA_restaurants_curated__2[[#This Row],[Rating]]*2),(100/3))+IF(TA_restaurants_curated__2[[#This Row],[Rating]]=50,0,1)</f>
        <v>3</v>
      </c>
      <c r="L621" s="1" t="str">
        <f>IF(TA_restaurants_curated__2[[#This Row],[C. Rev.]]=3,"A lot of reviews",IF(TA_restaurants_curated__2[[#This Row],[C. Rev.]]=2,"Avarage reviews","Few reviews"))</f>
        <v>Few reviews</v>
      </c>
      <c r="M621" s="1" t="str">
        <f>IF(TA_restaurants_curated__2[[#This Row],[C. Rat.]]=3,"Good rating",IF(TA_restaurants_curated__2[[#This Row],[C. Rat.]]=2,"Avarege rating","Bad rating"))</f>
        <v>Good rating</v>
      </c>
      <c r="N621" s="1" t="str">
        <f t="shared" si="9"/>
        <v>Few reviews and Good rating</v>
      </c>
    </row>
    <row r="622" spans="1:14" x14ac:dyDescent="0.35">
      <c r="A622">
        <v>424</v>
      </c>
      <c r="B622" t="s">
        <v>216</v>
      </c>
      <c r="C622" t="s">
        <v>523</v>
      </c>
      <c r="D622" t="s">
        <v>25</v>
      </c>
      <c r="E622">
        <v>4250</v>
      </c>
      <c r="F622">
        <v>40</v>
      </c>
      <c r="G622" t="s">
        <v>9</v>
      </c>
      <c r="H622">
        <v>7680</v>
      </c>
      <c r="I622">
        <f>(TA_restaurants_curated__2[[#This Row],['# Reviews]]-MIN(TA_restaurants_curated__2['# Reviews]))/(MAX(TA_restaurants_curated__2['# Reviews])-MIN(TA_restaurants_curated__2['# Reviews]))</f>
        <v>0.193336698637052</v>
      </c>
      <c r="J622">
        <f>QUOTIENT((TA_restaurants_curated__2[[#This Row],[Normalizzazione]]*100),33)+IF(TA_restaurants_curated__2[[#This Row],[Normalizzazione]]=1,0,1)</f>
        <v>1</v>
      </c>
      <c r="K622">
        <f>QUOTIENT((TA_restaurants_curated__2[[#This Row],[Rating]]*2),(100/3))+IF(TA_restaurants_curated__2[[#This Row],[Rating]]=50,0,1)</f>
        <v>3</v>
      </c>
      <c r="L622" s="1" t="str">
        <f>IF(TA_restaurants_curated__2[[#This Row],[C. Rev.]]=3,"A lot of reviews",IF(TA_restaurants_curated__2[[#This Row],[C. Rev.]]=2,"Avarage reviews","Few reviews"))</f>
        <v>Few reviews</v>
      </c>
      <c r="M622" s="1" t="str">
        <f>IF(TA_restaurants_curated__2[[#This Row],[C. Rat.]]=3,"Good rating",IF(TA_restaurants_curated__2[[#This Row],[C. Rat.]]=2,"Avarege rating","Bad rating"))</f>
        <v>Good rating</v>
      </c>
      <c r="N622" s="1" t="str">
        <f t="shared" si="9"/>
        <v>Few reviews and Good rating</v>
      </c>
    </row>
    <row r="623" spans="1:14" x14ac:dyDescent="0.35">
      <c r="A623">
        <v>500</v>
      </c>
      <c r="B623" t="s">
        <v>383</v>
      </c>
      <c r="C623" t="s">
        <v>523</v>
      </c>
      <c r="D623" t="s">
        <v>21</v>
      </c>
      <c r="E623">
        <v>5010</v>
      </c>
      <c r="F623">
        <v>40</v>
      </c>
      <c r="G623" t="s">
        <v>8</v>
      </c>
      <c r="H623">
        <v>7670</v>
      </c>
      <c r="I623">
        <f>(TA_restaurants_curated__2[[#This Row],['# Reviews]]-MIN(TA_restaurants_curated__2['# Reviews]))/(MAX(TA_restaurants_curated__2['# Reviews])-MIN(TA_restaurants_curated__2['# Reviews]))</f>
        <v>0.19308430085815245</v>
      </c>
      <c r="J623">
        <f>QUOTIENT((TA_restaurants_curated__2[[#This Row],[Normalizzazione]]*100),33)+IF(TA_restaurants_curated__2[[#This Row],[Normalizzazione]]=1,0,1)</f>
        <v>1</v>
      </c>
      <c r="K623">
        <f>QUOTIENT((TA_restaurants_curated__2[[#This Row],[Rating]]*2),(100/3))+IF(TA_restaurants_curated__2[[#This Row],[Rating]]=50,0,1)</f>
        <v>3</v>
      </c>
      <c r="L623" s="1" t="str">
        <f>IF(TA_restaurants_curated__2[[#This Row],[C. Rev.]]=3,"A lot of reviews",IF(TA_restaurants_curated__2[[#This Row],[C. Rev.]]=2,"Avarage reviews","Few reviews"))</f>
        <v>Few reviews</v>
      </c>
      <c r="M623" s="1" t="str">
        <f>IF(TA_restaurants_curated__2[[#This Row],[C. Rat.]]=3,"Good rating",IF(TA_restaurants_curated__2[[#This Row],[C. Rat.]]=2,"Avarege rating","Bad rating"))</f>
        <v>Good rating</v>
      </c>
      <c r="N623" s="1" t="str">
        <f t="shared" si="9"/>
        <v>Few reviews and Good rating</v>
      </c>
    </row>
    <row r="624" spans="1:14" x14ac:dyDescent="0.35">
      <c r="A624">
        <v>663</v>
      </c>
      <c r="B624" t="s">
        <v>1550</v>
      </c>
      <c r="C624" t="s">
        <v>523</v>
      </c>
      <c r="D624" t="s">
        <v>1551</v>
      </c>
      <c r="E624">
        <v>6650</v>
      </c>
      <c r="F624">
        <v>40</v>
      </c>
      <c r="G624" t="s">
        <v>8</v>
      </c>
      <c r="H624">
        <v>7660</v>
      </c>
      <c r="I624">
        <f>(TA_restaurants_curated__2[[#This Row],['# Reviews]]-MIN(TA_restaurants_curated__2['# Reviews]))/(MAX(TA_restaurants_curated__2['# Reviews])-MIN(TA_restaurants_curated__2['# Reviews]))</f>
        <v>0.19283190307925291</v>
      </c>
      <c r="J624">
        <f>QUOTIENT((TA_restaurants_curated__2[[#This Row],[Normalizzazione]]*100),33)+IF(TA_restaurants_curated__2[[#This Row],[Normalizzazione]]=1,0,1)</f>
        <v>1</v>
      </c>
      <c r="K624">
        <f>QUOTIENT((TA_restaurants_curated__2[[#This Row],[Rating]]*2),(100/3))+IF(TA_restaurants_curated__2[[#This Row],[Rating]]=50,0,1)</f>
        <v>3</v>
      </c>
      <c r="L624" s="1" t="str">
        <f>IF(TA_restaurants_curated__2[[#This Row],[C. Rev.]]=3,"A lot of reviews",IF(TA_restaurants_curated__2[[#This Row],[C. Rev.]]=2,"Avarage reviews","Few reviews"))</f>
        <v>Few reviews</v>
      </c>
      <c r="M624" s="1" t="str">
        <f>IF(TA_restaurants_curated__2[[#This Row],[C. Rat.]]=3,"Good rating",IF(TA_restaurants_curated__2[[#This Row],[C. Rat.]]=2,"Avarege rating","Bad rating"))</f>
        <v>Good rating</v>
      </c>
      <c r="N624" s="1" t="str">
        <f t="shared" si="9"/>
        <v>Few reviews and Good rating</v>
      </c>
    </row>
    <row r="625" spans="1:14" x14ac:dyDescent="0.35">
      <c r="A625">
        <v>1661</v>
      </c>
      <c r="B625" t="s">
        <v>2619</v>
      </c>
      <c r="C625" t="s">
        <v>523</v>
      </c>
      <c r="D625" t="s">
        <v>2620</v>
      </c>
      <c r="E625">
        <v>16630</v>
      </c>
      <c r="F625">
        <v>35</v>
      </c>
      <c r="G625" t="s">
        <v>8</v>
      </c>
      <c r="H625">
        <v>7630</v>
      </c>
      <c r="I625">
        <f>(TA_restaurants_curated__2[[#This Row],['# Reviews]]-MIN(TA_restaurants_curated__2['# Reviews]))/(MAX(TA_restaurants_curated__2['# Reviews])-MIN(TA_restaurants_curated__2['# Reviews]))</f>
        <v>0.19207470974255428</v>
      </c>
      <c r="J625">
        <f>QUOTIENT((TA_restaurants_curated__2[[#This Row],[Normalizzazione]]*100),33)+IF(TA_restaurants_curated__2[[#This Row],[Normalizzazione]]=1,0,1)</f>
        <v>1</v>
      </c>
      <c r="K625">
        <f>QUOTIENT((TA_restaurants_curated__2[[#This Row],[Rating]]*2),(100/3))+IF(TA_restaurants_curated__2[[#This Row],[Rating]]=50,0,1)</f>
        <v>3</v>
      </c>
      <c r="L625" s="1" t="str">
        <f>IF(TA_restaurants_curated__2[[#This Row],[C. Rev.]]=3,"A lot of reviews",IF(TA_restaurants_curated__2[[#This Row],[C. Rev.]]=2,"Avarage reviews","Few reviews"))</f>
        <v>Few reviews</v>
      </c>
      <c r="M625" s="1" t="str">
        <f>IF(TA_restaurants_curated__2[[#This Row],[C. Rat.]]=3,"Good rating",IF(TA_restaurants_curated__2[[#This Row],[C. Rat.]]=2,"Avarege rating","Bad rating"))</f>
        <v>Good rating</v>
      </c>
      <c r="N625" s="1" t="str">
        <f t="shared" si="9"/>
        <v>Few reviews and Good rating</v>
      </c>
    </row>
    <row r="626" spans="1:14" x14ac:dyDescent="0.35">
      <c r="A626">
        <v>433</v>
      </c>
      <c r="B626" t="s">
        <v>1266</v>
      </c>
      <c r="C626" t="s">
        <v>523</v>
      </c>
      <c r="D626" t="s">
        <v>19</v>
      </c>
      <c r="E626">
        <v>4340</v>
      </c>
      <c r="F626">
        <v>40</v>
      </c>
      <c r="G626" t="s">
        <v>8</v>
      </c>
      <c r="H626">
        <v>7620</v>
      </c>
      <c r="I626">
        <f>(TA_restaurants_curated__2[[#This Row],['# Reviews]]-MIN(TA_restaurants_curated__2['# Reviews]))/(MAX(TA_restaurants_curated__2['# Reviews])-MIN(TA_restaurants_curated__2['# Reviews]))</f>
        <v>0.19182231196365471</v>
      </c>
      <c r="J626">
        <f>QUOTIENT((TA_restaurants_curated__2[[#This Row],[Normalizzazione]]*100),33)+IF(TA_restaurants_curated__2[[#This Row],[Normalizzazione]]=1,0,1)</f>
        <v>1</v>
      </c>
      <c r="K626">
        <f>QUOTIENT((TA_restaurants_curated__2[[#This Row],[Rating]]*2),(100/3))+IF(TA_restaurants_curated__2[[#This Row],[Rating]]=50,0,1)</f>
        <v>3</v>
      </c>
      <c r="L626" s="1" t="str">
        <f>IF(TA_restaurants_curated__2[[#This Row],[C. Rev.]]=3,"A lot of reviews",IF(TA_restaurants_curated__2[[#This Row],[C. Rev.]]=2,"Avarage reviews","Few reviews"))</f>
        <v>Few reviews</v>
      </c>
      <c r="M626" s="1" t="str">
        <f>IF(TA_restaurants_curated__2[[#This Row],[C. Rat.]]=3,"Good rating",IF(TA_restaurants_curated__2[[#This Row],[C. Rat.]]=2,"Avarege rating","Bad rating"))</f>
        <v>Good rating</v>
      </c>
      <c r="N626" s="1" t="str">
        <f t="shared" si="9"/>
        <v>Few reviews and Good rating</v>
      </c>
    </row>
    <row r="627" spans="1:14" x14ac:dyDescent="0.35">
      <c r="A627">
        <v>220</v>
      </c>
      <c r="B627" t="s">
        <v>1004</v>
      </c>
      <c r="C627" t="s">
        <v>523</v>
      </c>
      <c r="D627" t="s">
        <v>1005</v>
      </c>
      <c r="E627">
        <v>2210</v>
      </c>
      <c r="F627">
        <v>40</v>
      </c>
      <c r="G627" t="s">
        <v>8</v>
      </c>
      <c r="H627">
        <v>7600</v>
      </c>
      <c r="I627">
        <f>(TA_restaurants_curated__2[[#This Row],['# Reviews]]-MIN(TA_restaurants_curated__2['# Reviews]))/(MAX(TA_restaurants_curated__2['# Reviews])-MIN(TA_restaurants_curated__2['# Reviews]))</f>
        <v>0.19131751640585562</v>
      </c>
      <c r="J627">
        <f>QUOTIENT((TA_restaurants_curated__2[[#This Row],[Normalizzazione]]*100),33)+IF(TA_restaurants_curated__2[[#This Row],[Normalizzazione]]=1,0,1)</f>
        <v>1</v>
      </c>
      <c r="K627">
        <f>QUOTIENT((TA_restaurants_curated__2[[#This Row],[Rating]]*2),(100/3))+IF(TA_restaurants_curated__2[[#This Row],[Rating]]=50,0,1)</f>
        <v>3</v>
      </c>
      <c r="L627" s="1" t="str">
        <f>IF(TA_restaurants_curated__2[[#This Row],[C. Rev.]]=3,"A lot of reviews",IF(TA_restaurants_curated__2[[#This Row],[C. Rev.]]=2,"Avarage reviews","Few reviews"))</f>
        <v>Few reviews</v>
      </c>
      <c r="M627" s="1" t="str">
        <f>IF(TA_restaurants_curated__2[[#This Row],[C. Rat.]]=3,"Good rating",IF(TA_restaurants_curated__2[[#This Row],[C. Rat.]]=2,"Avarege rating","Bad rating"))</f>
        <v>Good rating</v>
      </c>
      <c r="N627" s="1" t="str">
        <f t="shared" si="9"/>
        <v>Few reviews and Good rating</v>
      </c>
    </row>
    <row r="628" spans="1:14" x14ac:dyDescent="0.35">
      <c r="A628">
        <v>596</v>
      </c>
      <c r="B628" t="s">
        <v>1464</v>
      </c>
      <c r="C628" t="s">
        <v>523</v>
      </c>
      <c r="D628" t="s">
        <v>90</v>
      </c>
      <c r="E628">
        <v>5970</v>
      </c>
      <c r="F628">
        <v>35</v>
      </c>
      <c r="G628" t="s">
        <v>8</v>
      </c>
      <c r="H628">
        <v>7600</v>
      </c>
      <c r="I628">
        <f>(TA_restaurants_curated__2[[#This Row],['# Reviews]]-MIN(TA_restaurants_curated__2['# Reviews]))/(MAX(TA_restaurants_curated__2['# Reviews])-MIN(TA_restaurants_curated__2['# Reviews]))</f>
        <v>0.19131751640585562</v>
      </c>
      <c r="J628">
        <f>QUOTIENT((TA_restaurants_curated__2[[#This Row],[Normalizzazione]]*100),33)+IF(TA_restaurants_curated__2[[#This Row],[Normalizzazione]]=1,0,1)</f>
        <v>1</v>
      </c>
      <c r="K628">
        <f>QUOTIENT((TA_restaurants_curated__2[[#This Row],[Rating]]*2),(100/3))+IF(TA_restaurants_curated__2[[#This Row],[Rating]]=50,0,1)</f>
        <v>3</v>
      </c>
      <c r="L628" s="1" t="str">
        <f>IF(TA_restaurants_curated__2[[#This Row],[C. Rev.]]=3,"A lot of reviews",IF(TA_restaurants_curated__2[[#This Row],[C. Rev.]]=2,"Avarage reviews","Few reviews"))</f>
        <v>Few reviews</v>
      </c>
      <c r="M628" s="1" t="str">
        <f>IF(TA_restaurants_curated__2[[#This Row],[C. Rat.]]=3,"Good rating",IF(TA_restaurants_curated__2[[#This Row],[C. Rat.]]=2,"Avarege rating","Bad rating"))</f>
        <v>Good rating</v>
      </c>
      <c r="N628" s="1" t="str">
        <f t="shared" si="9"/>
        <v>Few reviews and Good rating</v>
      </c>
    </row>
    <row r="629" spans="1:14" x14ac:dyDescent="0.35">
      <c r="A629">
        <v>618</v>
      </c>
      <c r="B629" t="s">
        <v>1494</v>
      </c>
      <c r="C629" t="s">
        <v>523</v>
      </c>
      <c r="D629" t="s">
        <v>126</v>
      </c>
      <c r="E629">
        <v>6200</v>
      </c>
      <c r="F629">
        <v>35</v>
      </c>
      <c r="G629" t="s">
        <v>8</v>
      </c>
      <c r="H629">
        <v>7600</v>
      </c>
      <c r="I629">
        <f>(TA_restaurants_curated__2[[#This Row],['# Reviews]]-MIN(TA_restaurants_curated__2['# Reviews]))/(MAX(TA_restaurants_curated__2['# Reviews])-MIN(TA_restaurants_curated__2['# Reviews]))</f>
        <v>0.19131751640585562</v>
      </c>
      <c r="J629">
        <f>QUOTIENT((TA_restaurants_curated__2[[#This Row],[Normalizzazione]]*100),33)+IF(TA_restaurants_curated__2[[#This Row],[Normalizzazione]]=1,0,1)</f>
        <v>1</v>
      </c>
      <c r="K629">
        <f>QUOTIENT((TA_restaurants_curated__2[[#This Row],[Rating]]*2),(100/3))+IF(TA_restaurants_curated__2[[#This Row],[Rating]]=50,0,1)</f>
        <v>3</v>
      </c>
      <c r="L629" s="1" t="str">
        <f>IF(TA_restaurants_curated__2[[#This Row],[C. Rev.]]=3,"A lot of reviews",IF(TA_restaurants_curated__2[[#This Row],[C. Rev.]]=2,"Avarage reviews","Few reviews"))</f>
        <v>Few reviews</v>
      </c>
      <c r="M629" s="1" t="str">
        <f>IF(TA_restaurants_curated__2[[#This Row],[C. Rat.]]=3,"Good rating",IF(TA_restaurants_curated__2[[#This Row],[C. Rat.]]=2,"Avarege rating","Bad rating"))</f>
        <v>Good rating</v>
      </c>
      <c r="N629" s="1" t="str">
        <f t="shared" si="9"/>
        <v>Few reviews and Good rating</v>
      </c>
    </row>
    <row r="630" spans="1:14" x14ac:dyDescent="0.35">
      <c r="A630">
        <v>402</v>
      </c>
      <c r="B630" t="s">
        <v>1226</v>
      </c>
      <c r="C630" t="s">
        <v>523</v>
      </c>
      <c r="D630" t="s">
        <v>1122</v>
      </c>
      <c r="E630">
        <v>4030</v>
      </c>
      <c r="F630">
        <v>40</v>
      </c>
      <c r="G630" t="s">
        <v>8</v>
      </c>
      <c r="H630">
        <v>7590</v>
      </c>
      <c r="I630">
        <f>(TA_restaurants_curated__2[[#This Row],['# Reviews]]-MIN(TA_restaurants_curated__2['# Reviews]))/(MAX(TA_restaurants_curated__2['# Reviews])-MIN(TA_restaurants_curated__2['# Reviews]))</f>
        <v>0.19106511862695608</v>
      </c>
      <c r="J630">
        <f>QUOTIENT((TA_restaurants_curated__2[[#This Row],[Normalizzazione]]*100),33)+IF(TA_restaurants_curated__2[[#This Row],[Normalizzazione]]=1,0,1)</f>
        <v>1</v>
      </c>
      <c r="K630">
        <f>QUOTIENT((TA_restaurants_curated__2[[#This Row],[Rating]]*2),(100/3))+IF(TA_restaurants_curated__2[[#This Row],[Rating]]=50,0,1)</f>
        <v>3</v>
      </c>
      <c r="L630" s="1" t="str">
        <f>IF(TA_restaurants_curated__2[[#This Row],[C. Rev.]]=3,"A lot of reviews",IF(TA_restaurants_curated__2[[#This Row],[C. Rev.]]=2,"Avarage reviews","Few reviews"))</f>
        <v>Few reviews</v>
      </c>
      <c r="M630" s="1" t="str">
        <f>IF(TA_restaurants_curated__2[[#This Row],[C. Rat.]]=3,"Good rating",IF(TA_restaurants_curated__2[[#This Row],[C. Rat.]]=2,"Avarege rating","Bad rating"))</f>
        <v>Good rating</v>
      </c>
      <c r="N630" s="1" t="str">
        <f t="shared" si="9"/>
        <v>Few reviews and Good rating</v>
      </c>
    </row>
    <row r="631" spans="1:14" x14ac:dyDescent="0.35">
      <c r="A631">
        <v>583</v>
      </c>
      <c r="B631" t="s">
        <v>1443</v>
      </c>
      <c r="C631" t="s">
        <v>523</v>
      </c>
      <c r="D631" t="s">
        <v>1444</v>
      </c>
      <c r="E631">
        <v>5840</v>
      </c>
      <c r="F631">
        <v>40</v>
      </c>
      <c r="G631" t="s">
        <v>8</v>
      </c>
      <c r="H631">
        <v>7580</v>
      </c>
      <c r="I631">
        <f>(TA_restaurants_curated__2[[#This Row],['# Reviews]]-MIN(TA_restaurants_curated__2['# Reviews]))/(MAX(TA_restaurants_curated__2['# Reviews])-MIN(TA_restaurants_curated__2['# Reviews]))</f>
        <v>0.19081272084805653</v>
      </c>
      <c r="J631">
        <f>QUOTIENT((TA_restaurants_curated__2[[#This Row],[Normalizzazione]]*100),33)+IF(TA_restaurants_curated__2[[#This Row],[Normalizzazione]]=1,0,1)</f>
        <v>1</v>
      </c>
      <c r="K631">
        <f>QUOTIENT((TA_restaurants_curated__2[[#This Row],[Rating]]*2),(100/3))+IF(TA_restaurants_curated__2[[#This Row],[Rating]]=50,0,1)</f>
        <v>3</v>
      </c>
      <c r="L631" s="1" t="str">
        <f>IF(TA_restaurants_curated__2[[#This Row],[C. Rev.]]=3,"A lot of reviews",IF(TA_restaurants_curated__2[[#This Row],[C. Rev.]]=2,"Avarage reviews","Few reviews"))</f>
        <v>Few reviews</v>
      </c>
      <c r="M631" s="1" t="str">
        <f>IF(TA_restaurants_curated__2[[#This Row],[C. Rat.]]=3,"Good rating",IF(TA_restaurants_curated__2[[#This Row],[C. Rat.]]=2,"Avarege rating","Bad rating"))</f>
        <v>Good rating</v>
      </c>
      <c r="N631" s="1" t="str">
        <f t="shared" si="9"/>
        <v>Few reviews and Good rating</v>
      </c>
    </row>
    <row r="632" spans="1:14" x14ac:dyDescent="0.35">
      <c r="A632">
        <v>446</v>
      </c>
      <c r="B632" t="s">
        <v>1280</v>
      </c>
      <c r="C632" t="s">
        <v>523</v>
      </c>
      <c r="D632" t="s">
        <v>117</v>
      </c>
      <c r="E632">
        <v>4470</v>
      </c>
      <c r="F632">
        <v>40</v>
      </c>
      <c r="G632" t="s">
        <v>8</v>
      </c>
      <c r="H632">
        <v>7560</v>
      </c>
      <c r="I632">
        <f>(TA_restaurants_curated__2[[#This Row],['# Reviews]]-MIN(TA_restaurants_curated__2['# Reviews]))/(MAX(TA_restaurants_curated__2['# Reviews])-MIN(TA_restaurants_curated__2['# Reviews]))</f>
        <v>0.19030792529025745</v>
      </c>
      <c r="J632">
        <f>QUOTIENT((TA_restaurants_curated__2[[#This Row],[Normalizzazione]]*100),33)+IF(TA_restaurants_curated__2[[#This Row],[Normalizzazione]]=1,0,1)</f>
        <v>1</v>
      </c>
      <c r="K632">
        <f>QUOTIENT((TA_restaurants_curated__2[[#This Row],[Rating]]*2),(100/3))+IF(TA_restaurants_curated__2[[#This Row],[Rating]]=50,0,1)</f>
        <v>3</v>
      </c>
      <c r="L632" s="1" t="str">
        <f>IF(TA_restaurants_curated__2[[#This Row],[C. Rev.]]=3,"A lot of reviews",IF(TA_restaurants_curated__2[[#This Row],[C. Rev.]]=2,"Avarage reviews","Few reviews"))</f>
        <v>Few reviews</v>
      </c>
      <c r="M632" s="1" t="str">
        <f>IF(TA_restaurants_curated__2[[#This Row],[C. Rat.]]=3,"Good rating",IF(TA_restaurants_curated__2[[#This Row],[C. Rat.]]=2,"Avarege rating","Bad rating"))</f>
        <v>Good rating</v>
      </c>
      <c r="N632" s="1" t="str">
        <f t="shared" si="9"/>
        <v>Few reviews and Good rating</v>
      </c>
    </row>
    <row r="633" spans="1:14" x14ac:dyDescent="0.35">
      <c r="A633">
        <v>101</v>
      </c>
      <c r="B633" t="s">
        <v>841</v>
      </c>
      <c r="C633" t="s">
        <v>523</v>
      </c>
      <c r="D633" t="s">
        <v>253</v>
      </c>
      <c r="E633">
        <v>1020</v>
      </c>
      <c r="F633">
        <v>45</v>
      </c>
      <c r="G633" t="s">
        <v>8</v>
      </c>
      <c r="H633">
        <v>7550</v>
      </c>
      <c r="I633">
        <f>(TA_restaurants_curated__2[[#This Row],['# Reviews]]-MIN(TA_restaurants_curated__2['# Reviews]))/(MAX(TA_restaurants_curated__2['# Reviews])-MIN(TA_restaurants_curated__2['# Reviews]))</f>
        <v>0.1900555275113579</v>
      </c>
      <c r="J633">
        <f>QUOTIENT((TA_restaurants_curated__2[[#This Row],[Normalizzazione]]*100),33)+IF(TA_restaurants_curated__2[[#This Row],[Normalizzazione]]=1,0,1)</f>
        <v>1</v>
      </c>
      <c r="K633">
        <f>QUOTIENT((TA_restaurants_curated__2[[#This Row],[Rating]]*2),(100/3))+IF(TA_restaurants_curated__2[[#This Row],[Rating]]=50,0,1)</f>
        <v>3</v>
      </c>
      <c r="L633" s="1" t="str">
        <f>IF(TA_restaurants_curated__2[[#This Row],[C. Rev.]]=3,"A lot of reviews",IF(TA_restaurants_curated__2[[#This Row],[C. Rev.]]=2,"Avarage reviews","Few reviews"))</f>
        <v>Few reviews</v>
      </c>
      <c r="M633" s="1" t="str">
        <f>IF(TA_restaurants_curated__2[[#This Row],[C. Rat.]]=3,"Good rating",IF(TA_restaurants_curated__2[[#This Row],[C. Rat.]]=2,"Avarege rating","Bad rating"))</f>
        <v>Good rating</v>
      </c>
      <c r="N633" s="1" t="str">
        <f t="shared" si="9"/>
        <v>Few reviews and Good rating</v>
      </c>
    </row>
    <row r="634" spans="1:14" x14ac:dyDescent="0.35">
      <c r="A634">
        <v>474</v>
      </c>
      <c r="B634" t="s">
        <v>1321</v>
      </c>
      <c r="C634" t="s">
        <v>523</v>
      </c>
      <c r="D634" t="s">
        <v>573</v>
      </c>
      <c r="E634">
        <v>4750</v>
      </c>
      <c r="F634">
        <v>40</v>
      </c>
      <c r="G634" t="s">
        <v>8</v>
      </c>
      <c r="H634">
        <v>7550</v>
      </c>
      <c r="I634">
        <f>(TA_restaurants_curated__2[[#This Row],['# Reviews]]-MIN(TA_restaurants_curated__2['# Reviews]))/(MAX(TA_restaurants_curated__2['# Reviews])-MIN(TA_restaurants_curated__2['# Reviews]))</f>
        <v>0.1900555275113579</v>
      </c>
      <c r="J634">
        <f>QUOTIENT((TA_restaurants_curated__2[[#This Row],[Normalizzazione]]*100),33)+IF(TA_restaurants_curated__2[[#This Row],[Normalizzazione]]=1,0,1)</f>
        <v>1</v>
      </c>
      <c r="K634">
        <f>QUOTIENT((TA_restaurants_curated__2[[#This Row],[Rating]]*2),(100/3))+IF(TA_restaurants_curated__2[[#This Row],[Rating]]=50,0,1)</f>
        <v>3</v>
      </c>
      <c r="L634" s="1" t="str">
        <f>IF(TA_restaurants_curated__2[[#This Row],[C. Rev.]]=3,"A lot of reviews",IF(TA_restaurants_curated__2[[#This Row],[C. Rev.]]=2,"Avarage reviews","Few reviews"))</f>
        <v>Few reviews</v>
      </c>
      <c r="M634" s="1" t="str">
        <f>IF(TA_restaurants_curated__2[[#This Row],[C. Rat.]]=3,"Good rating",IF(TA_restaurants_curated__2[[#This Row],[C. Rat.]]=2,"Avarege rating","Bad rating"))</f>
        <v>Good rating</v>
      </c>
      <c r="N634" s="1" t="str">
        <f t="shared" si="9"/>
        <v>Few reviews and Good rating</v>
      </c>
    </row>
    <row r="635" spans="1:14" x14ac:dyDescent="0.35">
      <c r="A635">
        <v>53</v>
      </c>
      <c r="B635" t="s">
        <v>777</v>
      </c>
      <c r="C635" t="s">
        <v>523</v>
      </c>
      <c r="D635" t="s">
        <v>778</v>
      </c>
      <c r="E635">
        <v>540</v>
      </c>
      <c r="F635">
        <v>45</v>
      </c>
      <c r="G635" t="s">
        <v>8</v>
      </c>
      <c r="H635">
        <v>7540</v>
      </c>
      <c r="I635">
        <f>(TA_restaurants_curated__2[[#This Row],['# Reviews]]-MIN(TA_restaurants_curated__2['# Reviews]))/(MAX(TA_restaurants_curated__2['# Reviews])-MIN(TA_restaurants_curated__2['# Reviews]))</f>
        <v>0.18980312973245836</v>
      </c>
      <c r="J635">
        <f>QUOTIENT((TA_restaurants_curated__2[[#This Row],[Normalizzazione]]*100),33)+IF(TA_restaurants_curated__2[[#This Row],[Normalizzazione]]=1,0,1)</f>
        <v>1</v>
      </c>
      <c r="K635">
        <f>QUOTIENT((TA_restaurants_curated__2[[#This Row],[Rating]]*2),(100/3))+IF(TA_restaurants_curated__2[[#This Row],[Rating]]=50,0,1)</f>
        <v>3</v>
      </c>
      <c r="L635" s="1" t="str">
        <f>IF(TA_restaurants_curated__2[[#This Row],[C. Rev.]]=3,"A lot of reviews",IF(TA_restaurants_curated__2[[#This Row],[C. Rev.]]=2,"Avarage reviews","Few reviews"))</f>
        <v>Few reviews</v>
      </c>
      <c r="M635" s="1" t="str">
        <f>IF(TA_restaurants_curated__2[[#This Row],[C. Rat.]]=3,"Good rating",IF(TA_restaurants_curated__2[[#This Row],[C. Rat.]]=2,"Avarege rating","Bad rating"))</f>
        <v>Good rating</v>
      </c>
      <c r="N635" s="1" t="str">
        <f t="shared" si="9"/>
        <v>Few reviews and Good rating</v>
      </c>
    </row>
    <row r="636" spans="1:14" x14ac:dyDescent="0.35">
      <c r="A636">
        <v>189</v>
      </c>
      <c r="B636" t="s">
        <v>963</v>
      </c>
      <c r="C636" t="s">
        <v>523</v>
      </c>
      <c r="D636" t="s">
        <v>964</v>
      </c>
      <c r="E636">
        <v>1900</v>
      </c>
      <c r="F636">
        <v>40</v>
      </c>
      <c r="G636" t="s">
        <v>10</v>
      </c>
      <c r="H636">
        <v>7520</v>
      </c>
      <c r="I636">
        <f>(TA_restaurants_curated__2[[#This Row],['# Reviews]]-MIN(TA_restaurants_curated__2['# Reviews]))/(MAX(TA_restaurants_curated__2['# Reviews])-MIN(TA_restaurants_curated__2['# Reviews]))</f>
        <v>0.18929833417465927</v>
      </c>
      <c r="J636">
        <f>QUOTIENT((TA_restaurants_curated__2[[#This Row],[Normalizzazione]]*100),33)+IF(TA_restaurants_curated__2[[#This Row],[Normalizzazione]]=1,0,1)</f>
        <v>1</v>
      </c>
      <c r="K636">
        <f>QUOTIENT((TA_restaurants_curated__2[[#This Row],[Rating]]*2),(100/3))+IF(TA_restaurants_curated__2[[#This Row],[Rating]]=50,0,1)</f>
        <v>3</v>
      </c>
      <c r="L636" s="1" t="str">
        <f>IF(TA_restaurants_curated__2[[#This Row],[C. Rev.]]=3,"A lot of reviews",IF(TA_restaurants_curated__2[[#This Row],[C. Rev.]]=2,"Avarage reviews","Few reviews"))</f>
        <v>Few reviews</v>
      </c>
      <c r="M636" s="1" t="str">
        <f>IF(TA_restaurants_curated__2[[#This Row],[C. Rat.]]=3,"Good rating",IF(TA_restaurants_curated__2[[#This Row],[C. Rat.]]=2,"Avarege rating","Bad rating"))</f>
        <v>Good rating</v>
      </c>
      <c r="N636" s="1" t="str">
        <f t="shared" si="9"/>
        <v>Few reviews and Good rating</v>
      </c>
    </row>
    <row r="637" spans="1:14" x14ac:dyDescent="0.35">
      <c r="A637">
        <v>2375</v>
      </c>
      <c r="B637" t="s">
        <v>3262</v>
      </c>
      <c r="C637" t="s">
        <v>523</v>
      </c>
      <c r="D637" t="s">
        <v>3263</v>
      </c>
      <c r="E637">
        <v>23770</v>
      </c>
      <c r="F637">
        <v>35</v>
      </c>
      <c r="G637" t="s">
        <v>8</v>
      </c>
      <c r="H637">
        <v>7520</v>
      </c>
      <c r="I637">
        <f>(TA_restaurants_curated__2[[#This Row],['# Reviews]]-MIN(TA_restaurants_curated__2['# Reviews]))/(MAX(TA_restaurants_curated__2['# Reviews])-MIN(TA_restaurants_curated__2['# Reviews]))</f>
        <v>0.18929833417465927</v>
      </c>
      <c r="J637">
        <f>QUOTIENT((TA_restaurants_curated__2[[#This Row],[Normalizzazione]]*100),33)+IF(TA_restaurants_curated__2[[#This Row],[Normalizzazione]]=1,0,1)</f>
        <v>1</v>
      </c>
      <c r="K637">
        <f>QUOTIENT((TA_restaurants_curated__2[[#This Row],[Rating]]*2),(100/3))+IF(TA_restaurants_curated__2[[#This Row],[Rating]]=50,0,1)</f>
        <v>3</v>
      </c>
      <c r="L637" s="1" t="str">
        <f>IF(TA_restaurants_curated__2[[#This Row],[C. Rev.]]=3,"A lot of reviews",IF(TA_restaurants_curated__2[[#This Row],[C. Rev.]]=2,"Avarage reviews","Few reviews"))</f>
        <v>Few reviews</v>
      </c>
      <c r="M637" s="1" t="str">
        <f>IF(TA_restaurants_curated__2[[#This Row],[C. Rat.]]=3,"Good rating",IF(TA_restaurants_curated__2[[#This Row],[C. Rat.]]=2,"Avarege rating","Bad rating"))</f>
        <v>Good rating</v>
      </c>
      <c r="N637" s="1" t="str">
        <f t="shared" si="9"/>
        <v>Few reviews and Good rating</v>
      </c>
    </row>
    <row r="638" spans="1:14" x14ac:dyDescent="0.35">
      <c r="A638">
        <v>907</v>
      </c>
      <c r="B638" t="s">
        <v>1819</v>
      </c>
      <c r="C638" t="s">
        <v>523</v>
      </c>
      <c r="D638" t="s">
        <v>1820</v>
      </c>
      <c r="E638">
        <v>9090</v>
      </c>
      <c r="F638">
        <v>35</v>
      </c>
      <c r="G638" t="s">
        <v>8</v>
      </c>
      <c r="H638">
        <v>7510</v>
      </c>
      <c r="I638">
        <f>(TA_restaurants_curated__2[[#This Row],['# Reviews]]-MIN(TA_restaurants_curated__2['# Reviews]))/(MAX(TA_restaurants_curated__2['# Reviews])-MIN(TA_restaurants_curated__2['# Reviews]))</f>
        <v>0.18904593639575973</v>
      </c>
      <c r="J638">
        <f>QUOTIENT((TA_restaurants_curated__2[[#This Row],[Normalizzazione]]*100),33)+IF(TA_restaurants_curated__2[[#This Row],[Normalizzazione]]=1,0,1)</f>
        <v>1</v>
      </c>
      <c r="K638">
        <f>QUOTIENT((TA_restaurants_curated__2[[#This Row],[Rating]]*2),(100/3))+IF(TA_restaurants_curated__2[[#This Row],[Rating]]=50,0,1)</f>
        <v>3</v>
      </c>
      <c r="L638" s="1" t="str">
        <f>IF(TA_restaurants_curated__2[[#This Row],[C. Rev.]]=3,"A lot of reviews",IF(TA_restaurants_curated__2[[#This Row],[C. Rev.]]=2,"Avarage reviews","Few reviews"))</f>
        <v>Few reviews</v>
      </c>
      <c r="M638" s="1" t="str">
        <f>IF(TA_restaurants_curated__2[[#This Row],[C. Rat.]]=3,"Good rating",IF(TA_restaurants_curated__2[[#This Row],[C. Rat.]]=2,"Avarege rating","Bad rating"))</f>
        <v>Good rating</v>
      </c>
      <c r="N638" s="1" t="str">
        <f t="shared" si="9"/>
        <v>Few reviews and Good rating</v>
      </c>
    </row>
    <row r="639" spans="1:14" x14ac:dyDescent="0.35">
      <c r="A639">
        <v>225</v>
      </c>
      <c r="B639" t="s">
        <v>1009</v>
      </c>
      <c r="C639" t="s">
        <v>523</v>
      </c>
      <c r="D639" t="s">
        <v>358</v>
      </c>
      <c r="E639">
        <v>2260</v>
      </c>
      <c r="F639">
        <v>40</v>
      </c>
      <c r="G639" t="s">
        <v>9</v>
      </c>
      <c r="H639">
        <v>7500</v>
      </c>
      <c r="I639">
        <f>(TA_restaurants_curated__2[[#This Row],['# Reviews]]-MIN(TA_restaurants_curated__2['# Reviews]))/(MAX(TA_restaurants_curated__2['# Reviews])-MIN(TA_restaurants_curated__2['# Reviews]))</f>
        <v>0.18879353861686018</v>
      </c>
      <c r="J639">
        <f>QUOTIENT((TA_restaurants_curated__2[[#This Row],[Normalizzazione]]*100),33)+IF(TA_restaurants_curated__2[[#This Row],[Normalizzazione]]=1,0,1)</f>
        <v>1</v>
      </c>
      <c r="K639">
        <f>QUOTIENT((TA_restaurants_curated__2[[#This Row],[Rating]]*2),(100/3))+IF(TA_restaurants_curated__2[[#This Row],[Rating]]=50,0,1)</f>
        <v>3</v>
      </c>
      <c r="L639" s="1" t="str">
        <f>IF(TA_restaurants_curated__2[[#This Row],[C. Rev.]]=3,"A lot of reviews",IF(TA_restaurants_curated__2[[#This Row],[C. Rev.]]=2,"Avarage reviews","Few reviews"))</f>
        <v>Few reviews</v>
      </c>
      <c r="M639" s="1" t="str">
        <f>IF(TA_restaurants_curated__2[[#This Row],[C. Rat.]]=3,"Good rating",IF(TA_restaurants_curated__2[[#This Row],[C. Rat.]]=2,"Avarege rating","Bad rating"))</f>
        <v>Good rating</v>
      </c>
      <c r="N639" s="1" t="str">
        <f t="shared" si="9"/>
        <v>Few reviews and Good rating</v>
      </c>
    </row>
    <row r="640" spans="1:14" x14ac:dyDescent="0.35">
      <c r="A640">
        <v>152</v>
      </c>
      <c r="B640" t="s">
        <v>913</v>
      </c>
      <c r="C640" t="s">
        <v>523</v>
      </c>
      <c r="D640" t="s">
        <v>35</v>
      </c>
      <c r="E640">
        <v>1530</v>
      </c>
      <c r="F640">
        <v>40</v>
      </c>
      <c r="G640" t="s">
        <v>8</v>
      </c>
      <c r="H640">
        <v>7490</v>
      </c>
      <c r="I640">
        <f>(TA_restaurants_curated__2[[#This Row],['# Reviews]]-MIN(TA_restaurants_curated__2['# Reviews]))/(MAX(TA_restaurants_curated__2['# Reviews])-MIN(TA_restaurants_curated__2['# Reviews]))</f>
        <v>0.18854114083796061</v>
      </c>
      <c r="J640">
        <f>QUOTIENT((TA_restaurants_curated__2[[#This Row],[Normalizzazione]]*100),33)+IF(TA_restaurants_curated__2[[#This Row],[Normalizzazione]]=1,0,1)</f>
        <v>1</v>
      </c>
      <c r="K640">
        <f>QUOTIENT((TA_restaurants_curated__2[[#This Row],[Rating]]*2),(100/3))+IF(TA_restaurants_curated__2[[#This Row],[Rating]]=50,0,1)</f>
        <v>3</v>
      </c>
      <c r="L640" s="1" t="str">
        <f>IF(TA_restaurants_curated__2[[#This Row],[C. Rev.]]=3,"A lot of reviews",IF(TA_restaurants_curated__2[[#This Row],[C. Rev.]]=2,"Avarage reviews","Few reviews"))</f>
        <v>Few reviews</v>
      </c>
      <c r="M640" s="1" t="str">
        <f>IF(TA_restaurants_curated__2[[#This Row],[C. Rat.]]=3,"Good rating",IF(TA_restaurants_curated__2[[#This Row],[C. Rat.]]=2,"Avarege rating","Bad rating"))</f>
        <v>Good rating</v>
      </c>
      <c r="N640" s="1" t="str">
        <f t="shared" si="9"/>
        <v>Few reviews and Good rating</v>
      </c>
    </row>
    <row r="641" spans="1:14" x14ac:dyDescent="0.35">
      <c r="A641">
        <v>252</v>
      </c>
      <c r="B641" t="s">
        <v>1038</v>
      </c>
      <c r="C641" t="s">
        <v>523</v>
      </c>
      <c r="D641" t="s">
        <v>90</v>
      </c>
      <c r="E641">
        <v>2530</v>
      </c>
      <c r="F641">
        <v>40</v>
      </c>
      <c r="G641" t="s">
        <v>8</v>
      </c>
      <c r="H641">
        <v>7490</v>
      </c>
      <c r="I641">
        <f>(TA_restaurants_curated__2[[#This Row],['# Reviews]]-MIN(TA_restaurants_curated__2['# Reviews]))/(MAX(TA_restaurants_curated__2['# Reviews])-MIN(TA_restaurants_curated__2['# Reviews]))</f>
        <v>0.18854114083796061</v>
      </c>
      <c r="J641">
        <f>QUOTIENT((TA_restaurants_curated__2[[#This Row],[Normalizzazione]]*100),33)+IF(TA_restaurants_curated__2[[#This Row],[Normalizzazione]]=1,0,1)</f>
        <v>1</v>
      </c>
      <c r="K641">
        <f>QUOTIENT((TA_restaurants_curated__2[[#This Row],[Rating]]*2),(100/3))+IF(TA_restaurants_curated__2[[#This Row],[Rating]]=50,0,1)</f>
        <v>3</v>
      </c>
      <c r="L641" s="1" t="str">
        <f>IF(TA_restaurants_curated__2[[#This Row],[C. Rev.]]=3,"A lot of reviews",IF(TA_restaurants_curated__2[[#This Row],[C. Rev.]]=2,"Avarage reviews","Few reviews"))</f>
        <v>Few reviews</v>
      </c>
      <c r="M641" s="1" t="str">
        <f>IF(TA_restaurants_curated__2[[#This Row],[C. Rat.]]=3,"Good rating",IF(TA_restaurants_curated__2[[#This Row],[C. Rat.]]=2,"Avarege rating","Bad rating"))</f>
        <v>Good rating</v>
      </c>
      <c r="N641" s="1" t="str">
        <f t="shared" si="9"/>
        <v>Few reviews and Good rating</v>
      </c>
    </row>
    <row r="642" spans="1:14" x14ac:dyDescent="0.35">
      <c r="A642">
        <v>209</v>
      </c>
      <c r="B642" t="s">
        <v>988</v>
      </c>
      <c r="C642" t="s">
        <v>523</v>
      </c>
      <c r="D642" t="s">
        <v>989</v>
      </c>
      <c r="E642">
        <v>2100</v>
      </c>
      <c r="F642">
        <v>40</v>
      </c>
      <c r="G642" t="s">
        <v>8</v>
      </c>
      <c r="H642">
        <v>7480</v>
      </c>
      <c r="I642">
        <f>(TA_restaurants_curated__2[[#This Row],['# Reviews]]-MIN(TA_restaurants_curated__2['# Reviews]))/(MAX(TA_restaurants_curated__2['# Reviews])-MIN(TA_restaurants_curated__2['# Reviews]))</f>
        <v>0.18828874305906107</v>
      </c>
      <c r="J642">
        <f>QUOTIENT((TA_restaurants_curated__2[[#This Row],[Normalizzazione]]*100),33)+IF(TA_restaurants_curated__2[[#This Row],[Normalizzazione]]=1,0,1)</f>
        <v>1</v>
      </c>
      <c r="K642">
        <f>QUOTIENT((TA_restaurants_curated__2[[#This Row],[Rating]]*2),(100/3))+IF(TA_restaurants_curated__2[[#This Row],[Rating]]=50,0,1)</f>
        <v>3</v>
      </c>
      <c r="L642" s="1" t="str">
        <f>IF(TA_restaurants_curated__2[[#This Row],[C. Rev.]]=3,"A lot of reviews",IF(TA_restaurants_curated__2[[#This Row],[C. Rev.]]=2,"Avarage reviews","Few reviews"))</f>
        <v>Few reviews</v>
      </c>
      <c r="M642" s="1" t="str">
        <f>IF(TA_restaurants_curated__2[[#This Row],[C. Rat.]]=3,"Good rating",IF(TA_restaurants_curated__2[[#This Row],[C. Rat.]]=2,"Avarege rating","Bad rating"))</f>
        <v>Good rating</v>
      </c>
      <c r="N642" s="1" t="str">
        <f t="shared" ref="N642:N705" si="10">_xlfn.CONCAT(L642," and ",M642)</f>
        <v>Few reviews and Good rating</v>
      </c>
    </row>
    <row r="643" spans="1:14" x14ac:dyDescent="0.35">
      <c r="A643">
        <v>163</v>
      </c>
      <c r="B643" t="s">
        <v>929</v>
      </c>
      <c r="C643" t="s">
        <v>523</v>
      </c>
      <c r="D643" t="s">
        <v>930</v>
      </c>
      <c r="E643">
        <v>1640</v>
      </c>
      <c r="F643">
        <v>40</v>
      </c>
      <c r="G643" t="s">
        <v>8</v>
      </c>
      <c r="H643">
        <v>7470</v>
      </c>
      <c r="I643">
        <f>(TA_restaurants_curated__2[[#This Row],['# Reviews]]-MIN(TA_restaurants_curated__2['# Reviews]))/(MAX(TA_restaurants_curated__2['# Reviews])-MIN(TA_restaurants_curated__2['# Reviews]))</f>
        <v>0.18803634528016153</v>
      </c>
      <c r="J643">
        <f>QUOTIENT((TA_restaurants_curated__2[[#This Row],[Normalizzazione]]*100),33)+IF(TA_restaurants_curated__2[[#This Row],[Normalizzazione]]=1,0,1)</f>
        <v>1</v>
      </c>
      <c r="K643">
        <f>QUOTIENT((TA_restaurants_curated__2[[#This Row],[Rating]]*2),(100/3))+IF(TA_restaurants_curated__2[[#This Row],[Rating]]=50,0,1)</f>
        <v>3</v>
      </c>
      <c r="L643" s="1" t="str">
        <f>IF(TA_restaurants_curated__2[[#This Row],[C. Rev.]]=3,"A lot of reviews",IF(TA_restaurants_curated__2[[#This Row],[C. Rev.]]=2,"Avarage reviews","Few reviews"))</f>
        <v>Few reviews</v>
      </c>
      <c r="M643" s="1" t="str">
        <f>IF(TA_restaurants_curated__2[[#This Row],[C. Rat.]]=3,"Good rating",IF(TA_restaurants_curated__2[[#This Row],[C. Rat.]]=2,"Avarege rating","Bad rating"))</f>
        <v>Good rating</v>
      </c>
      <c r="N643" s="1" t="str">
        <f t="shared" si="10"/>
        <v>Few reviews and Good rating</v>
      </c>
    </row>
    <row r="644" spans="1:14" x14ac:dyDescent="0.35">
      <c r="A644">
        <v>336</v>
      </c>
      <c r="B644" t="s">
        <v>1142</v>
      </c>
      <c r="C644" t="s">
        <v>523</v>
      </c>
      <c r="D644" t="s">
        <v>1143</v>
      </c>
      <c r="E644">
        <v>3370</v>
      </c>
      <c r="F644">
        <v>40</v>
      </c>
      <c r="G644" t="s">
        <v>8</v>
      </c>
      <c r="H644">
        <v>7470</v>
      </c>
      <c r="I644">
        <f>(TA_restaurants_curated__2[[#This Row],['# Reviews]]-MIN(TA_restaurants_curated__2['# Reviews]))/(MAX(TA_restaurants_curated__2['# Reviews])-MIN(TA_restaurants_curated__2['# Reviews]))</f>
        <v>0.18803634528016153</v>
      </c>
      <c r="J644">
        <f>QUOTIENT((TA_restaurants_curated__2[[#This Row],[Normalizzazione]]*100),33)+IF(TA_restaurants_curated__2[[#This Row],[Normalizzazione]]=1,0,1)</f>
        <v>1</v>
      </c>
      <c r="K644">
        <f>QUOTIENT((TA_restaurants_curated__2[[#This Row],[Rating]]*2),(100/3))+IF(TA_restaurants_curated__2[[#This Row],[Rating]]=50,0,1)</f>
        <v>3</v>
      </c>
      <c r="L644" s="1" t="str">
        <f>IF(TA_restaurants_curated__2[[#This Row],[C. Rev.]]=3,"A lot of reviews",IF(TA_restaurants_curated__2[[#This Row],[C. Rev.]]=2,"Avarage reviews","Few reviews"))</f>
        <v>Few reviews</v>
      </c>
      <c r="M644" s="1" t="str">
        <f>IF(TA_restaurants_curated__2[[#This Row],[C. Rat.]]=3,"Good rating",IF(TA_restaurants_curated__2[[#This Row],[C. Rat.]]=2,"Avarege rating","Bad rating"))</f>
        <v>Good rating</v>
      </c>
      <c r="N644" s="1" t="str">
        <f t="shared" si="10"/>
        <v>Few reviews and Good rating</v>
      </c>
    </row>
    <row r="645" spans="1:14" x14ac:dyDescent="0.35">
      <c r="A645">
        <v>633</v>
      </c>
      <c r="B645" t="s">
        <v>1513</v>
      </c>
      <c r="C645" t="s">
        <v>523</v>
      </c>
      <c r="D645" t="s">
        <v>207</v>
      </c>
      <c r="E645">
        <v>6350</v>
      </c>
      <c r="F645">
        <v>35</v>
      </c>
      <c r="G645" t="s">
        <v>8</v>
      </c>
      <c r="H645">
        <v>7430</v>
      </c>
      <c r="I645">
        <f>(TA_restaurants_curated__2[[#This Row],['# Reviews]]-MIN(TA_restaurants_curated__2['# Reviews]))/(MAX(TA_restaurants_curated__2['# Reviews])-MIN(TA_restaurants_curated__2['# Reviews]))</f>
        <v>0.18702675416456335</v>
      </c>
      <c r="J645">
        <f>QUOTIENT((TA_restaurants_curated__2[[#This Row],[Normalizzazione]]*100),33)+IF(TA_restaurants_curated__2[[#This Row],[Normalizzazione]]=1,0,1)</f>
        <v>1</v>
      </c>
      <c r="K645">
        <f>QUOTIENT((TA_restaurants_curated__2[[#This Row],[Rating]]*2),(100/3))+IF(TA_restaurants_curated__2[[#This Row],[Rating]]=50,0,1)</f>
        <v>3</v>
      </c>
      <c r="L645" s="1" t="str">
        <f>IF(TA_restaurants_curated__2[[#This Row],[C. Rev.]]=3,"A lot of reviews",IF(TA_restaurants_curated__2[[#This Row],[C. Rev.]]=2,"Avarage reviews","Few reviews"))</f>
        <v>Few reviews</v>
      </c>
      <c r="M645" s="1" t="str">
        <f>IF(TA_restaurants_curated__2[[#This Row],[C. Rat.]]=3,"Good rating",IF(TA_restaurants_curated__2[[#This Row],[C. Rat.]]=2,"Avarege rating","Bad rating"))</f>
        <v>Good rating</v>
      </c>
      <c r="N645" s="1" t="str">
        <f t="shared" si="10"/>
        <v>Few reviews and Good rating</v>
      </c>
    </row>
    <row r="646" spans="1:14" x14ac:dyDescent="0.35">
      <c r="A646">
        <v>648</v>
      </c>
      <c r="B646" t="s">
        <v>1534</v>
      </c>
      <c r="C646" t="s">
        <v>523</v>
      </c>
      <c r="D646" t="s">
        <v>90</v>
      </c>
      <c r="E646">
        <v>6500</v>
      </c>
      <c r="F646">
        <v>40</v>
      </c>
      <c r="G646" t="s">
        <v>8</v>
      </c>
      <c r="H646">
        <v>7420</v>
      </c>
      <c r="I646">
        <f>(TA_restaurants_curated__2[[#This Row],['# Reviews]]-MIN(TA_restaurants_curated__2['# Reviews]))/(MAX(TA_restaurants_curated__2['# Reviews])-MIN(TA_restaurants_curated__2['# Reviews]))</f>
        <v>0.18677435638566381</v>
      </c>
      <c r="J646">
        <f>QUOTIENT((TA_restaurants_curated__2[[#This Row],[Normalizzazione]]*100),33)+IF(TA_restaurants_curated__2[[#This Row],[Normalizzazione]]=1,0,1)</f>
        <v>1</v>
      </c>
      <c r="K646">
        <f>QUOTIENT((TA_restaurants_curated__2[[#This Row],[Rating]]*2),(100/3))+IF(TA_restaurants_curated__2[[#This Row],[Rating]]=50,0,1)</f>
        <v>3</v>
      </c>
      <c r="L646" s="1" t="str">
        <f>IF(TA_restaurants_curated__2[[#This Row],[C. Rev.]]=3,"A lot of reviews",IF(TA_restaurants_curated__2[[#This Row],[C. Rev.]]=2,"Avarage reviews","Few reviews"))</f>
        <v>Few reviews</v>
      </c>
      <c r="M646" s="1" t="str">
        <f>IF(TA_restaurants_curated__2[[#This Row],[C. Rat.]]=3,"Good rating",IF(TA_restaurants_curated__2[[#This Row],[C. Rat.]]=2,"Avarege rating","Bad rating"))</f>
        <v>Good rating</v>
      </c>
      <c r="N646" s="1" t="str">
        <f t="shared" si="10"/>
        <v>Few reviews and Good rating</v>
      </c>
    </row>
    <row r="647" spans="1:14" x14ac:dyDescent="0.35">
      <c r="A647">
        <v>155</v>
      </c>
      <c r="B647" t="s">
        <v>917</v>
      </c>
      <c r="C647" t="s">
        <v>523</v>
      </c>
      <c r="D647" t="s">
        <v>918</v>
      </c>
      <c r="E647">
        <v>1560</v>
      </c>
      <c r="F647">
        <v>40</v>
      </c>
      <c r="G647" t="s">
        <v>8</v>
      </c>
      <c r="H647">
        <v>7390</v>
      </c>
      <c r="I647">
        <f>(TA_restaurants_curated__2[[#This Row],['# Reviews]]-MIN(TA_restaurants_curated__2['# Reviews]))/(MAX(TA_restaurants_curated__2['# Reviews])-MIN(TA_restaurants_curated__2['# Reviews]))</f>
        <v>0.18601716304896518</v>
      </c>
      <c r="J647">
        <f>QUOTIENT((TA_restaurants_curated__2[[#This Row],[Normalizzazione]]*100),33)+IF(TA_restaurants_curated__2[[#This Row],[Normalizzazione]]=1,0,1)</f>
        <v>1</v>
      </c>
      <c r="K647">
        <f>QUOTIENT((TA_restaurants_curated__2[[#This Row],[Rating]]*2),(100/3))+IF(TA_restaurants_curated__2[[#This Row],[Rating]]=50,0,1)</f>
        <v>3</v>
      </c>
      <c r="L647" s="1" t="str">
        <f>IF(TA_restaurants_curated__2[[#This Row],[C. Rev.]]=3,"A lot of reviews",IF(TA_restaurants_curated__2[[#This Row],[C. Rev.]]=2,"Avarage reviews","Few reviews"))</f>
        <v>Few reviews</v>
      </c>
      <c r="M647" s="1" t="str">
        <f>IF(TA_restaurants_curated__2[[#This Row],[C. Rat.]]=3,"Good rating",IF(TA_restaurants_curated__2[[#This Row],[C. Rat.]]=2,"Avarege rating","Bad rating"))</f>
        <v>Good rating</v>
      </c>
      <c r="N647" s="1" t="str">
        <f t="shared" si="10"/>
        <v>Few reviews and Good rating</v>
      </c>
    </row>
    <row r="648" spans="1:14" x14ac:dyDescent="0.35">
      <c r="A648">
        <v>724</v>
      </c>
      <c r="B648" t="s">
        <v>1623</v>
      </c>
      <c r="C648" t="s">
        <v>523</v>
      </c>
      <c r="D648" t="s">
        <v>1392</v>
      </c>
      <c r="E648">
        <v>7260</v>
      </c>
      <c r="F648">
        <v>40</v>
      </c>
      <c r="G648" t="s">
        <v>9</v>
      </c>
      <c r="H648">
        <v>7390</v>
      </c>
      <c r="I648">
        <f>(TA_restaurants_curated__2[[#This Row],['# Reviews]]-MIN(TA_restaurants_curated__2['# Reviews]))/(MAX(TA_restaurants_curated__2['# Reviews])-MIN(TA_restaurants_curated__2['# Reviews]))</f>
        <v>0.18601716304896518</v>
      </c>
      <c r="J648">
        <f>QUOTIENT((TA_restaurants_curated__2[[#This Row],[Normalizzazione]]*100),33)+IF(TA_restaurants_curated__2[[#This Row],[Normalizzazione]]=1,0,1)</f>
        <v>1</v>
      </c>
      <c r="K648">
        <f>QUOTIENT((TA_restaurants_curated__2[[#This Row],[Rating]]*2),(100/3))+IF(TA_restaurants_curated__2[[#This Row],[Rating]]=50,0,1)</f>
        <v>3</v>
      </c>
      <c r="L648" s="1" t="str">
        <f>IF(TA_restaurants_curated__2[[#This Row],[C. Rev.]]=3,"A lot of reviews",IF(TA_restaurants_curated__2[[#This Row],[C. Rev.]]=2,"Avarage reviews","Few reviews"))</f>
        <v>Few reviews</v>
      </c>
      <c r="M648" s="1" t="str">
        <f>IF(TA_restaurants_curated__2[[#This Row],[C. Rat.]]=3,"Good rating",IF(TA_restaurants_curated__2[[#This Row],[C. Rat.]]=2,"Avarege rating","Bad rating"))</f>
        <v>Good rating</v>
      </c>
      <c r="N648" s="1" t="str">
        <f t="shared" si="10"/>
        <v>Few reviews and Good rating</v>
      </c>
    </row>
    <row r="649" spans="1:14" x14ac:dyDescent="0.35">
      <c r="A649">
        <v>419</v>
      </c>
      <c r="B649" t="s">
        <v>1249</v>
      </c>
      <c r="C649" t="s">
        <v>523</v>
      </c>
      <c r="D649" t="s">
        <v>37</v>
      </c>
      <c r="E649">
        <v>4200</v>
      </c>
      <c r="F649">
        <v>40</v>
      </c>
      <c r="G649" t="s">
        <v>8</v>
      </c>
      <c r="H649">
        <v>7380</v>
      </c>
      <c r="I649">
        <f>(TA_restaurants_curated__2[[#This Row],['# Reviews]]-MIN(TA_restaurants_curated__2['# Reviews]))/(MAX(TA_restaurants_curated__2['# Reviews])-MIN(TA_restaurants_curated__2['# Reviews]))</f>
        <v>0.18576476527006563</v>
      </c>
      <c r="J649">
        <f>QUOTIENT((TA_restaurants_curated__2[[#This Row],[Normalizzazione]]*100),33)+IF(TA_restaurants_curated__2[[#This Row],[Normalizzazione]]=1,0,1)</f>
        <v>1</v>
      </c>
      <c r="K649">
        <f>QUOTIENT((TA_restaurants_curated__2[[#This Row],[Rating]]*2),(100/3))+IF(TA_restaurants_curated__2[[#This Row],[Rating]]=50,0,1)</f>
        <v>3</v>
      </c>
      <c r="L649" s="1" t="str">
        <f>IF(TA_restaurants_curated__2[[#This Row],[C. Rev.]]=3,"A lot of reviews",IF(TA_restaurants_curated__2[[#This Row],[C. Rev.]]=2,"Avarage reviews","Few reviews"))</f>
        <v>Few reviews</v>
      </c>
      <c r="M649" s="1" t="str">
        <f>IF(TA_restaurants_curated__2[[#This Row],[C. Rat.]]=3,"Good rating",IF(TA_restaurants_curated__2[[#This Row],[C. Rat.]]=2,"Avarege rating","Bad rating"))</f>
        <v>Good rating</v>
      </c>
      <c r="N649" s="1" t="str">
        <f t="shared" si="10"/>
        <v>Few reviews and Good rating</v>
      </c>
    </row>
    <row r="650" spans="1:14" x14ac:dyDescent="0.35">
      <c r="A650">
        <v>1275</v>
      </c>
      <c r="B650" t="s">
        <v>2220</v>
      </c>
      <c r="C650" t="s">
        <v>523</v>
      </c>
      <c r="D650" t="s">
        <v>2221</v>
      </c>
      <c r="E650">
        <v>12770</v>
      </c>
      <c r="F650">
        <v>40</v>
      </c>
      <c r="G650" t="s">
        <v>8</v>
      </c>
      <c r="H650">
        <v>7350</v>
      </c>
      <c r="I650">
        <f>(TA_restaurants_curated__2[[#This Row],['# Reviews]]-MIN(TA_restaurants_curated__2['# Reviews]))/(MAX(TA_restaurants_curated__2['# Reviews])-MIN(TA_restaurants_curated__2['# Reviews]))</f>
        <v>0.18500757193336698</v>
      </c>
      <c r="J650">
        <f>QUOTIENT((TA_restaurants_curated__2[[#This Row],[Normalizzazione]]*100),33)+IF(TA_restaurants_curated__2[[#This Row],[Normalizzazione]]=1,0,1)</f>
        <v>1</v>
      </c>
      <c r="K650">
        <f>QUOTIENT((TA_restaurants_curated__2[[#This Row],[Rating]]*2),(100/3))+IF(TA_restaurants_curated__2[[#This Row],[Rating]]=50,0,1)</f>
        <v>3</v>
      </c>
      <c r="L650" s="1" t="str">
        <f>IF(TA_restaurants_curated__2[[#This Row],[C. Rev.]]=3,"A lot of reviews",IF(TA_restaurants_curated__2[[#This Row],[C. Rev.]]=2,"Avarage reviews","Few reviews"))</f>
        <v>Few reviews</v>
      </c>
      <c r="M650" s="1" t="str">
        <f>IF(TA_restaurants_curated__2[[#This Row],[C. Rat.]]=3,"Good rating",IF(TA_restaurants_curated__2[[#This Row],[C. Rat.]]=2,"Avarege rating","Bad rating"))</f>
        <v>Good rating</v>
      </c>
      <c r="N650" s="1" t="str">
        <f t="shared" si="10"/>
        <v>Few reviews and Good rating</v>
      </c>
    </row>
    <row r="651" spans="1:14" x14ac:dyDescent="0.35">
      <c r="A651">
        <v>1458</v>
      </c>
      <c r="B651" t="s">
        <v>2413</v>
      </c>
      <c r="C651" t="s">
        <v>523</v>
      </c>
      <c r="D651" t="s">
        <v>44</v>
      </c>
      <c r="E651">
        <v>14600</v>
      </c>
      <c r="F651">
        <v>35</v>
      </c>
      <c r="G651" t="s">
        <v>8</v>
      </c>
      <c r="H651">
        <v>7350</v>
      </c>
      <c r="I651">
        <f>(TA_restaurants_curated__2[[#This Row],['# Reviews]]-MIN(TA_restaurants_curated__2['# Reviews]))/(MAX(TA_restaurants_curated__2['# Reviews])-MIN(TA_restaurants_curated__2['# Reviews]))</f>
        <v>0.18500757193336698</v>
      </c>
      <c r="J651">
        <f>QUOTIENT((TA_restaurants_curated__2[[#This Row],[Normalizzazione]]*100),33)+IF(TA_restaurants_curated__2[[#This Row],[Normalizzazione]]=1,0,1)</f>
        <v>1</v>
      </c>
      <c r="K651">
        <f>QUOTIENT((TA_restaurants_curated__2[[#This Row],[Rating]]*2),(100/3))+IF(TA_restaurants_curated__2[[#This Row],[Rating]]=50,0,1)</f>
        <v>3</v>
      </c>
      <c r="L651" s="1" t="str">
        <f>IF(TA_restaurants_curated__2[[#This Row],[C. Rev.]]=3,"A lot of reviews",IF(TA_restaurants_curated__2[[#This Row],[C. Rev.]]=2,"Avarage reviews","Few reviews"))</f>
        <v>Few reviews</v>
      </c>
      <c r="M651" s="1" t="str">
        <f>IF(TA_restaurants_curated__2[[#This Row],[C. Rat.]]=3,"Good rating",IF(TA_restaurants_curated__2[[#This Row],[C. Rat.]]=2,"Avarege rating","Bad rating"))</f>
        <v>Good rating</v>
      </c>
      <c r="N651" s="1" t="str">
        <f t="shared" si="10"/>
        <v>Few reviews and Good rating</v>
      </c>
    </row>
    <row r="652" spans="1:14" x14ac:dyDescent="0.35">
      <c r="A652">
        <v>832</v>
      </c>
      <c r="B652" t="s">
        <v>1739</v>
      </c>
      <c r="C652" t="s">
        <v>523</v>
      </c>
      <c r="D652" t="s">
        <v>90</v>
      </c>
      <c r="E652">
        <v>8340</v>
      </c>
      <c r="F652">
        <v>35</v>
      </c>
      <c r="G652" t="s">
        <v>8</v>
      </c>
      <c r="H652">
        <v>7330</v>
      </c>
      <c r="I652">
        <f>(TA_restaurants_curated__2[[#This Row],['# Reviews]]-MIN(TA_restaurants_curated__2['# Reviews]))/(MAX(TA_restaurants_curated__2['# Reviews])-MIN(TA_restaurants_curated__2['# Reviews]))</f>
        <v>0.18450277637556789</v>
      </c>
      <c r="J652">
        <f>QUOTIENT((TA_restaurants_curated__2[[#This Row],[Normalizzazione]]*100),33)+IF(TA_restaurants_curated__2[[#This Row],[Normalizzazione]]=1,0,1)</f>
        <v>1</v>
      </c>
      <c r="K652">
        <f>QUOTIENT((TA_restaurants_curated__2[[#This Row],[Rating]]*2),(100/3))+IF(TA_restaurants_curated__2[[#This Row],[Rating]]=50,0,1)</f>
        <v>3</v>
      </c>
      <c r="L652" s="1" t="str">
        <f>IF(TA_restaurants_curated__2[[#This Row],[C. Rev.]]=3,"A lot of reviews",IF(TA_restaurants_curated__2[[#This Row],[C. Rev.]]=2,"Avarage reviews","Few reviews"))</f>
        <v>Few reviews</v>
      </c>
      <c r="M652" s="1" t="str">
        <f>IF(TA_restaurants_curated__2[[#This Row],[C. Rat.]]=3,"Good rating",IF(TA_restaurants_curated__2[[#This Row],[C. Rat.]]=2,"Avarege rating","Bad rating"))</f>
        <v>Good rating</v>
      </c>
      <c r="N652" s="1" t="str">
        <f t="shared" si="10"/>
        <v>Few reviews and Good rating</v>
      </c>
    </row>
    <row r="653" spans="1:14" x14ac:dyDescent="0.35">
      <c r="A653">
        <v>1294</v>
      </c>
      <c r="B653" t="s">
        <v>2239</v>
      </c>
      <c r="C653" t="s">
        <v>523</v>
      </c>
      <c r="D653" t="s">
        <v>2240</v>
      </c>
      <c r="E653">
        <v>12960</v>
      </c>
      <c r="F653">
        <v>35</v>
      </c>
      <c r="G653" t="s">
        <v>8</v>
      </c>
      <c r="H653">
        <v>7330</v>
      </c>
      <c r="I653">
        <f>(TA_restaurants_curated__2[[#This Row],['# Reviews]]-MIN(TA_restaurants_curated__2['# Reviews]))/(MAX(TA_restaurants_curated__2['# Reviews])-MIN(TA_restaurants_curated__2['# Reviews]))</f>
        <v>0.18450277637556789</v>
      </c>
      <c r="J653">
        <f>QUOTIENT((TA_restaurants_curated__2[[#This Row],[Normalizzazione]]*100),33)+IF(TA_restaurants_curated__2[[#This Row],[Normalizzazione]]=1,0,1)</f>
        <v>1</v>
      </c>
      <c r="K653">
        <f>QUOTIENT((TA_restaurants_curated__2[[#This Row],[Rating]]*2),(100/3))+IF(TA_restaurants_curated__2[[#This Row],[Rating]]=50,0,1)</f>
        <v>3</v>
      </c>
      <c r="L653" s="1" t="str">
        <f>IF(TA_restaurants_curated__2[[#This Row],[C. Rev.]]=3,"A lot of reviews",IF(TA_restaurants_curated__2[[#This Row],[C. Rev.]]=2,"Avarage reviews","Few reviews"))</f>
        <v>Few reviews</v>
      </c>
      <c r="M653" s="1" t="str">
        <f>IF(TA_restaurants_curated__2[[#This Row],[C. Rat.]]=3,"Good rating",IF(TA_restaurants_curated__2[[#This Row],[C. Rat.]]=2,"Avarege rating","Bad rating"))</f>
        <v>Good rating</v>
      </c>
      <c r="N653" s="1" t="str">
        <f t="shared" si="10"/>
        <v>Few reviews and Good rating</v>
      </c>
    </row>
    <row r="654" spans="1:14" x14ac:dyDescent="0.35">
      <c r="A654">
        <v>151</v>
      </c>
      <c r="B654" t="s">
        <v>912</v>
      </c>
      <c r="C654" t="s">
        <v>523</v>
      </c>
      <c r="D654" t="s">
        <v>419</v>
      </c>
      <c r="E654">
        <v>1520</v>
      </c>
      <c r="F654">
        <v>40</v>
      </c>
      <c r="G654" t="s">
        <v>8</v>
      </c>
      <c r="H654">
        <v>7320</v>
      </c>
      <c r="I654">
        <f>(TA_restaurants_curated__2[[#This Row],['# Reviews]]-MIN(TA_restaurants_curated__2['# Reviews]))/(MAX(TA_restaurants_curated__2['# Reviews])-MIN(TA_restaurants_curated__2['# Reviews]))</f>
        <v>0.18425037859666835</v>
      </c>
      <c r="J654">
        <f>QUOTIENT((TA_restaurants_curated__2[[#This Row],[Normalizzazione]]*100),33)+IF(TA_restaurants_curated__2[[#This Row],[Normalizzazione]]=1,0,1)</f>
        <v>1</v>
      </c>
      <c r="K654">
        <f>QUOTIENT((TA_restaurants_curated__2[[#This Row],[Rating]]*2),(100/3))+IF(TA_restaurants_curated__2[[#This Row],[Rating]]=50,0,1)</f>
        <v>3</v>
      </c>
      <c r="L654" s="1" t="str">
        <f>IF(TA_restaurants_curated__2[[#This Row],[C. Rev.]]=3,"A lot of reviews",IF(TA_restaurants_curated__2[[#This Row],[C. Rev.]]=2,"Avarage reviews","Few reviews"))</f>
        <v>Few reviews</v>
      </c>
      <c r="M654" s="1" t="str">
        <f>IF(TA_restaurants_curated__2[[#This Row],[C. Rat.]]=3,"Good rating",IF(TA_restaurants_curated__2[[#This Row],[C. Rat.]]=2,"Avarege rating","Bad rating"))</f>
        <v>Good rating</v>
      </c>
      <c r="N654" s="1" t="str">
        <f t="shared" si="10"/>
        <v>Few reviews and Good rating</v>
      </c>
    </row>
    <row r="655" spans="1:14" x14ac:dyDescent="0.35">
      <c r="A655">
        <v>223</v>
      </c>
      <c r="B655" t="s">
        <v>579</v>
      </c>
      <c r="C655" t="s">
        <v>523</v>
      </c>
      <c r="D655" t="s">
        <v>265</v>
      </c>
      <c r="E655">
        <v>2240</v>
      </c>
      <c r="F655">
        <v>40</v>
      </c>
      <c r="G655" t="s">
        <v>9</v>
      </c>
      <c r="H655">
        <v>7320</v>
      </c>
      <c r="I655">
        <f>(TA_restaurants_curated__2[[#This Row],['# Reviews]]-MIN(TA_restaurants_curated__2['# Reviews]))/(MAX(TA_restaurants_curated__2['# Reviews])-MIN(TA_restaurants_curated__2['# Reviews]))</f>
        <v>0.18425037859666835</v>
      </c>
      <c r="J655">
        <f>QUOTIENT((TA_restaurants_curated__2[[#This Row],[Normalizzazione]]*100),33)+IF(TA_restaurants_curated__2[[#This Row],[Normalizzazione]]=1,0,1)</f>
        <v>1</v>
      </c>
      <c r="K655">
        <f>QUOTIENT((TA_restaurants_curated__2[[#This Row],[Rating]]*2),(100/3))+IF(TA_restaurants_curated__2[[#This Row],[Rating]]=50,0,1)</f>
        <v>3</v>
      </c>
      <c r="L655" s="1" t="str">
        <f>IF(TA_restaurants_curated__2[[#This Row],[C. Rev.]]=3,"A lot of reviews",IF(TA_restaurants_curated__2[[#This Row],[C. Rev.]]=2,"Avarage reviews","Few reviews"))</f>
        <v>Few reviews</v>
      </c>
      <c r="M655" s="1" t="str">
        <f>IF(TA_restaurants_curated__2[[#This Row],[C. Rat.]]=3,"Good rating",IF(TA_restaurants_curated__2[[#This Row],[C. Rat.]]=2,"Avarege rating","Bad rating"))</f>
        <v>Good rating</v>
      </c>
      <c r="N655" s="1" t="str">
        <f t="shared" si="10"/>
        <v>Few reviews and Good rating</v>
      </c>
    </row>
    <row r="656" spans="1:14" x14ac:dyDescent="0.35">
      <c r="A656">
        <v>344</v>
      </c>
      <c r="B656" t="s">
        <v>1152</v>
      </c>
      <c r="C656" t="s">
        <v>523</v>
      </c>
      <c r="D656" t="s">
        <v>207</v>
      </c>
      <c r="E656">
        <v>3450</v>
      </c>
      <c r="F656">
        <v>40</v>
      </c>
      <c r="G656" t="s">
        <v>8</v>
      </c>
      <c r="H656">
        <v>7320</v>
      </c>
      <c r="I656">
        <f>(TA_restaurants_curated__2[[#This Row],['# Reviews]]-MIN(TA_restaurants_curated__2['# Reviews]))/(MAX(TA_restaurants_curated__2['# Reviews])-MIN(TA_restaurants_curated__2['# Reviews]))</f>
        <v>0.18425037859666835</v>
      </c>
      <c r="J656">
        <f>QUOTIENT((TA_restaurants_curated__2[[#This Row],[Normalizzazione]]*100),33)+IF(TA_restaurants_curated__2[[#This Row],[Normalizzazione]]=1,0,1)</f>
        <v>1</v>
      </c>
      <c r="K656">
        <f>QUOTIENT((TA_restaurants_curated__2[[#This Row],[Rating]]*2),(100/3))+IF(TA_restaurants_curated__2[[#This Row],[Rating]]=50,0,1)</f>
        <v>3</v>
      </c>
      <c r="L656" s="1" t="str">
        <f>IF(TA_restaurants_curated__2[[#This Row],[C. Rev.]]=3,"A lot of reviews",IF(TA_restaurants_curated__2[[#This Row],[C. Rev.]]=2,"Avarage reviews","Few reviews"))</f>
        <v>Few reviews</v>
      </c>
      <c r="M656" s="1" t="str">
        <f>IF(TA_restaurants_curated__2[[#This Row],[C. Rat.]]=3,"Good rating",IF(TA_restaurants_curated__2[[#This Row],[C. Rat.]]=2,"Avarege rating","Bad rating"))</f>
        <v>Good rating</v>
      </c>
      <c r="N656" s="1" t="str">
        <f t="shared" si="10"/>
        <v>Few reviews and Good rating</v>
      </c>
    </row>
    <row r="657" spans="1:14" x14ac:dyDescent="0.35">
      <c r="A657">
        <v>159</v>
      </c>
      <c r="B657" t="s">
        <v>923</v>
      </c>
      <c r="C657" t="s">
        <v>523</v>
      </c>
      <c r="D657" t="s">
        <v>924</v>
      </c>
      <c r="E657">
        <v>1600</v>
      </c>
      <c r="F657">
        <v>40</v>
      </c>
      <c r="G657" t="s">
        <v>9</v>
      </c>
      <c r="H657">
        <v>7290</v>
      </c>
      <c r="I657">
        <f>(TA_restaurants_curated__2[[#This Row],['# Reviews]]-MIN(TA_restaurants_curated__2['# Reviews]))/(MAX(TA_restaurants_curated__2['# Reviews])-MIN(TA_restaurants_curated__2['# Reviews]))</f>
        <v>0.18349318525996972</v>
      </c>
      <c r="J657">
        <f>QUOTIENT((TA_restaurants_curated__2[[#This Row],[Normalizzazione]]*100),33)+IF(TA_restaurants_curated__2[[#This Row],[Normalizzazione]]=1,0,1)</f>
        <v>1</v>
      </c>
      <c r="K657">
        <f>QUOTIENT((TA_restaurants_curated__2[[#This Row],[Rating]]*2),(100/3))+IF(TA_restaurants_curated__2[[#This Row],[Rating]]=50,0,1)</f>
        <v>3</v>
      </c>
      <c r="L657" s="1" t="str">
        <f>IF(TA_restaurants_curated__2[[#This Row],[C. Rev.]]=3,"A lot of reviews",IF(TA_restaurants_curated__2[[#This Row],[C. Rev.]]=2,"Avarage reviews","Few reviews"))</f>
        <v>Few reviews</v>
      </c>
      <c r="M657" s="1" t="str">
        <f>IF(TA_restaurants_curated__2[[#This Row],[C. Rat.]]=3,"Good rating",IF(TA_restaurants_curated__2[[#This Row],[C. Rat.]]=2,"Avarege rating","Bad rating"))</f>
        <v>Good rating</v>
      </c>
      <c r="N657" s="1" t="str">
        <f t="shared" si="10"/>
        <v>Few reviews and Good rating</v>
      </c>
    </row>
    <row r="658" spans="1:14" x14ac:dyDescent="0.35">
      <c r="A658">
        <v>672</v>
      </c>
      <c r="B658" t="s">
        <v>1561</v>
      </c>
      <c r="C658" t="s">
        <v>523</v>
      </c>
      <c r="D658" t="s">
        <v>1562</v>
      </c>
      <c r="E658">
        <v>6740</v>
      </c>
      <c r="F658">
        <v>40</v>
      </c>
      <c r="G658" t="s">
        <v>8</v>
      </c>
      <c r="H658">
        <v>7290</v>
      </c>
      <c r="I658">
        <f>(TA_restaurants_curated__2[[#This Row],['# Reviews]]-MIN(TA_restaurants_curated__2['# Reviews]))/(MAX(TA_restaurants_curated__2['# Reviews])-MIN(TA_restaurants_curated__2['# Reviews]))</f>
        <v>0.18349318525996972</v>
      </c>
      <c r="J658">
        <f>QUOTIENT((TA_restaurants_curated__2[[#This Row],[Normalizzazione]]*100),33)+IF(TA_restaurants_curated__2[[#This Row],[Normalizzazione]]=1,0,1)</f>
        <v>1</v>
      </c>
      <c r="K658">
        <f>QUOTIENT((TA_restaurants_curated__2[[#This Row],[Rating]]*2),(100/3))+IF(TA_restaurants_curated__2[[#This Row],[Rating]]=50,0,1)</f>
        <v>3</v>
      </c>
      <c r="L658" s="1" t="str">
        <f>IF(TA_restaurants_curated__2[[#This Row],[C. Rev.]]=3,"A lot of reviews",IF(TA_restaurants_curated__2[[#This Row],[C. Rev.]]=2,"Avarage reviews","Few reviews"))</f>
        <v>Few reviews</v>
      </c>
      <c r="M658" s="1" t="str">
        <f>IF(TA_restaurants_curated__2[[#This Row],[C. Rat.]]=3,"Good rating",IF(TA_restaurants_curated__2[[#This Row],[C. Rat.]]=2,"Avarege rating","Bad rating"))</f>
        <v>Good rating</v>
      </c>
      <c r="N658" s="1" t="str">
        <f t="shared" si="10"/>
        <v>Few reviews and Good rating</v>
      </c>
    </row>
    <row r="659" spans="1:14" x14ac:dyDescent="0.35">
      <c r="A659">
        <v>1173</v>
      </c>
      <c r="B659" t="s">
        <v>2107</v>
      </c>
      <c r="C659" t="s">
        <v>523</v>
      </c>
      <c r="D659" t="s">
        <v>12</v>
      </c>
      <c r="E659">
        <v>11750</v>
      </c>
      <c r="F659">
        <v>35</v>
      </c>
      <c r="G659" t="s">
        <v>8</v>
      </c>
      <c r="H659">
        <v>7270</v>
      </c>
      <c r="I659">
        <f>(TA_restaurants_curated__2[[#This Row],['# Reviews]]-MIN(TA_restaurants_curated__2['# Reviews]))/(MAX(TA_restaurants_curated__2['# Reviews])-MIN(TA_restaurants_curated__2['# Reviews]))</f>
        <v>0.18298838970217063</v>
      </c>
      <c r="J659">
        <f>QUOTIENT((TA_restaurants_curated__2[[#This Row],[Normalizzazione]]*100),33)+IF(TA_restaurants_curated__2[[#This Row],[Normalizzazione]]=1,0,1)</f>
        <v>1</v>
      </c>
      <c r="K659">
        <f>QUOTIENT((TA_restaurants_curated__2[[#This Row],[Rating]]*2),(100/3))+IF(TA_restaurants_curated__2[[#This Row],[Rating]]=50,0,1)</f>
        <v>3</v>
      </c>
      <c r="L659" s="1" t="str">
        <f>IF(TA_restaurants_curated__2[[#This Row],[C. Rev.]]=3,"A lot of reviews",IF(TA_restaurants_curated__2[[#This Row],[C. Rev.]]=2,"Avarage reviews","Few reviews"))</f>
        <v>Few reviews</v>
      </c>
      <c r="M659" s="1" t="str">
        <f>IF(TA_restaurants_curated__2[[#This Row],[C. Rat.]]=3,"Good rating",IF(TA_restaurants_curated__2[[#This Row],[C. Rat.]]=2,"Avarege rating","Bad rating"))</f>
        <v>Good rating</v>
      </c>
      <c r="N659" s="1" t="str">
        <f t="shared" si="10"/>
        <v>Few reviews and Good rating</v>
      </c>
    </row>
    <row r="660" spans="1:14" x14ac:dyDescent="0.35">
      <c r="A660">
        <v>584</v>
      </c>
      <c r="B660" t="s">
        <v>1445</v>
      </c>
      <c r="C660" t="s">
        <v>523</v>
      </c>
      <c r="D660" t="s">
        <v>241</v>
      </c>
      <c r="E660">
        <v>5850</v>
      </c>
      <c r="F660">
        <v>40</v>
      </c>
      <c r="G660" t="s">
        <v>8</v>
      </c>
      <c r="H660">
        <v>7240</v>
      </c>
      <c r="I660">
        <f>(TA_restaurants_curated__2[[#This Row],['# Reviews]]-MIN(TA_restaurants_curated__2['# Reviews]))/(MAX(TA_restaurants_curated__2['# Reviews])-MIN(TA_restaurants_curated__2['# Reviews]))</f>
        <v>0.18223119636547197</v>
      </c>
      <c r="J660">
        <f>QUOTIENT((TA_restaurants_curated__2[[#This Row],[Normalizzazione]]*100),33)+IF(TA_restaurants_curated__2[[#This Row],[Normalizzazione]]=1,0,1)</f>
        <v>1</v>
      </c>
      <c r="K660">
        <f>QUOTIENT((TA_restaurants_curated__2[[#This Row],[Rating]]*2),(100/3))+IF(TA_restaurants_curated__2[[#This Row],[Rating]]=50,0,1)</f>
        <v>3</v>
      </c>
      <c r="L660" s="1" t="str">
        <f>IF(TA_restaurants_curated__2[[#This Row],[C. Rev.]]=3,"A lot of reviews",IF(TA_restaurants_curated__2[[#This Row],[C. Rev.]]=2,"Avarage reviews","Few reviews"))</f>
        <v>Few reviews</v>
      </c>
      <c r="M660" s="1" t="str">
        <f>IF(TA_restaurants_curated__2[[#This Row],[C. Rat.]]=3,"Good rating",IF(TA_restaurants_curated__2[[#This Row],[C. Rat.]]=2,"Avarege rating","Bad rating"))</f>
        <v>Good rating</v>
      </c>
      <c r="N660" s="1" t="str">
        <f t="shared" si="10"/>
        <v>Few reviews and Good rating</v>
      </c>
    </row>
    <row r="661" spans="1:14" x14ac:dyDescent="0.35">
      <c r="A661">
        <v>1056</v>
      </c>
      <c r="B661" t="s">
        <v>1980</v>
      </c>
      <c r="C661" t="s">
        <v>523</v>
      </c>
      <c r="D661" t="s">
        <v>1981</v>
      </c>
      <c r="E661">
        <v>10580</v>
      </c>
      <c r="F661">
        <v>40</v>
      </c>
      <c r="G661" t="s">
        <v>8</v>
      </c>
      <c r="H661">
        <v>7220</v>
      </c>
      <c r="I661">
        <f>(TA_restaurants_curated__2[[#This Row],['# Reviews]]-MIN(TA_restaurants_curated__2['# Reviews]))/(MAX(TA_restaurants_curated__2['# Reviews])-MIN(TA_restaurants_curated__2['# Reviews]))</f>
        <v>0.18172640080767288</v>
      </c>
      <c r="J661">
        <f>QUOTIENT((TA_restaurants_curated__2[[#This Row],[Normalizzazione]]*100),33)+IF(TA_restaurants_curated__2[[#This Row],[Normalizzazione]]=1,0,1)</f>
        <v>1</v>
      </c>
      <c r="K661">
        <f>QUOTIENT((TA_restaurants_curated__2[[#This Row],[Rating]]*2),(100/3))+IF(TA_restaurants_curated__2[[#This Row],[Rating]]=50,0,1)</f>
        <v>3</v>
      </c>
      <c r="L661" s="1" t="str">
        <f>IF(TA_restaurants_curated__2[[#This Row],[C. Rev.]]=3,"A lot of reviews",IF(TA_restaurants_curated__2[[#This Row],[C. Rev.]]=2,"Avarage reviews","Few reviews"))</f>
        <v>Few reviews</v>
      </c>
      <c r="M661" s="1" t="str">
        <f>IF(TA_restaurants_curated__2[[#This Row],[C. Rat.]]=3,"Good rating",IF(TA_restaurants_curated__2[[#This Row],[C. Rat.]]=2,"Avarege rating","Bad rating"))</f>
        <v>Good rating</v>
      </c>
      <c r="N661" s="1" t="str">
        <f t="shared" si="10"/>
        <v>Few reviews and Good rating</v>
      </c>
    </row>
    <row r="662" spans="1:14" x14ac:dyDescent="0.35">
      <c r="A662">
        <v>2454</v>
      </c>
      <c r="B662" t="s">
        <v>3202</v>
      </c>
      <c r="C662" t="s">
        <v>523</v>
      </c>
      <c r="D662" t="s">
        <v>585</v>
      </c>
      <c r="E662">
        <v>24560</v>
      </c>
      <c r="F662">
        <v>35</v>
      </c>
      <c r="G662" t="s">
        <v>8</v>
      </c>
      <c r="H662">
        <v>7220</v>
      </c>
      <c r="I662">
        <f>(TA_restaurants_curated__2[[#This Row],['# Reviews]]-MIN(TA_restaurants_curated__2['# Reviews]))/(MAX(TA_restaurants_curated__2['# Reviews])-MIN(TA_restaurants_curated__2['# Reviews]))</f>
        <v>0.18172640080767288</v>
      </c>
      <c r="J662">
        <f>QUOTIENT((TA_restaurants_curated__2[[#This Row],[Normalizzazione]]*100),33)+IF(TA_restaurants_curated__2[[#This Row],[Normalizzazione]]=1,0,1)</f>
        <v>1</v>
      </c>
      <c r="K662">
        <f>QUOTIENT((TA_restaurants_curated__2[[#This Row],[Rating]]*2),(100/3))+IF(TA_restaurants_curated__2[[#This Row],[Rating]]=50,0,1)</f>
        <v>3</v>
      </c>
      <c r="L662" s="1" t="str">
        <f>IF(TA_restaurants_curated__2[[#This Row],[C. Rev.]]=3,"A lot of reviews",IF(TA_restaurants_curated__2[[#This Row],[C. Rev.]]=2,"Avarage reviews","Few reviews"))</f>
        <v>Few reviews</v>
      </c>
      <c r="M662" s="1" t="str">
        <f>IF(TA_restaurants_curated__2[[#This Row],[C. Rat.]]=3,"Good rating",IF(TA_restaurants_curated__2[[#This Row],[C. Rat.]]=2,"Avarege rating","Bad rating"))</f>
        <v>Good rating</v>
      </c>
      <c r="N662" s="1" t="str">
        <f t="shared" si="10"/>
        <v>Few reviews and Good rating</v>
      </c>
    </row>
    <row r="663" spans="1:14" x14ac:dyDescent="0.35">
      <c r="A663">
        <v>72</v>
      </c>
      <c r="B663" t="s">
        <v>682</v>
      </c>
      <c r="C663" t="s">
        <v>523</v>
      </c>
      <c r="D663" t="s">
        <v>251</v>
      </c>
      <c r="E663">
        <v>730</v>
      </c>
      <c r="F663">
        <v>40</v>
      </c>
      <c r="G663" t="s">
        <v>9</v>
      </c>
      <c r="H663">
        <v>7200</v>
      </c>
      <c r="I663">
        <f>(TA_restaurants_curated__2[[#This Row],['# Reviews]]-MIN(TA_restaurants_curated__2['# Reviews]))/(MAX(TA_restaurants_curated__2['# Reviews])-MIN(TA_restaurants_curated__2['# Reviews]))</f>
        <v>0.1812216052498738</v>
      </c>
      <c r="J663">
        <f>QUOTIENT((TA_restaurants_curated__2[[#This Row],[Normalizzazione]]*100),33)+IF(TA_restaurants_curated__2[[#This Row],[Normalizzazione]]=1,0,1)</f>
        <v>1</v>
      </c>
      <c r="K663">
        <f>QUOTIENT((TA_restaurants_curated__2[[#This Row],[Rating]]*2),(100/3))+IF(TA_restaurants_curated__2[[#This Row],[Rating]]=50,0,1)</f>
        <v>3</v>
      </c>
      <c r="L663" s="1" t="str">
        <f>IF(TA_restaurants_curated__2[[#This Row],[C. Rev.]]=3,"A lot of reviews",IF(TA_restaurants_curated__2[[#This Row],[C. Rev.]]=2,"Avarage reviews","Few reviews"))</f>
        <v>Few reviews</v>
      </c>
      <c r="M663" s="1" t="str">
        <f>IF(TA_restaurants_curated__2[[#This Row],[C. Rat.]]=3,"Good rating",IF(TA_restaurants_curated__2[[#This Row],[C. Rat.]]=2,"Avarege rating","Bad rating"))</f>
        <v>Good rating</v>
      </c>
      <c r="N663" s="1" t="str">
        <f t="shared" si="10"/>
        <v>Few reviews and Good rating</v>
      </c>
    </row>
    <row r="664" spans="1:14" x14ac:dyDescent="0.35">
      <c r="A664">
        <v>527</v>
      </c>
      <c r="B664" t="s">
        <v>1377</v>
      </c>
      <c r="C664" t="s">
        <v>523</v>
      </c>
      <c r="D664" t="s">
        <v>1378</v>
      </c>
      <c r="E664">
        <v>5280</v>
      </c>
      <c r="F664">
        <v>40</v>
      </c>
      <c r="G664" t="s">
        <v>8</v>
      </c>
      <c r="H664">
        <v>7190</v>
      </c>
      <c r="I664">
        <f>(TA_restaurants_curated__2[[#This Row],['# Reviews]]-MIN(TA_restaurants_curated__2['# Reviews]))/(MAX(TA_restaurants_curated__2['# Reviews])-MIN(TA_restaurants_curated__2['# Reviews]))</f>
        <v>0.18096920747097425</v>
      </c>
      <c r="J664">
        <f>QUOTIENT((TA_restaurants_curated__2[[#This Row],[Normalizzazione]]*100),33)+IF(TA_restaurants_curated__2[[#This Row],[Normalizzazione]]=1,0,1)</f>
        <v>1</v>
      </c>
      <c r="K664">
        <f>QUOTIENT((TA_restaurants_curated__2[[#This Row],[Rating]]*2),(100/3))+IF(TA_restaurants_curated__2[[#This Row],[Rating]]=50,0,1)</f>
        <v>3</v>
      </c>
      <c r="L664" s="1" t="str">
        <f>IF(TA_restaurants_curated__2[[#This Row],[C. Rev.]]=3,"A lot of reviews",IF(TA_restaurants_curated__2[[#This Row],[C. Rev.]]=2,"Avarage reviews","Few reviews"))</f>
        <v>Few reviews</v>
      </c>
      <c r="M664" s="1" t="str">
        <f>IF(TA_restaurants_curated__2[[#This Row],[C. Rat.]]=3,"Good rating",IF(TA_restaurants_curated__2[[#This Row],[C. Rat.]]=2,"Avarege rating","Bad rating"))</f>
        <v>Good rating</v>
      </c>
      <c r="N664" s="1" t="str">
        <f t="shared" si="10"/>
        <v>Few reviews and Good rating</v>
      </c>
    </row>
    <row r="665" spans="1:14" x14ac:dyDescent="0.35">
      <c r="A665">
        <v>1030</v>
      </c>
      <c r="B665" t="s">
        <v>1953</v>
      </c>
      <c r="C665" t="s">
        <v>523</v>
      </c>
      <c r="D665" t="s">
        <v>260</v>
      </c>
      <c r="E665">
        <v>10320</v>
      </c>
      <c r="F665">
        <v>35</v>
      </c>
      <c r="G665" t="s">
        <v>9</v>
      </c>
      <c r="H665">
        <v>7190</v>
      </c>
      <c r="I665">
        <f>(TA_restaurants_curated__2[[#This Row],['# Reviews]]-MIN(TA_restaurants_curated__2['# Reviews]))/(MAX(TA_restaurants_curated__2['# Reviews])-MIN(TA_restaurants_curated__2['# Reviews]))</f>
        <v>0.18096920747097425</v>
      </c>
      <c r="J665">
        <f>QUOTIENT((TA_restaurants_curated__2[[#This Row],[Normalizzazione]]*100),33)+IF(TA_restaurants_curated__2[[#This Row],[Normalizzazione]]=1,0,1)</f>
        <v>1</v>
      </c>
      <c r="K665">
        <f>QUOTIENT((TA_restaurants_curated__2[[#This Row],[Rating]]*2),(100/3))+IF(TA_restaurants_curated__2[[#This Row],[Rating]]=50,0,1)</f>
        <v>3</v>
      </c>
      <c r="L665" s="1" t="str">
        <f>IF(TA_restaurants_curated__2[[#This Row],[C. Rev.]]=3,"A lot of reviews",IF(TA_restaurants_curated__2[[#This Row],[C. Rev.]]=2,"Avarage reviews","Few reviews"))</f>
        <v>Few reviews</v>
      </c>
      <c r="M665" s="1" t="str">
        <f>IF(TA_restaurants_curated__2[[#This Row],[C. Rat.]]=3,"Good rating",IF(TA_restaurants_curated__2[[#This Row],[C. Rat.]]=2,"Avarege rating","Bad rating"))</f>
        <v>Good rating</v>
      </c>
      <c r="N665" s="1" t="str">
        <f t="shared" si="10"/>
        <v>Few reviews and Good rating</v>
      </c>
    </row>
    <row r="666" spans="1:14" x14ac:dyDescent="0.35">
      <c r="A666">
        <v>272</v>
      </c>
      <c r="B666" t="s">
        <v>1063</v>
      </c>
      <c r="C666" t="s">
        <v>523</v>
      </c>
      <c r="D666" t="s">
        <v>818</v>
      </c>
      <c r="E666">
        <v>2730</v>
      </c>
      <c r="F666">
        <v>45</v>
      </c>
      <c r="G666" t="s">
        <v>9</v>
      </c>
      <c r="H666">
        <v>7180</v>
      </c>
      <c r="I666">
        <f>(TA_restaurants_curated__2[[#This Row],['# Reviews]]-MIN(TA_restaurants_curated__2['# Reviews]))/(MAX(TA_restaurants_curated__2['# Reviews])-MIN(TA_restaurants_curated__2['# Reviews]))</f>
        <v>0.18071680969207471</v>
      </c>
      <c r="J666">
        <f>QUOTIENT((TA_restaurants_curated__2[[#This Row],[Normalizzazione]]*100),33)+IF(TA_restaurants_curated__2[[#This Row],[Normalizzazione]]=1,0,1)</f>
        <v>1</v>
      </c>
      <c r="K666">
        <f>QUOTIENT((TA_restaurants_curated__2[[#This Row],[Rating]]*2),(100/3))+IF(TA_restaurants_curated__2[[#This Row],[Rating]]=50,0,1)</f>
        <v>3</v>
      </c>
      <c r="L666" s="1" t="str">
        <f>IF(TA_restaurants_curated__2[[#This Row],[C. Rev.]]=3,"A lot of reviews",IF(TA_restaurants_curated__2[[#This Row],[C. Rev.]]=2,"Avarage reviews","Few reviews"))</f>
        <v>Few reviews</v>
      </c>
      <c r="M666" s="1" t="str">
        <f>IF(TA_restaurants_curated__2[[#This Row],[C. Rat.]]=3,"Good rating",IF(TA_restaurants_curated__2[[#This Row],[C. Rat.]]=2,"Avarege rating","Bad rating"))</f>
        <v>Good rating</v>
      </c>
      <c r="N666" s="1" t="str">
        <f t="shared" si="10"/>
        <v>Few reviews and Good rating</v>
      </c>
    </row>
    <row r="667" spans="1:14" x14ac:dyDescent="0.35">
      <c r="A667">
        <v>2171</v>
      </c>
      <c r="B667" t="s">
        <v>3094</v>
      </c>
      <c r="C667" t="s">
        <v>523</v>
      </c>
      <c r="D667" t="s">
        <v>110</v>
      </c>
      <c r="E667">
        <v>21730</v>
      </c>
      <c r="F667">
        <v>35</v>
      </c>
      <c r="G667" t="s">
        <v>8</v>
      </c>
      <c r="H667">
        <v>7170</v>
      </c>
      <c r="I667">
        <f>(TA_restaurants_curated__2[[#This Row],['# Reviews]]-MIN(TA_restaurants_curated__2['# Reviews]))/(MAX(TA_restaurants_curated__2['# Reviews])-MIN(TA_restaurants_curated__2['# Reviews]))</f>
        <v>0.18046441191317517</v>
      </c>
      <c r="J667">
        <f>QUOTIENT((TA_restaurants_curated__2[[#This Row],[Normalizzazione]]*100),33)+IF(TA_restaurants_curated__2[[#This Row],[Normalizzazione]]=1,0,1)</f>
        <v>1</v>
      </c>
      <c r="K667">
        <f>QUOTIENT((TA_restaurants_curated__2[[#This Row],[Rating]]*2),(100/3))+IF(TA_restaurants_curated__2[[#This Row],[Rating]]=50,0,1)</f>
        <v>3</v>
      </c>
      <c r="L667" s="1" t="str">
        <f>IF(TA_restaurants_curated__2[[#This Row],[C. Rev.]]=3,"A lot of reviews",IF(TA_restaurants_curated__2[[#This Row],[C. Rev.]]=2,"Avarage reviews","Few reviews"))</f>
        <v>Few reviews</v>
      </c>
      <c r="M667" s="1" t="str">
        <f>IF(TA_restaurants_curated__2[[#This Row],[C. Rat.]]=3,"Good rating",IF(TA_restaurants_curated__2[[#This Row],[C. Rat.]]=2,"Avarege rating","Bad rating"))</f>
        <v>Good rating</v>
      </c>
      <c r="N667" s="1" t="str">
        <f t="shared" si="10"/>
        <v>Few reviews and Good rating</v>
      </c>
    </row>
    <row r="668" spans="1:14" x14ac:dyDescent="0.35">
      <c r="A668">
        <v>27</v>
      </c>
      <c r="B668" t="s">
        <v>738</v>
      </c>
      <c r="C668" t="s">
        <v>523</v>
      </c>
      <c r="D668" t="s">
        <v>56</v>
      </c>
      <c r="E668">
        <v>280</v>
      </c>
      <c r="F668">
        <v>45</v>
      </c>
      <c r="G668" t="s">
        <v>8</v>
      </c>
      <c r="H668">
        <v>7150</v>
      </c>
      <c r="I668">
        <f>(TA_restaurants_curated__2[[#This Row],['# Reviews]]-MIN(TA_restaurants_curated__2['# Reviews]))/(MAX(TA_restaurants_curated__2['# Reviews])-MIN(TA_restaurants_curated__2['# Reviews]))</f>
        <v>0.17995961635537608</v>
      </c>
      <c r="J668">
        <f>QUOTIENT((TA_restaurants_curated__2[[#This Row],[Normalizzazione]]*100),33)+IF(TA_restaurants_curated__2[[#This Row],[Normalizzazione]]=1,0,1)</f>
        <v>1</v>
      </c>
      <c r="K668">
        <f>QUOTIENT((TA_restaurants_curated__2[[#This Row],[Rating]]*2),(100/3))+IF(TA_restaurants_curated__2[[#This Row],[Rating]]=50,0,1)</f>
        <v>3</v>
      </c>
      <c r="L668" s="1" t="str">
        <f>IF(TA_restaurants_curated__2[[#This Row],[C. Rev.]]=3,"A lot of reviews",IF(TA_restaurants_curated__2[[#This Row],[C. Rev.]]=2,"Avarage reviews","Few reviews"))</f>
        <v>Few reviews</v>
      </c>
      <c r="M668" s="1" t="str">
        <f>IF(TA_restaurants_curated__2[[#This Row],[C. Rat.]]=3,"Good rating",IF(TA_restaurants_curated__2[[#This Row],[C. Rat.]]=2,"Avarege rating","Bad rating"))</f>
        <v>Good rating</v>
      </c>
      <c r="N668" s="1" t="str">
        <f t="shared" si="10"/>
        <v>Few reviews and Good rating</v>
      </c>
    </row>
    <row r="669" spans="1:14" x14ac:dyDescent="0.35">
      <c r="A669">
        <v>458</v>
      </c>
      <c r="B669" t="s">
        <v>1299</v>
      </c>
      <c r="C669" t="s">
        <v>523</v>
      </c>
      <c r="D669" t="s">
        <v>1300</v>
      </c>
      <c r="E669">
        <v>4590</v>
      </c>
      <c r="F669">
        <v>40</v>
      </c>
      <c r="G669" t="s">
        <v>8</v>
      </c>
      <c r="H669">
        <v>7150</v>
      </c>
      <c r="I669">
        <f>(TA_restaurants_curated__2[[#This Row],['# Reviews]]-MIN(TA_restaurants_curated__2['# Reviews]))/(MAX(TA_restaurants_curated__2['# Reviews])-MIN(TA_restaurants_curated__2['# Reviews]))</f>
        <v>0.17995961635537608</v>
      </c>
      <c r="J669">
        <f>QUOTIENT((TA_restaurants_curated__2[[#This Row],[Normalizzazione]]*100),33)+IF(TA_restaurants_curated__2[[#This Row],[Normalizzazione]]=1,0,1)</f>
        <v>1</v>
      </c>
      <c r="K669">
        <f>QUOTIENT((TA_restaurants_curated__2[[#This Row],[Rating]]*2),(100/3))+IF(TA_restaurants_curated__2[[#This Row],[Rating]]=50,0,1)</f>
        <v>3</v>
      </c>
      <c r="L669" s="1" t="str">
        <f>IF(TA_restaurants_curated__2[[#This Row],[C. Rev.]]=3,"A lot of reviews",IF(TA_restaurants_curated__2[[#This Row],[C. Rev.]]=2,"Avarage reviews","Few reviews"))</f>
        <v>Few reviews</v>
      </c>
      <c r="M669" s="1" t="str">
        <f>IF(TA_restaurants_curated__2[[#This Row],[C. Rat.]]=3,"Good rating",IF(TA_restaurants_curated__2[[#This Row],[C. Rat.]]=2,"Avarege rating","Bad rating"))</f>
        <v>Good rating</v>
      </c>
      <c r="N669" s="1" t="str">
        <f t="shared" si="10"/>
        <v>Few reviews and Good rating</v>
      </c>
    </row>
    <row r="670" spans="1:14" x14ac:dyDescent="0.35">
      <c r="A670">
        <v>452</v>
      </c>
      <c r="B670" t="s">
        <v>1290</v>
      </c>
      <c r="C670" t="s">
        <v>523</v>
      </c>
      <c r="D670" t="s">
        <v>1143</v>
      </c>
      <c r="E670">
        <v>4530</v>
      </c>
      <c r="F670">
        <v>40</v>
      </c>
      <c r="G670" t="s">
        <v>8</v>
      </c>
      <c r="H670">
        <v>7140</v>
      </c>
      <c r="I670">
        <f>(TA_restaurants_curated__2[[#This Row],['# Reviews]]-MIN(TA_restaurants_curated__2['# Reviews]))/(MAX(TA_restaurants_curated__2['# Reviews])-MIN(TA_restaurants_curated__2['# Reviews]))</f>
        <v>0.17970721857647654</v>
      </c>
      <c r="J670">
        <f>QUOTIENT((TA_restaurants_curated__2[[#This Row],[Normalizzazione]]*100),33)+IF(TA_restaurants_curated__2[[#This Row],[Normalizzazione]]=1,0,1)</f>
        <v>1</v>
      </c>
      <c r="K670">
        <f>QUOTIENT((TA_restaurants_curated__2[[#This Row],[Rating]]*2),(100/3))+IF(TA_restaurants_curated__2[[#This Row],[Rating]]=50,0,1)</f>
        <v>3</v>
      </c>
      <c r="L670" s="1" t="str">
        <f>IF(TA_restaurants_curated__2[[#This Row],[C. Rev.]]=3,"A lot of reviews",IF(TA_restaurants_curated__2[[#This Row],[C. Rev.]]=2,"Avarage reviews","Few reviews"))</f>
        <v>Few reviews</v>
      </c>
      <c r="M670" s="1" t="str">
        <f>IF(TA_restaurants_curated__2[[#This Row],[C. Rat.]]=3,"Good rating",IF(TA_restaurants_curated__2[[#This Row],[C. Rat.]]=2,"Avarege rating","Bad rating"))</f>
        <v>Good rating</v>
      </c>
      <c r="N670" s="1" t="str">
        <f t="shared" si="10"/>
        <v>Few reviews and Good rating</v>
      </c>
    </row>
    <row r="671" spans="1:14" x14ac:dyDescent="0.35">
      <c r="A671">
        <v>397</v>
      </c>
      <c r="B671" t="s">
        <v>1221</v>
      </c>
      <c r="C671" t="s">
        <v>523</v>
      </c>
      <c r="D671" t="s">
        <v>1122</v>
      </c>
      <c r="E671">
        <v>3980</v>
      </c>
      <c r="F671">
        <v>40</v>
      </c>
      <c r="G671" t="s">
        <v>8</v>
      </c>
      <c r="H671">
        <v>7130</v>
      </c>
      <c r="I671">
        <f>(TA_restaurants_curated__2[[#This Row],['# Reviews]]-MIN(TA_restaurants_curated__2['# Reviews]))/(MAX(TA_restaurants_curated__2['# Reviews])-MIN(TA_restaurants_curated__2['# Reviews]))</f>
        <v>0.17945482079757699</v>
      </c>
      <c r="J671">
        <f>QUOTIENT((TA_restaurants_curated__2[[#This Row],[Normalizzazione]]*100),33)+IF(TA_restaurants_curated__2[[#This Row],[Normalizzazione]]=1,0,1)</f>
        <v>1</v>
      </c>
      <c r="K671">
        <f>QUOTIENT((TA_restaurants_curated__2[[#This Row],[Rating]]*2),(100/3))+IF(TA_restaurants_curated__2[[#This Row],[Rating]]=50,0,1)</f>
        <v>3</v>
      </c>
      <c r="L671" s="1" t="str">
        <f>IF(TA_restaurants_curated__2[[#This Row],[C. Rev.]]=3,"A lot of reviews",IF(TA_restaurants_curated__2[[#This Row],[C. Rev.]]=2,"Avarage reviews","Few reviews"))</f>
        <v>Few reviews</v>
      </c>
      <c r="M671" s="1" t="str">
        <f>IF(TA_restaurants_curated__2[[#This Row],[C. Rat.]]=3,"Good rating",IF(TA_restaurants_curated__2[[#This Row],[C. Rat.]]=2,"Avarege rating","Bad rating"))</f>
        <v>Good rating</v>
      </c>
      <c r="N671" s="1" t="str">
        <f t="shared" si="10"/>
        <v>Few reviews and Good rating</v>
      </c>
    </row>
    <row r="672" spans="1:14" x14ac:dyDescent="0.35">
      <c r="A672">
        <v>107</v>
      </c>
      <c r="B672" t="s">
        <v>849</v>
      </c>
      <c r="C672" t="s">
        <v>523</v>
      </c>
      <c r="D672" t="s">
        <v>752</v>
      </c>
      <c r="E672">
        <v>1080</v>
      </c>
      <c r="F672">
        <v>45</v>
      </c>
      <c r="G672" t="s">
        <v>8</v>
      </c>
      <c r="H672">
        <v>7120</v>
      </c>
      <c r="I672">
        <f>(TA_restaurants_curated__2[[#This Row],['# Reviews]]-MIN(TA_restaurants_curated__2['# Reviews]))/(MAX(TA_restaurants_curated__2['# Reviews])-MIN(TA_restaurants_curated__2['# Reviews]))</f>
        <v>0.17920242301867745</v>
      </c>
      <c r="J672">
        <f>QUOTIENT((TA_restaurants_curated__2[[#This Row],[Normalizzazione]]*100),33)+IF(TA_restaurants_curated__2[[#This Row],[Normalizzazione]]=1,0,1)</f>
        <v>1</v>
      </c>
      <c r="K672">
        <f>QUOTIENT((TA_restaurants_curated__2[[#This Row],[Rating]]*2),(100/3))+IF(TA_restaurants_curated__2[[#This Row],[Rating]]=50,0,1)</f>
        <v>3</v>
      </c>
      <c r="L672" s="1" t="str">
        <f>IF(TA_restaurants_curated__2[[#This Row],[C. Rev.]]=3,"A lot of reviews",IF(TA_restaurants_curated__2[[#This Row],[C. Rev.]]=2,"Avarage reviews","Few reviews"))</f>
        <v>Few reviews</v>
      </c>
      <c r="M672" s="1" t="str">
        <f>IF(TA_restaurants_curated__2[[#This Row],[C. Rat.]]=3,"Good rating",IF(TA_restaurants_curated__2[[#This Row],[C. Rat.]]=2,"Avarege rating","Bad rating"))</f>
        <v>Good rating</v>
      </c>
      <c r="N672" s="1" t="str">
        <f t="shared" si="10"/>
        <v>Few reviews and Good rating</v>
      </c>
    </row>
    <row r="673" spans="1:14" x14ac:dyDescent="0.35">
      <c r="A673">
        <v>854</v>
      </c>
      <c r="B673" t="s">
        <v>1760</v>
      </c>
      <c r="C673" t="s">
        <v>523</v>
      </c>
      <c r="D673" t="s">
        <v>818</v>
      </c>
      <c r="E673">
        <v>8560</v>
      </c>
      <c r="F673">
        <v>40</v>
      </c>
      <c r="G673" t="s">
        <v>9</v>
      </c>
      <c r="H673">
        <v>7120</v>
      </c>
      <c r="I673">
        <f>(TA_restaurants_curated__2[[#This Row],['# Reviews]]-MIN(TA_restaurants_curated__2['# Reviews]))/(MAX(TA_restaurants_curated__2['# Reviews])-MIN(TA_restaurants_curated__2['# Reviews]))</f>
        <v>0.17920242301867745</v>
      </c>
      <c r="J673">
        <f>QUOTIENT((TA_restaurants_curated__2[[#This Row],[Normalizzazione]]*100),33)+IF(TA_restaurants_curated__2[[#This Row],[Normalizzazione]]=1,0,1)</f>
        <v>1</v>
      </c>
      <c r="K673">
        <f>QUOTIENT((TA_restaurants_curated__2[[#This Row],[Rating]]*2),(100/3))+IF(TA_restaurants_curated__2[[#This Row],[Rating]]=50,0,1)</f>
        <v>3</v>
      </c>
      <c r="L673" s="1" t="str">
        <f>IF(TA_restaurants_curated__2[[#This Row],[C. Rev.]]=3,"A lot of reviews",IF(TA_restaurants_curated__2[[#This Row],[C. Rev.]]=2,"Avarage reviews","Few reviews"))</f>
        <v>Few reviews</v>
      </c>
      <c r="M673" s="1" t="str">
        <f>IF(TA_restaurants_curated__2[[#This Row],[C. Rat.]]=3,"Good rating",IF(TA_restaurants_curated__2[[#This Row],[C. Rat.]]=2,"Avarege rating","Bad rating"))</f>
        <v>Good rating</v>
      </c>
      <c r="N673" s="1" t="str">
        <f t="shared" si="10"/>
        <v>Few reviews and Good rating</v>
      </c>
    </row>
    <row r="674" spans="1:14" x14ac:dyDescent="0.35">
      <c r="A674">
        <v>1044</v>
      </c>
      <c r="B674" t="s">
        <v>1967</v>
      </c>
      <c r="C674" t="s">
        <v>523</v>
      </c>
      <c r="D674" t="s">
        <v>1143</v>
      </c>
      <c r="E674">
        <v>10460</v>
      </c>
      <c r="F674">
        <v>40</v>
      </c>
      <c r="G674" t="s">
        <v>8</v>
      </c>
      <c r="H674">
        <v>7110</v>
      </c>
      <c r="I674">
        <f>(TA_restaurants_curated__2[[#This Row],['# Reviews]]-MIN(TA_restaurants_curated__2['# Reviews]))/(MAX(TA_restaurants_curated__2['# Reviews])-MIN(TA_restaurants_curated__2['# Reviews]))</f>
        <v>0.17895002523977788</v>
      </c>
      <c r="J674">
        <f>QUOTIENT((TA_restaurants_curated__2[[#This Row],[Normalizzazione]]*100),33)+IF(TA_restaurants_curated__2[[#This Row],[Normalizzazione]]=1,0,1)</f>
        <v>1</v>
      </c>
      <c r="K674">
        <f>QUOTIENT((TA_restaurants_curated__2[[#This Row],[Rating]]*2),(100/3))+IF(TA_restaurants_curated__2[[#This Row],[Rating]]=50,0,1)</f>
        <v>3</v>
      </c>
      <c r="L674" s="1" t="str">
        <f>IF(TA_restaurants_curated__2[[#This Row],[C. Rev.]]=3,"A lot of reviews",IF(TA_restaurants_curated__2[[#This Row],[C. Rev.]]=2,"Avarage reviews","Few reviews"))</f>
        <v>Few reviews</v>
      </c>
      <c r="M674" s="1" t="str">
        <f>IF(TA_restaurants_curated__2[[#This Row],[C. Rat.]]=3,"Good rating",IF(TA_restaurants_curated__2[[#This Row],[C. Rat.]]=2,"Avarege rating","Bad rating"))</f>
        <v>Good rating</v>
      </c>
      <c r="N674" s="1" t="str">
        <f t="shared" si="10"/>
        <v>Few reviews and Good rating</v>
      </c>
    </row>
    <row r="675" spans="1:14" x14ac:dyDescent="0.35">
      <c r="A675">
        <v>569</v>
      </c>
      <c r="B675" t="s">
        <v>1426</v>
      </c>
      <c r="C675" t="s">
        <v>523</v>
      </c>
      <c r="D675" t="s">
        <v>14</v>
      </c>
      <c r="E675">
        <v>5700</v>
      </c>
      <c r="F675">
        <v>40</v>
      </c>
      <c r="G675" t="s">
        <v>8</v>
      </c>
      <c r="H675">
        <v>7080</v>
      </c>
      <c r="I675">
        <f>(TA_restaurants_curated__2[[#This Row],['# Reviews]]-MIN(TA_restaurants_curated__2['# Reviews]))/(MAX(TA_restaurants_curated__2['# Reviews])-MIN(TA_restaurants_curated__2['# Reviews]))</f>
        <v>0.17819283190307925</v>
      </c>
      <c r="J675">
        <f>QUOTIENT((TA_restaurants_curated__2[[#This Row],[Normalizzazione]]*100),33)+IF(TA_restaurants_curated__2[[#This Row],[Normalizzazione]]=1,0,1)</f>
        <v>1</v>
      </c>
      <c r="K675">
        <f>QUOTIENT((TA_restaurants_curated__2[[#This Row],[Rating]]*2),(100/3))+IF(TA_restaurants_curated__2[[#This Row],[Rating]]=50,0,1)</f>
        <v>3</v>
      </c>
      <c r="L675" s="1" t="str">
        <f>IF(TA_restaurants_curated__2[[#This Row],[C. Rev.]]=3,"A lot of reviews",IF(TA_restaurants_curated__2[[#This Row],[C. Rev.]]=2,"Avarage reviews","Few reviews"))</f>
        <v>Few reviews</v>
      </c>
      <c r="M675" s="1" t="str">
        <f>IF(TA_restaurants_curated__2[[#This Row],[C. Rat.]]=3,"Good rating",IF(TA_restaurants_curated__2[[#This Row],[C. Rat.]]=2,"Avarege rating","Bad rating"))</f>
        <v>Good rating</v>
      </c>
      <c r="N675" s="1" t="str">
        <f t="shared" si="10"/>
        <v>Few reviews and Good rating</v>
      </c>
    </row>
    <row r="676" spans="1:14" x14ac:dyDescent="0.35">
      <c r="A676">
        <v>1485</v>
      </c>
      <c r="B676" t="s">
        <v>2443</v>
      </c>
      <c r="C676" t="s">
        <v>523</v>
      </c>
      <c r="D676" t="s">
        <v>1143</v>
      </c>
      <c r="E676">
        <v>14870</v>
      </c>
      <c r="F676">
        <v>40</v>
      </c>
      <c r="G676" t="s">
        <v>8</v>
      </c>
      <c r="H676">
        <v>7080</v>
      </c>
      <c r="I676">
        <f>(TA_restaurants_curated__2[[#This Row],['# Reviews]]-MIN(TA_restaurants_curated__2['# Reviews]))/(MAX(TA_restaurants_curated__2['# Reviews])-MIN(TA_restaurants_curated__2['# Reviews]))</f>
        <v>0.17819283190307925</v>
      </c>
      <c r="J676">
        <f>QUOTIENT((TA_restaurants_curated__2[[#This Row],[Normalizzazione]]*100),33)+IF(TA_restaurants_curated__2[[#This Row],[Normalizzazione]]=1,0,1)</f>
        <v>1</v>
      </c>
      <c r="K676">
        <f>QUOTIENT((TA_restaurants_curated__2[[#This Row],[Rating]]*2),(100/3))+IF(TA_restaurants_curated__2[[#This Row],[Rating]]=50,0,1)</f>
        <v>3</v>
      </c>
      <c r="L676" s="1" t="str">
        <f>IF(TA_restaurants_curated__2[[#This Row],[C. Rev.]]=3,"A lot of reviews",IF(TA_restaurants_curated__2[[#This Row],[C. Rev.]]=2,"Avarage reviews","Few reviews"))</f>
        <v>Few reviews</v>
      </c>
      <c r="M676" s="1" t="str">
        <f>IF(TA_restaurants_curated__2[[#This Row],[C. Rat.]]=3,"Good rating",IF(TA_restaurants_curated__2[[#This Row],[C. Rat.]]=2,"Avarege rating","Bad rating"))</f>
        <v>Good rating</v>
      </c>
      <c r="N676" s="1" t="str">
        <f t="shared" si="10"/>
        <v>Few reviews and Good rating</v>
      </c>
    </row>
    <row r="677" spans="1:14" x14ac:dyDescent="0.35">
      <c r="A677">
        <v>398</v>
      </c>
      <c r="B677" t="s">
        <v>370</v>
      </c>
      <c r="C677" t="s">
        <v>523</v>
      </c>
      <c r="D677" t="s">
        <v>25</v>
      </c>
      <c r="E677">
        <v>3990</v>
      </c>
      <c r="F677">
        <v>40</v>
      </c>
      <c r="G677" t="s">
        <v>8</v>
      </c>
      <c r="H677">
        <v>7040</v>
      </c>
      <c r="I677">
        <f>(TA_restaurants_curated__2[[#This Row],['# Reviews]]-MIN(TA_restaurants_curated__2['# Reviews]))/(MAX(TA_restaurants_curated__2['# Reviews])-MIN(TA_restaurants_curated__2['# Reviews]))</f>
        <v>0.17718324078748107</v>
      </c>
      <c r="J677">
        <f>QUOTIENT((TA_restaurants_curated__2[[#This Row],[Normalizzazione]]*100),33)+IF(TA_restaurants_curated__2[[#This Row],[Normalizzazione]]=1,0,1)</f>
        <v>1</v>
      </c>
      <c r="K677">
        <f>QUOTIENT((TA_restaurants_curated__2[[#This Row],[Rating]]*2),(100/3))+IF(TA_restaurants_curated__2[[#This Row],[Rating]]=50,0,1)</f>
        <v>3</v>
      </c>
      <c r="L677" s="1" t="str">
        <f>IF(TA_restaurants_curated__2[[#This Row],[C. Rev.]]=3,"A lot of reviews",IF(TA_restaurants_curated__2[[#This Row],[C. Rev.]]=2,"Avarage reviews","Few reviews"))</f>
        <v>Few reviews</v>
      </c>
      <c r="M677" s="1" t="str">
        <f>IF(TA_restaurants_curated__2[[#This Row],[C. Rat.]]=3,"Good rating",IF(TA_restaurants_curated__2[[#This Row],[C. Rat.]]=2,"Avarege rating","Bad rating"))</f>
        <v>Good rating</v>
      </c>
      <c r="N677" s="1" t="str">
        <f t="shared" si="10"/>
        <v>Few reviews and Good rating</v>
      </c>
    </row>
    <row r="678" spans="1:14" x14ac:dyDescent="0.35">
      <c r="A678">
        <v>255</v>
      </c>
      <c r="B678" t="s">
        <v>1043</v>
      </c>
      <c r="C678" t="s">
        <v>523</v>
      </c>
      <c r="D678" t="s">
        <v>1044</v>
      </c>
      <c r="E678">
        <v>2560</v>
      </c>
      <c r="F678">
        <v>40</v>
      </c>
      <c r="G678" t="s">
        <v>8</v>
      </c>
      <c r="H678">
        <v>7020</v>
      </c>
      <c r="I678">
        <f>(TA_restaurants_curated__2[[#This Row],['# Reviews]]-MIN(TA_restaurants_curated__2['# Reviews]))/(MAX(TA_restaurants_curated__2['# Reviews])-MIN(TA_restaurants_curated__2['# Reviews]))</f>
        <v>0.17667844522968199</v>
      </c>
      <c r="J678">
        <f>QUOTIENT((TA_restaurants_curated__2[[#This Row],[Normalizzazione]]*100),33)+IF(TA_restaurants_curated__2[[#This Row],[Normalizzazione]]=1,0,1)</f>
        <v>1</v>
      </c>
      <c r="K678">
        <f>QUOTIENT((TA_restaurants_curated__2[[#This Row],[Rating]]*2),(100/3))+IF(TA_restaurants_curated__2[[#This Row],[Rating]]=50,0,1)</f>
        <v>3</v>
      </c>
      <c r="L678" s="1" t="str">
        <f>IF(TA_restaurants_curated__2[[#This Row],[C. Rev.]]=3,"A lot of reviews",IF(TA_restaurants_curated__2[[#This Row],[C. Rev.]]=2,"Avarage reviews","Few reviews"))</f>
        <v>Few reviews</v>
      </c>
      <c r="M678" s="1" t="str">
        <f>IF(TA_restaurants_curated__2[[#This Row],[C. Rat.]]=3,"Good rating",IF(TA_restaurants_curated__2[[#This Row],[C. Rat.]]=2,"Avarege rating","Bad rating"))</f>
        <v>Good rating</v>
      </c>
      <c r="N678" s="1" t="str">
        <f t="shared" si="10"/>
        <v>Few reviews and Good rating</v>
      </c>
    </row>
    <row r="679" spans="1:14" x14ac:dyDescent="0.35">
      <c r="A679">
        <v>1004</v>
      </c>
      <c r="B679" t="s">
        <v>1929</v>
      </c>
      <c r="C679" t="s">
        <v>523</v>
      </c>
      <c r="D679" t="s">
        <v>233</v>
      </c>
      <c r="E679">
        <v>10060</v>
      </c>
      <c r="F679">
        <v>35</v>
      </c>
      <c r="G679" t="s">
        <v>8</v>
      </c>
      <c r="H679">
        <v>7020</v>
      </c>
      <c r="I679">
        <f>(TA_restaurants_curated__2[[#This Row],['# Reviews]]-MIN(TA_restaurants_curated__2['# Reviews]))/(MAX(TA_restaurants_curated__2['# Reviews])-MIN(TA_restaurants_curated__2['# Reviews]))</f>
        <v>0.17667844522968199</v>
      </c>
      <c r="J679">
        <f>QUOTIENT((TA_restaurants_curated__2[[#This Row],[Normalizzazione]]*100),33)+IF(TA_restaurants_curated__2[[#This Row],[Normalizzazione]]=1,0,1)</f>
        <v>1</v>
      </c>
      <c r="K679">
        <f>QUOTIENT((TA_restaurants_curated__2[[#This Row],[Rating]]*2),(100/3))+IF(TA_restaurants_curated__2[[#This Row],[Rating]]=50,0,1)</f>
        <v>3</v>
      </c>
      <c r="L679" s="1" t="str">
        <f>IF(TA_restaurants_curated__2[[#This Row],[C. Rev.]]=3,"A lot of reviews",IF(TA_restaurants_curated__2[[#This Row],[C. Rev.]]=2,"Avarage reviews","Few reviews"))</f>
        <v>Few reviews</v>
      </c>
      <c r="M679" s="1" t="str">
        <f>IF(TA_restaurants_curated__2[[#This Row],[C. Rat.]]=3,"Good rating",IF(TA_restaurants_curated__2[[#This Row],[C. Rat.]]=2,"Avarege rating","Bad rating"))</f>
        <v>Good rating</v>
      </c>
      <c r="N679" s="1" t="str">
        <f t="shared" si="10"/>
        <v>Few reviews and Good rating</v>
      </c>
    </row>
    <row r="680" spans="1:14" x14ac:dyDescent="0.35">
      <c r="A680">
        <v>139</v>
      </c>
      <c r="B680" t="s">
        <v>894</v>
      </c>
      <c r="C680" t="s">
        <v>523</v>
      </c>
      <c r="D680" t="s">
        <v>357</v>
      </c>
      <c r="E680">
        <v>1400</v>
      </c>
      <c r="F680">
        <v>40</v>
      </c>
      <c r="G680" t="s">
        <v>8</v>
      </c>
      <c r="H680">
        <v>7000</v>
      </c>
      <c r="I680">
        <f>(TA_restaurants_curated__2[[#This Row],['# Reviews]]-MIN(TA_restaurants_curated__2['# Reviews]))/(MAX(TA_restaurants_curated__2['# Reviews])-MIN(TA_restaurants_curated__2['# Reviews]))</f>
        <v>0.1761736496718829</v>
      </c>
      <c r="J680">
        <f>QUOTIENT((TA_restaurants_curated__2[[#This Row],[Normalizzazione]]*100),33)+IF(TA_restaurants_curated__2[[#This Row],[Normalizzazione]]=1,0,1)</f>
        <v>1</v>
      </c>
      <c r="K680">
        <f>QUOTIENT((TA_restaurants_curated__2[[#This Row],[Rating]]*2),(100/3))+IF(TA_restaurants_curated__2[[#This Row],[Rating]]=50,0,1)</f>
        <v>3</v>
      </c>
      <c r="L680" s="1" t="str">
        <f>IF(TA_restaurants_curated__2[[#This Row],[C. Rev.]]=3,"A lot of reviews",IF(TA_restaurants_curated__2[[#This Row],[C. Rev.]]=2,"Avarage reviews","Few reviews"))</f>
        <v>Few reviews</v>
      </c>
      <c r="M680" s="1" t="str">
        <f>IF(TA_restaurants_curated__2[[#This Row],[C. Rat.]]=3,"Good rating",IF(TA_restaurants_curated__2[[#This Row],[C. Rat.]]=2,"Avarege rating","Bad rating"))</f>
        <v>Good rating</v>
      </c>
      <c r="N680" s="1" t="str">
        <f t="shared" si="10"/>
        <v>Few reviews and Good rating</v>
      </c>
    </row>
    <row r="681" spans="1:14" x14ac:dyDescent="0.35">
      <c r="A681">
        <v>62</v>
      </c>
      <c r="B681" t="s">
        <v>547</v>
      </c>
      <c r="C681" t="s">
        <v>523</v>
      </c>
      <c r="D681" t="s">
        <v>790</v>
      </c>
      <c r="E681">
        <v>630</v>
      </c>
      <c r="F681">
        <v>45</v>
      </c>
      <c r="G681" t="s">
        <v>10</v>
      </c>
      <c r="H681">
        <v>6910</v>
      </c>
      <c r="I681">
        <f>(TA_restaurants_curated__2[[#This Row],['# Reviews]]-MIN(TA_restaurants_curated__2['# Reviews]))/(MAX(TA_restaurants_curated__2['# Reviews])-MIN(TA_restaurants_curated__2['# Reviews]))</f>
        <v>0.17390206966178698</v>
      </c>
      <c r="J681">
        <f>QUOTIENT((TA_restaurants_curated__2[[#This Row],[Normalizzazione]]*100),33)+IF(TA_restaurants_curated__2[[#This Row],[Normalizzazione]]=1,0,1)</f>
        <v>1</v>
      </c>
      <c r="K681">
        <f>QUOTIENT((TA_restaurants_curated__2[[#This Row],[Rating]]*2),(100/3))+IF(TA_restaurants_curated__2[[#This Row],[Rating]]=50,0,1)</f>
        <v>3</v>
      </c>
      <c r="L681" s="1" t="str">
        <f>IF(TA_restaurants_curated__2[[#This Row],[C. Rev.]]=3,"A lot of reviews",IF(TA_restaurants_curated__2[[#This Row],[C. Rev.]]=2,"Avarage reviews","Few reviews"))</f>
        <v>Few reviews</v>
      </c>
      <c r="M681" s="1" t="str">
        <f>IF(TA_restaurants_curated__2[[#This Row],[C. Rat.]]=3,"Good rating",IF(TA_restaurants_curated__2[[#This Row],[C. Rat.]]=2,"Avarege rating","Bad rating"))</f>
        <v>Good rating</v>
      </c>
      <c r="N681" s="1" t="str">
        <f t="shared" si="10"/>
        <v>Few reviews and Good rating</v>
      </c>
    </row>
    <row r="682" spans="1:14" x14ac:dyDescent="0.35">
      <c r="A682">
        <v>172</v>
      </c>
      <c r="B682" t="s">
        <v>943</v>
      </c>
      <c r="C682" t="s">
        <v>523</v>
      </c>
      <c r="D682" t="s">
        <v>944</v>
      </c>
      <c r="E682">
        <v>1730</v>
      </c>
      <c r="F682">
        <v>40</v>
      </c>
      <c r="G682" t="s">
        <v>9</v>
      </c>
      <c r="H682">
        <v>6910</v>
      </c>
      <c r="I682">
        <f>(TA_restaurants_curated__2[[#This Row],['# Reviews]]-MIN(TA_restaurants_curated__2['# Reviews]))/(MAX(TA_restaurants_curated__2['# Reviews])-MIN(TA_restaurants_curated__2['# Reviews]))</f>
        <v>0.17390206966178698</v>
      </c>
      <c r="J682">
        <f>QUOTIENT((TA_restaurants_curated__2[[#This Row],[Normalizzazione]]*100),33)+IF(TA_restaurants_curated__2[[#This Row],[Normalizzazione]]=1,0,1)</f>
        <v>1</v>
      </c>
      <c r="K682">
        <f>QUOTIENT((TA_restaurants_curated__2[[#This Row],[Rating]]*2),(100/3))+IF(TA_restaurants_curated__2[[#This Row],[Rating]]=50,0,1)</f>
        <v>3</v>
      </c>
      <c r="L682" s="1" t="str">
        <f>IF(TA_restaurants_curated__2[[#This Row],[C. Rev.]]=3,"A lot of reviews",IF(TA_restaurants_curated__2[[#This Row],[C. Rev.]]=2,"Avarage reviews","Few reviews"))</f>
        <v>Few reviews</v>
      </c>
      <c r="M682" s="1" t="str">
        <f>IF(TA_restaurants_curated__2[[#This Row],[C. Rat.]]=3,"Good rating",IF(TA_restaurants_curated__2[[#This Row],[C. Rat.]]=2,"Avarege rating","Bad rating"))</f>
        <v>Good rating</v>
      </c>
      <c r="N682" s="1" t="str">
        <f t="shared" si="10"/>
        <v>Few reviews and Good rating</v>
      </c>
    </row>
    <row r="683" spans="1:14" x14ac:dyDescent="0.35">
      <c r="A683">
        <v>1078</v>
      </c>
      <c r="B683" t="s">
        <v>2007</v>
      </c>
      <c r="C683" t="s">
        <v>523</v>
      </c>
      <c r="D683" t="s">
        <v>49</v>
      </c>
      <c r="E683">
        <v>10800</v>
      </c>
      <c r="F683">
        <v>35</v>
      </c>
      <c r="G683" t="s">
        <v>8</v>
      </c>
      <c r="H683">
        <v>6890</v>
      </c>
      <c r="I683">
        <f>(TA_restaurants_curated__2[[#This Row],['# Reviews]]-MIN(TA_restaurants_curated__2['# Reviews]))/(MAX(TA_restaurants_curated__2['# Reviews])-MIN(TA_restaurants_curated__2['# Reviews]))</f>
        <v>0.17339727410398789</v>
      </c>
      <c r="J683">
        <f>QUOTIENT((TA_restaurants_curated__2[[#This Row],[Normalizzazione]]*100),33)+IF(TA_restaurants_curated__2[[#This Row],[Normalizzazione]]=1,0,1)</f>
        <v>1</v>
      </c>
      <c r="K683">
        <f>QUOTIENT((TA_restaurants_curated__2[[#This Row],[Rating]]*2),(100/3))+IF(TA_restaurants_curated__2[[#This Row],[Rating]]=50,0,1)</f>
        <v>3</v>
      </c>
      <c r="L683" s="1" t="str">
        <f>IF(TA_restaurants_curated__2[[#This Row],[C. Rev.]]=3,"A lot of reviews",IF(TA_restaurants_curated__2[[#This Row],[C. Rev.]]=2,"Avarage reviews","Few reviews"))</f>
        <v>Few reviews</v>
      </c>
      <c r="M683" s="1" t="str">
        <f>IF(TA_restaurants_curated__2[[#This Row],[C. Rat.]]=3,"Good rating",IF(TA_restaurants_curated__2[[#This Row],[C. Rat.]]=2,"Avarege rating","Bad rating"))</f>
        <v>Good rating</v>
      </c>
      <c r="N683" s="1" t="str">
        <f t="shared" si="10"/>
        <v>Few reviews and Good rating</v>
      </c>
    </row>
    <row r="684" spans="1:14" x14ac:dyDescent="0.35">
      <c r="A684">
        <v>56</v>
      </c>
      <c r="B684" t="s">
        <v>782</v>
      </c>
      <c r="C684" t="s">
        <v>523</v>
      </c>
      <c r="D684" t="s">
        <v>783</v>
      </c>
      <c r="E684">
        <v>570</v>
      </c>
      <c r="F684">
        <v>45</v>
      </c>
      <c r="G684" t="s">
        <v>9</v>
      </c>
      <c r="H684">
        <v>6880</v>
      </c>
      <c r="I684">
        <f>(TA_restaurants_curated__2[[#This Row],['# Reviews]]-MIN(TA_restaurants_curated__2['# Reviews]))/(MAX(TA_restaurants_curated__2['# Reviews])-MIN(TA_restaurants_curated__2['# Reviews]))</f>
        <v>0.17314487632508835</v>
      </c>
      <c r="J684">
        <f>QUOTIENT((TA_restaurants_curated__2[[#This Row],[Normalizzazione]]*100),33)+IF(TA_restaurants_curated__2[[#This Row],[Normalizzazione]]=1,0,1)</f>
        <v>1</v>
      </c>
      <c r="K684">
        <f>QUOTIENT((TA_restaurants_curated__2[[#This Row],[Rating]]*2),(100/3))+IF(TA_restaurants_curated__2[[#This Row],[Rating]]=50,0,1)</f>
        <v>3</v>
      </c>
      <c r="L684" s="1" t="str">
        <f>IF(TA_restaurants_curated__2[[#This Row],[C. Rev.]]=3,"A lot of reviews",IF(TA_restaurants_curated__2[[#This Row],[C. Rev.]]=2,"Avarage reviews","Few reviews"))</f>
        <v>Few reviews</v>
      </c>
      <c r="M684" s="1" t="str">
        <f>IF(TA_restaurants_curated__2[[#This Row],[C. Rat.]]=3,"Good rating",IF(TA_restaurants_curated__2[[#This Row],[C. Rat.]]=2,"Avarege rating","Bad rating"))</f>
        <v>Good rating</v>
      </c>
      <c r="N684" s="1" t="str">
        <f t="shared" si="10"/>
        <v>Few reviews and Good rating</v>
      </c>
    </row>
    <row r="685" spans="1:14" x14ac:dyDescent="0.35">
      <c r="A685">
        <v>581</v>
      </c>
      <c r="B685" t="s">
        <v>1441</v>
      </c>
      <c r="C685" t="s">
        <v>523</v>
      </c>
      <c r="D685" t="s">
        <v>664</v>
      </c>
      <c r="E685">
        <v>5820</v>
      </c>
      <c r="F685">
        <v>40</v>
      </c>
      <c r="G685" t="s">
        <v>8</v>
      </c>
      <c r="H685">
        <v>6880</v>
      </c>
      <c r="I685">
        <f>(TA_restaurants_curated__2[[#This Row],['# Reviews]]-MIN(TA_restaurants_curated__2['# Reviews]))/(MAX(TA_restaurants_curated__2['# Reviews])-MIN(TA_restaurants_curated__2['# Reviews]))</f>
        <v>0.17314487632508835</v>
      </c>
      <c r="J685">
        <f>QUOTIENT((TA_restaurants_curated__2[[#This Row],[Normalizzazione]]*100),33)+IF(TA_restaurants_curated__2[[#This Row],[Normalizzazione]]=1,0,1)</f>
        <v>1</v>
      </c>
      <c r="K685">
        <f>QUOTIENT((TA_restaurants_curated__2[[#This Row],[Rating]]*2),(100/3))+IF(TA_restaurants_curated__2[[#This Row],[Rating]]=50,0,1)</f>
        <v>3</v>
      </c>
      <c r="L685" s="1" t="str">
        <f>IF(TA_restaurants_curated__2[[#This Row],[C. Rev.]]=3,"A lot of reviews",IF(TA_restaurants_curated__2[[#This Row],[C. Rev.]]=2,"Avarage reviews","Few reviews"))</f>
        <v>Few reviews</v>
      </c>
      <c r="M685" s="1" t="str">
        <f>IF(TA_restaurants_curated__2[[#This Row],[C. Rat.]]=3,"Good rating",IF(TA_restaurants_curated__2[[#This Row],[C. Rat.]]=2,"Avarege rating","Bad rating"))</f>
        <v>Good rating</v>
      </c>
      <c r="N685" s="1" t="str">
        <f t="shared" si="10"/>
        <v>Few reviews and Good rating</v>
      </c>
    </row>
    <row r="686" spans="1:14" x14ac:dyDescent="0.35">
      <c r="A686">
        <v>390</v>
      </c>
      <c r="B686" t="s">
        <v>1213</v>
      </c>
      <c r="C686" t="s">
        <v>523</v>
      </c>
      <c r="D686" t="s">
        <v>241</v>
      </c>
      <c r="E686">
        <v>3910</v>
      </c>
      <c r="F686">
        <v>40</v>
      </c>
      <c r="G686" t="s">
        <v>8</v>
      </c>
      <c r="H686">
        <v>6860</v>
      </c>
      <c r="I686">
        <f>(TA_restaurants_curated__2[[#This Row],['# Reviews]]-MIN(TA_restaurants_curated__2['# Reviews]))/(MAX(TA_restaurants_curated__2['# Reviews])-MIN(TA_restaurants_curated__2['# Reviews]))</f>
        <v>0.17264008076728926</v>
      </c>
      <c r="J686">
        <f>QUOTIENT((TA_restaurants_curated__2[[#This Row],[Normalizzazione]]*100),33)+IF(TA_restaurants_curated__2[[#This Row],[Normalizzazione]]=1,0,1)</f>
        <v>1</v>
      </c>
      <c r="K686">
        <f>QUOTIENT((TA_restaurants_curated__2[[#This Row],[Rating]]*2),(100/3))+IF(TA_restaurants_curated__2[[#This Row],[Rating]]=50,0,1)</f>
        <v>3</v>
      </c>
      <c r="L686" s="1" t="str">
        <f>IF(TA_restaurants_curated__2[[#This Row],[C. Rev.]]=3,"A lot of reviews",IF(TA_restaurants_curated__2[[#This Row],[C. Rev.]]=2,"Avarage reviews","Few reviews"))</f>
        <v>Few reviews</v>
      </c>
      <c r="M686" s="1" t="str">
        <f>IF(TA_restaurants_curated__2[[#This Row],[C. Rat.]]=3,"Good rating",IF(TA_restaurants_curated__2[[#This Row],[C. Rat.]]=2,"Avarege rating","Bad rating"))</f>
        <v>Good rating</v>
      </c>
      <c r="N686" s="1" t="str">
        <f t="shared" si="10"/>
        <v>Few reviews and Good rating</v>
      </c>
    </row>
    <row r="687" spans="1:14" x14ac:dyDescent="0.35">
      <c r="A687">
        <v>662</v>
      </c>
      <c r="B687" t="s">
        <v>1549</v>
      </c>
      <c r="C687" t="s">
        <v>523</v>
      </c>
      <c r="D687" t="s">
        <v>21</v>
      </c>
      <c r="E687">
        <v>6640</v>
      </c>
      <c r="F687">
        <v>40</v>
      </c>
      <c r="G687" t="s">
        <v>8</v>
      </c>
      <c r="H687">
        <v>6840</v>
      </c>
      <c r="I687">
        <f>(TA_restaurants_curated__2[[#This Row],['# Reviews]]-MIN(TA_restaurants_curated__2['# Reviews]))/(MAX(TA_restaurants_curated__2['# Reviews])-MIN(TA_restaurants_curated__2['# Reviews]))</f>
        <v>0.17213528520949015</v>
      </c>
      <c r="J687">
        <f>QUOTIENT((TA_restaurants_curated__2[[#This Row],[Normalizzazione]]*100),33)+IF(TA_restaurants_curated__2[[#This Row],[Normalizzazione]]=1,0,1)</f>
        <v>1</v>
      </c>
      <c r="K687">
        <f>QUOTIENT((TA_restaurants_curated__2[[#This Row],[Rating]]*2),(100/3))+IF(TA_restaurants_curated__2[[#This Row],[Rating]]=50,0,1)</f>
        <v>3</v>
      </c>
      <c r="L687" s="1" t="str">
        <f>IF(TA_restaurants_curated__2[[#This Row],[C. Rev.]]=3,"A lot of reviews",IF(TA_restaurants_curated__2[[#This Row],[C. Rev.]]=2,"Avarage reviews","Few reviews"))</f>
        <v>Few reviews</v>
      </c>
      <c r="M687" s="1" t="str">
        <f>IF(TA_restaurants_curated__2[[#This Row],[C. Rat.]]=3,"Good rating",IF(TA_restaurants_curated__2[[#This Row],[C. Rat.]]=2,"Avarege rating","Bad rating"))</f>
        <v>Good rating</v>
      </c>
      <c r="N687" s="1" t="str">
        <f t="shared" si="10"/>
        <v>Few reviews and Good rating</v>
      </c>
    </row>
    <row r="688" spans="1:14" x14ac:dyDescent="0.35">
      <c r="A688">
        <v>444</v>
      </c>
      <c r="B688" t="s">
        <v>1277</v>
      </c>
      <c r="C688" t="s">
        <v>523</v>
      </c>
      <c r="D688" t="s">
        <v>1278</v>
      </c>
      <c r="E688">
        <v>4450</v>
      </c>
      <c r="F688">
        <v>40</v>
      </c>
      <c r="G688" t="s">
        <v>10</v>
      </c>
      <c r="H688">
        <v>6830</v>
      </c>
      <c r="I688">
        <f>(TA_restaurants_curated__2[[#This Row],['# Reviews]]-MIN(TA_restaurants_curated__2['# Reviews]))/(MAX(TA_restaurants_curated__2['# Reviews])-MIN(TA_restaurants_curated__2['# Reviews]))</f>
        <v>0.1718828874305906</v>
      </c>
      <c r="J688">
        <f>QUOTIENT((TA_restaurants_curated__2[[#This Row],[Normalizzazione]]*100),33)+IF(TA_restaurants_curated__2[[#This Row],[Normalizzazione]]=1,0,1)</f>
        <v>1</v>
      </c>
      <c r="K688">
        <f>QUOTIENT((TA_restaurants_curated__2[[#This Row],[Rating]]*2),(100/3))+IF(TA_restaurants_curated__2[[#This Row],[Rating]]=50,0,1)</f>
        <v>3</v>
      </c>
      <c r="L688" s="1" t="str">
        <f>IF(TA_restaurants_curated__2[[#This Row],[C. Rev.]]=3,"A lot of reviews",IF(TA_restaurants_curated__2[[#This Row],[C. Rev.]]=2,"Avarage reviews","Few reviews"))</f>
        <v>Few reviews</v>
      </c>
      <c r="M688" s="1" t="str">
        <f>IF(TA_restaurants_curated__2[[#This Row],[C. Rat.]]=3,"Good rating",IF(TA_restaurants_curated__2[[#This Row],[C. Rat.]]=2,"Avarege rating","Bad rating"))</f>
        <v>Good rating</v>
      </c>
      <c r="N688" s="1" t="str">
        <f t="shared" si="10"/>
        <v>Few reviews and Good rating</v>
      </c>
    </row>
    <row r="689" spans="1:14" x14ac:dyDescent="0.35">
      <c r="A689">
        <v>1410</v>
      </c>
      <c r="B689" t="s">
        <v>2362</v>
      </c>
      <c r="C689" t="s">
        <v>523</v>
      </c>
      <c r="D689" t="s">
        <v>2363</v>
      </c>
      <c r="E689">
        <v>14120</v>
      </c>
      <c r="F689">
        <v>35</v>
      </c>
      <c r="G689" t="s">
        <v>8</v>
      </c>
      <c r="H689">
        <v>6830</v>
      </c>
      <c r="I689">
        <f>(TA_restaurants_curated__2[[#This Row],['# Reviews]]-MIN(TA_restaurants_curated__2['# Reviews]))/(MAX(TA_restaurants_curated__2['# Reviews])-MIN(TA_restaurants_curated__2['# Reviews]))</f>
        <v>0.1718828874305906</v>
      </c>
      <c r="J689">
        <f>QUOTIENT((TA_restaurants_curated__2[[#This Row],[Normalizzazione]]*100),33)+IF(TA_restaurants_curated__2[[#This Row],[Normalizzazione]]=1,0,1)</f>
        <v>1</v>
      </c>
      <c r="K689">
        <f>QUOTIENT((TA_restaurants_curated__2[[#This Row],[Rating]]*2),(100/3))+IF(TA_restaurants_curated__2[[#This Row],[Rating]]=50,0,1)</f>
        <v>3</v>
      </c>
      <c r="L689" s="1" t="str">
        <f>IF(TA_restaurants_curated__2[[#This Row],[C. Rev.]]=3,"A lot of reviews",IF(TA_restaurants_curated__2[[#This Row],[C. Rev.]]=2,"Avarage reviews","Few reviews"))</f>
        <v>Few reviews</v>
      </c>
      <c r="M689" s="1" t="str">
        <f>IF(TA_restaurants_curated__2[[#This Row],[C. Rat.]]=3,"Good rating",IF(TA_restaurants_curated__2[[#This Row],[C. Rat.]]=2,"Avarege rating","Bad rating"))</f>
        <v>Good rating</v>
      </c>
      <c r="N689" s="1" t="str">
        <f t="shared" si="10"/>
        <v>Few reviews and Good rating</v>
      </c>
    </row>
    <row r="690" spans="1:14" x14ac:dyDescent="0.35">
      <c r="A690">
        <v>34</v>
      </c>
      <c r="B690" t="s">
        <v>418</v>
      </c>
      <c r="C690" t="s">
        <v>523</v>
      </c>
      <c r="D690" t="s">
        <v>35</v>
      </c>
      <c r="E690">
        <v>350</v>
      </c>
      <c r="F690">
        <v>45</v>
      </c>
      <c r="G690" t="s">
        <v>8</v>
      </c>
      <c r="H690">
        <v>6790</v>
      </c>
      <c r="I690">
        <f>(TA_restaurants_curated__2[[#This Row],['# Reviews]]-MIN(TA_restaurants_curated__2['# Reviews]))/(MAX(TA_restaurants_curated__2['# Reviews])-MIN(TA_restaurants_curated__2['# Reviews]))</f>
        <v>0.17087329631499243</v>
      </c>
      <c r="J690">
        <f>QUOTIENT((TA_restaurants_curated__2[[#This Row],[Normalizzazione]]*100),33)+IF(TA_restaurants_curated__2[[#This Row],[Normalizzazione]]=1,0,1)</f>
        <v>1</v>
      </c>
      <c r="K690">
        <f>QUOTIENT((TA_restaurants_curated__2[[#This Row],[Rating]]*2),(100/3))+IF(TA_restaurants_curated__2[[#This Row],[Rating]]=50,0,1)</f>
        <v>3</v>
      </c>
      <c r="L690" s="1" t="str">
        <f>IF(TA_restaurants_curated__2[[#This Row],[C. Rev.]]=3,"A lot of reviews",IF(TA_restaurants_curated__2[[#This Row],[C. Rev.]]=2,"Avarage reviews","Few reviews"))</f>
        <v>Few reviews</v>
      </c>
      <c r="M690" s="1" t="str">
        <f>IF(TA_restaurants_curated__2[[#This Row],[C. Rat.]]=3,"Good rating",IF(TA_restaurants_curated__2[[#This Row],[C. Rat.]]=2,"Avarege rating","Bad rating"))</f>
        <v>Good rating</v>
      </c>
      <c r="N690" s="1" t="str">
        <f t="shared" si="10"/>
        <v>Few reviews and Good rating</v>
      </c>
    </row>
    <row r="691" spans="1:14" x14ac:dyDescent="0.35">
      <c r="A691">
        <v>645</v>
      </c>
      <c r="B691" t="s">
        <v>1529</v>
      </c>
      <c r="C691" t="s">
        <v>523</v>
      </c>
      <c r="D691" t="s">
        <v>1530</v>
      </c>
      <c r="E691">
        <v>6470</v>
      </c>
      <c r="F691">
        <v>40</v>
      </c>
      <c r="G691" t="s">
        <v>8</v>
      </c>
      <c r="H691">
        <v>6770</v>
      </c>
      <c r="I691">
        <f>(TA_restaurants_curated__2[[#This Row],['# Reviews]]-MIN(TA_restaurants_curated__2['# Reviews]))/(MAX(TA_restaurants_curated__2['# Reviews])-MIN(TA_restaurants_curated__2['# Reviews]))</f>
        <v>0.17036850075719334</v>
      </c>
      <c r="J691">
        <f>QUOTIENT((TA_restaurants_curated__2[[#This Row],[Normalizzazione]]*100),33)+IF(TA_restaurants_curated__2[[#This Row],[Normalizzazione]]=1,0,1)</f>
        <v>1</v>
      </c>
      <c r="K691">
        <f>QUOTIENT((TA_restaurants_curated__2[[#This Row],[Rating]]*2),(100/3))+IF(TA_restaurants_curated__2[[#This Row],[Rating]]=50,0,1)</f>
        <v>3</v>
      </c>
      <c r="L691" s="1" t="str">
        <f>IF(TA_restaurants_curated__2[[#This Row],[C. Rev.]]=3,"A lot of reviews",IF(TA_restaurants_curated__2[[#This Row],[C. Rev.]]=2,"Avarage reviews","Few reviews"))</f>
        <v>Few reviews</v>
      </c>
      <c r="M691" s="1" t="str">
        <f>IF(TA_restaurants_curated__2[[#This Row],[C. Rat.]]=3,"Good rating",IF(TA_restaurants_curated__2[[#This Row],[C. Rat.]]=2,"Avarege rating","Bad rating"))</f>
        <v>Good rating</v>
      </c>
      <c r="N691" s="1" t="str">
        <f t="shared" si="10"/>
        <v>Few reviews and Good rating</v>
      </c>
    </row>
    <row r="692" spans="1:14" x14ac:dyDescent="0.35">
      <c r="A692">
        <v>118</v>
      </c>
      <c r="B692" t="s">
        <v>863</v>
      </c>
      <c r="C692" t="s">
        <v>523</v>
      </c>
      <c r="D692" t="s">
        <v>864</v>
      </c>
      <c r="E692">
        <v>1190</v>
      </c>
      <c r="F692">
        <v>40</v>
      </c>
      <c r="G692" t="s">
        <v>8</v>
      </c>
      <c r="H692">
        <v>6740</v>
      </c>
      <c r="I692">
        <f>(TA_restaurants_curated__2[[#This Row],['# Reviews]]-MIN(TA_restaurants_curated__2['# Reviews]))/(MAX(TA_restaurants_curated__2['# Reviews])-MIN(TA_restaurants_curated__2['# Reviews]))</f>
        <v>0.16961130742049471</v>
      </c>
      <c r="J692">
        <f>QUOTIENT((TA_restaurants_curated__2[[#This Row],[Normalizzazione]]*100),33)+IF(TA_restaurants_curated__2[[#This Row],[Normalizzazione]]=1,0,1)</f>
        <v>1</v>
      </c>
      <c r="K692">
        <f>QUOTIENT((TA_restaurants_curated__2[[#This Row],[Rating]]*2),(100/3))+IF(TA_restaurants_curated__2[[#This Row],[Rating]]=50,0,1)</f>
        <v>3</v>
      </c>
      <c r="L692" s="1" t="str">
        <f>IF(TA_restaurants_curated__2[[#This Row],[C. Rev.]]=3,"A lot of reviews",IF(TA_restaurants_curated__2[[#This Row],[C. Rev.]]=2,"Avarage reviews","Few reviews"))</f>
        <v>Few reviews</v>
      </c>
      <c r="M692" s="1" t="str">
        <f>IF(TA_restaurants_curated__2[[#This Row],[C. Rat.]]=3,"Good rating",IF(TA_restaurants_curated__2[[#This Row],[C. Rat.]]=2,"Avarege rating","Bad rating"))</f>
        <v>Good rating</v>
      </c>
      <c r="N692" s="1" t="str">
        <f t="shared" si="10"/>
        <v>Few reviews and Good rating</v>
      </c>
    </row>
    <row r="693" spans="1:14" x14ac:dyDescent="0.35">
      <c r="A693">
        <v>1864</v>
      </c>
      <c r="B693" t="s">
        <v>303</v>
      </c>
      <c r="C693" t="s">
        <v>523</v>
      </c>
      <c r="D693" t="s">
        <v>1682</v>
      </c>
      <c r="E693">
        <v>18660</v>
      </c>
      <c r="F693">
        <v>35</v>
      </c>
      <c r="G693" t="s">
        <v>10</v>
      </c>
      <c r="H693">
        <v>6730</v>
      </c>
      <c r="I693">
        <f>(TA_restaurants_curated__2[[#This Row],['# Reviews]]-MIN(TA_restaurants_curated__2['# Reviews]))/(MAX(TA_restaurants_curated__2['# Reviews])-MIN(TA_restaurants_curated__2['# Reviews]))</f>
        <v>0.16935890964159517</v>
      </c>
      <c r="J693">
        <f>QUOTIENT((TA_restaurants_curated__2[[#This Row],[Normalizzazione]]*100),33)+IF(TA_restaurants_curated__2[[#This Row],[Normalizzazione]]=1,0,1)</f>
        <v>1</v>
      </c>
      <c r="K693">
        <f>QUOTIENT((TA_restaurants_curated__2[[#This Row],[Rating]]*2),(100/3))+IF(TA_restaurants_curated__2[[#This Row],[Rating]]=50,0,1)</f>
        <v>3</v>
      </c>
      <c r="L693" s="1" t="str">
        <f>IF(TA_restaurants_curated__2[[#This Row],[C. Rev.]]=3,"A lot of reviews",IF(TA_restaurants_curated__2[[#This Row],[C. Rev.]]=2,"Avarage reviews","Few reviews"))</f>
        <v>Few reviews</v>
      </c>
      <c r="M693" s="1" t="str">
        <f>IF(TA_restaurants_curated__2[[#This Row],[C. Rat.]]=3,"Good rating",IF(TA_restaurants_curated__2[[#This Row],[C. Rat.]]=2,"Avarege rating","Bad rating"))</f>
        <v>Good rating</v>
      </c>
      <c r="N693" s="1" t="str">
        <f t="shared" si="10"/>
        <v>Few reviews and Good rating</v>
      </c>
    </row>
    <row r="694" spans="1:14" x14ac:dyDescent="0.35">
      <c r="A694">
        <v>679</v>
      </c>
      <c r="B694" t="s">
        <v>1568</v>
      </c>
      <c r="C694" t="s">
        <v>523</v>
      </c>
      <c r="D694" t="s">
        <v>284</v>
      </c>
      <c r="E694">
        <v>6810</v>
      </c>
      <c r="F694">
        <v>40</v>
      </c>
      <c r="G694" t="s">
        <v>8</v>
      </c>
      <c r="H694">
        <v>6720</v>
      </c>
      <c r="I694">
        <f>(TA_restaurants_curated__2[[#This Row],['# Reviews]]-MIN(TA_restaurants_curated__2['# Reviews]))/(MAX(TA_restaurants_curated__2['# Reviews])-MIN(TA_restaurants_curated__2['# Reviews]))</f>
        <v>0.1691065118626956</v>
      </c>
      <c r="J694">
        <f>QUOTIENT((TA_restaurants_curated__2[[#This Row],[Normalizzazione]]*100),33)+IF(TA_restaurants_curated__2[[#This Row],[Normalizzazione]]=1,0,1)</f>
        <v>1</v>
      </c>
      <c r="K694">
        <f>QUOTIENT((TA_restaurants_curated__2[[#This Row],[Rating]]*2),(100/3))+IF(TA_restaurants_curated__2[[#This Row],[Rating]]=50,0,1)</f>
        <v>3</v>
      </c>
      <c r="L694" s="1" t="str">
        <f>IF(TA_restaurants_curated__2[[#This Row],[C. Rev.]]=3,"A lot of reviews",IF(TA_restaurants_curated__2[[#This Row],[C. Rev.]]=2,"Avarage reviews","Few reviews"))</f>
        <v>Few reviews</v>
      </c>
      <c r="M694" s="1" t="str">
        <f>IF(TA_restaurants_curated__2[[#This Row],[C. Rat.]]=3,"Good rating",IF(TA_restaurants_curated__2[[#This Row],[C. Rat.]]=2,"Avarege rating","Bad rating"))</f>
        <v>Good rating</v>
      </c>
      <c r="N694" s="1" t="str">
        <f t="shared" si="10"/>
        <v>Few reviews and Good rating</v>
      </c>
    </row>
    <row r="695" spans="1:14" x14ac:dyDescent="0.35">
      <c r="A695">
        <v>970</v>
      </c>
      <c r="B695" t="s">
        <v>1889</v>
      </c>
      <c r="C695" t="s">
        <v>523</v>
      </c>
      <c r="D695" t="s">
        <v>1890</v>
      </c>
      <c r="E695">
        <v>9720</v>
      </c>
      <c r="F695">
        <v>35</v>
      </c>
      <c r="G695" t="s">
        <v>8</v>
      </c>
      <c r="H695">
        <v>6710</v>
      </c>
      <c r="I695">
        <f>(TA_restaurants_curated__2[[#This Row],['# Reviews]]-MIN(TA_restaurants_curated__2['# Reviews]))/(MAX(TA_restaurants_curated__2['# Reviews])-MIN(TA_restaurants_curated__2['# Reviews]))</f>
        <v>0.16885411408379605</v>
      </c>
      <c r="J695">
        <f>QUOTIENT((TA_restaurants_curated__2[[#This Row],[Normalizzazione]]*100),33)+IF(TA_restaurants_curated__2[[#This Row],[Normalizzazione]]=1,0,1)</f>
        <v>1</v>
      </c>
      <c r="K695">
        <f>QUOTIENT((TA_restaurants_curated__2[[#This Row],[Rating]]*2),(100/3))+IF(TA_restaurants_curated__2[[#This Row],[Rating]]=50,0,1)</f>
        <v>3</v>
      </c>
      <c r="L695" s="1" t="str">
        <f>IF(TA_restaurants_curated__2[[#This Row],[C. Rev.]]=3,"A lot of reviews",IF(TA_restaurants_curated__2[[#This Row],[C. Rev.]]=2,"Avarage reviews","Few reviews"))</f>
        <v>Few reviews</v>
      </c>
      <c r="M695" s="1" t="str">
        <f>IF(TA_restaurants_curated__2[[#This Row],[C. Rat.]]=3,"Good rating",IF(TA_restaurants_curated__2[[#This Row],[C. Rat.]]=2,"Avarege rating","Bad rating"))</f>
        <v>Good rating</v>
      </c>
      <c r="N695" s="1" t="str">
        <f t="shared" si="10"/>
        <v>Few reviews and Good rating</v>
      </c>
    </row>
    <row r="696" spans="1:14" x14ac:dyDescent="0.35">
      <c r="A696">
        <v>186</v>
      </c>
      <c r="B696" t="s">
        <v>960</v>
      </c>
      <c r="C696" t="s">
        <v>523</v>
      </c>
      <c r="D696" t="s">
        <v>752</v>
      </c>
      <c r="E696">
        <v>1870</v>
      </c>
      <c r="F696">
        <v>40</v>
      </c>
      <c r="G696" t="s">
        <v>9</v>
      </c>
      <c r="H696">
        <v>6690</v>
      </c>
      <c r="I696">
        <f>(TA_restaurants_curated__2[[#This Row],['# Reviews]]-MIN(TA_restaurants_curated__2['# Reviews]))/(MAX(TA_restaurants_curated__2['# Reviews])-MIN(TA_restaurants_curated__2['# Reviews]))</f>
        <v>0.16834931852599697</v>
      </c>
      <c r="J696">
        <f>QUOTIENT((TA_restaurants_curated__2[[#This Row],[Normalizzazione]]*100),33)+IF(TA_restaurants_curated__2[[#This Row],[Normalizzazione]]=1,0,1)</f>
        <v>1</v>
      </c>
      <c r="K696">
        <f>QUOTIENT((TA_restaurants_curated__2[[#This Row],[Rating]]*2),(100/3))+IF(TA_restaurants_curated__2[[#This Row],[Rating]]=50,0,1)</f>
        <v>3</v>
      </c>
      <c r="L696" s="1" t="str">
        <f>IF(TA_restaurants_curated__2[[#This Row],[C. Rev.]]=3,"A lot of reviews",IF(TA_restaurants_curated__2[[#This Row],[C. Rev.]]=2,"Avarage reviews","Few reviews"))</f>
        <v>Few reviews</v>
      </c>
      <c r="M696" s="1" t="str">
        <f>IF(TA_restaurants_curated__2[[#This Row],[C. Rat.]]=3,"Good rating",IF(TA_restaurants_curated__2[[#This Row],[C. Rat.]]=2,"Avarege rating","Bad rating"))</f>
        <v>Good rating</v>
      </c>
      <c r="N696" s="1" t="str">
        <f t="shared" si="10"/>
        <v>Few reviews and Good rating</v>
      </c>
    </row>
    <row r="697" spans="1:14" x14ac:dyDescent="0.35">
      <c r="A697">
        <v>1824</v>
      </c>
      <c r="B697" t="s">
        <v>2786</v>
      </c>
      <c r="C697" t="s">
        <v>523</v>
      </c>
      <c r="D697" t="s">
        <v>12</v>
      </c>
      <c r="E697">
        <v>18260</v>
      </c>
      <c r="F697">
        <v>35</v>
      </c>
      <c r="G697" t="s">
        <v>9</v>
      </c>
      <c r="H697">
        <v>6690</v>
      </c>
      <c r="I697">
        <f>(TA_restaurants_curated__2[[#This Row],['# Reviews]]-MIN(TA_restaurants_curated__2['# Reviews]))/(MAX(TA_restaurants_curated__2['# Reviews])-MIN(TA_restaurants_curated__2['# Reviews]))</f>
        <v>0.16834931852599697</v>
      </c>
      <c r="J697">
        <f>QUOTIENT((TA_restaurants_curated__2[[#This Row],[Normalizzazione]]*100),33)+IF(TA_restaurants_curated__2[[#This Row],[Normalizzazione]]=1,0,1)</f>
        <v>1</v>
      </c>
      <c r="K697">
        <f>QUOTIENT((TA_restaurants_curated__2[[#This Row],[Rating]]*2),(100/3))+IF(TA_restaurants_curated__2[[#This Row],[Rating]]=50,0,1)</f>
        <v>3</v>
      </c>
      <c r="L697" s="1" t="str">
        <f>IF(TA_restaurants_curated__2[[#This Row],[C. Rev.]]=3,"A lot of reviews",IF(TA_restaurants_curated__2[[#This Row],[C. Rev.]]=2,"Avarage reviews","Few reviews"))</f>
        <v>Few reviews</v>
      </c>
      <c r="M697" s="1" t="str">
        <f>IF(TA_restaurants_curated__2[[#This Row],[C. Rat.]]=3,"Good rating",IF(TA_restaurants_curated__2[[#This Row],[C. Rat.]]=2,"Avarege rating","Bad rating"))</f>
        <v>Good rating</v>
      </c>
      <c r="N697" s="1" t="str">
        <f t="shared" si="10"/>
        <v>Few reviews and Good rating</v>
      </c>
    </row>
    <row r="698" spans="1:14" x14ac:dyDescent="0.35">
      <c r="A698">
        <v>881</v>
      </c>
      <c r="B698" t="s">
        <v>1790</v>
      </c>
      <c r="C698" t="s">
        <v>523</v>
      </c>
      <c r="D698" t="s">
        <v>79</v>
      </c>
      <c r="E698">
        <v>8830</v>
      </c>
      <c r="F698">
        <v>40</v>
      </c>
      <c r="G698" t="s">
        <v>9</v>
      </c>
      <c r="H698">
        <v>6680</v>
      </c>
      <c r="I698">
        <f>(TA_restaurants_curated__2[[#This Row],['# Reviews]]-MIN(TA_restaurants_curated__2['# Reviews]))/(MAX(TA_restaurants_curated__2['# Reviews])-MIN(TA_restaurants_curated__2['# Reviews]))</f>
        <v>0.16809692074709742</v>
      </c>
      <c r="J698">
        <f>QUOTIENT((TA_restaurants_curated__2[[#This Row],[Normalizzazione]]*100),33)+IF(TA_restaurants_curated__2[[#This Row],[Normalizzazione]]=1,0,1)</f>
        <v>1</v>
      </c>
      <c r="K698">
        <f>QUOTIENT((TA_restaurants_curated__2[[#This Row],[Rating]]*2),(100/3))+IF(TA_restaurants_curated__2[[#This Row],[Rating]]=50,0,1)</f>
        <v>3</v>
      </c>
      <c r="L698" s="1" t="str">
        <f>IF(TA_restaurants_curated__2[[#This Row],[C. Rev.]]=3,"A lot of reviews",IF(TA_restaurants_curated__2[[#This Row],[C. Rev.]]=2,"Avarage reviews","Few reviews"))</f>
        <v>Few reviews</v>
      </c>
      <c r="M698" s="1" t="str">
        <f>IF(TA_restaurants_curated__2[[#This Row],[C. Rat.]]=3,"Good rating",IF(TA_restaurants_curated__2[[#This Row],[C. Rat.]]=2,"Avarege rating","Bad rating"))</f>
        <v>Good rating</v>
      </c>
      <c r="N698" s="1" t="str">
        <f t="shared" si="10"/>
        <v>Few reviews and Good rating</v>
      </c>
    </row>
    <row r="699" spans="1:14" x14ac:dyDescent="0.35">
      <c r="A699">
        <v>2181</v>
      </c>
      <c r="B699" t="s">
        <v>3101</v>
      </c>
      <c r="C699" t="s">
        <v>523</v>
      </c>
      <c r="D699" t="s">
        <v>1143</v>
      </c>
      <c r="E699">
        <v>21830</v>
      </c>
      <c r="F699">
        <v>35</v>
      </c>
      <c r="G699" t="s">
        <v>8</v>
      </c>
      <c r="H699">
        <v>6680</v>
      </c>
      <c r="I699">
        <f>(TA_restaurants_curated__2[[#This Row],['# Reviews]]-MIN(TA_restaurants_curated__2['# Reviews]))/(MAX(TA_restaurants_curated__2['# Reviews])-MIN(TA_restaurants_curated__2['# Reviews]))</f>
        <v>0.16809692074709742</v>
      </c>
      <c r="J699">
        <f>QUOTIENT((TA_restaurants_curated__2[[#This Row],[Normalizzazione]]*100),33)+IF(TA_restaurants_curated__2[[#This Row],[Normalizzazione]]=1,0,1)</f>
        <v>1</v>
      </c>
      <c r="K699">
        <f>QUOTIENT((TA_restaurants_curated__2[[#This Row],[Rating]]*2),(100/3))+IF(TA_restaurants_curated__2[[#This Row],[Rating]]=50,0,1)</f>
        <v>3</v>
      </c>
      <c r="L699" s="1" t="str">
        <f>IF(TA_restaurants_curated__2[[#This Row],[C. Rev.]]=3,"A lot of reviews",IF(TA_restaurants_curated__2[[#This Row],[C. Rev.]]=2,"Avarage reviews","Few reviews"))</f>
        <v>Few reviews</v>
      </c>
      <c r="M699" s="1" t="str">
        <f>IF(TA_restaurants_curated__2[[#This Row],[C. Rat.]]=3,"Good rating",IF(TA_restaurants_curated__2[[#This Row],[C. Rat.]]=2,"Avarege rating","Bad rating"))</f>
        <v>Good rating</v>
      </c>
      <c r="N699" s="1" t="str">
        <f t="shared" si="10"/>
        <v>Few reviews and Good rating</v>
      </c>
    </row>
    <row r="700" spans="1:14" x14ac:dyDescent="0.35">
      <c r="A700">
        <v>346</v>
      </c>
      <c r="B700" t="s">
        <v>1154</v>
      </c>
      <c r="C700" t="s">
        <v>523</v>
      </c>
      <c r="D700" t="s">
        <v>511</v>
      </c>
      <c r="E700">
        <v>3470</v>
      </c>
      <c r="F700">
        <v>40</v>
      </c>
      <c r="G700" t="s">
        <v>8</v>
      </c>
      <c r="H700">
        <v>6670</v>
      </c>
      <c r="I700">
        <f>(TA_restaurants_curated__2[[#This Row],['# Reviews]]-MIN(TA_restaurants_curated__2['# Reviews]))/(MAX(TA_restaurants_curated__2['# Reviews])-MIN(TA_restaurants_curated__2['# Reviews]))</f>
        <v>0.16784452296819788</v>
      </c>
      <c r="J700">
        <f>QUOTIENT((TA_restaurants_curated__2[[#This Row],[Normalizzazione]]*100),33)+IF(TA_restaurants_curated__2[[#This Row],[Normalizzazione]]=1,0,1)</f>
        <v>1</v>
      </c>
      <c r="K700">
        <f>QUOTIENT((TA_restaurants_curated__2[[#This Row],[Rating]]*2),(100/3))+IF(TA_restaurants_curated__2[[#This Row],[Rating]]=50,0,1)</f>
        <v>3</v>
      </c>
      <c r="L700" s="1" t="str">
        <f>IF(TA_restaurants_curated__2[[#This Row],[C. Rev.]]=3,"A lot of reviews",IF(TA_restaurants_curated__2[[#This Row],[C. Rev.]]=2,"Avarage reviews","Few reviews"))</f>
        <v>Few reviews</v>
      </c>
      <c r="M700" s="1" t="str">
        <f>IF(TA_restaurants_curated__2[[#This Row],[C. Rat.]]=3,"Good rating",IF(TA_restaurants_curated__2[[#This Row],[C. Rat.]]=2,"Avarege rating","Bad rating"))</f>
        <v>Good rating</v>
      </c>
      <c r="N700" s="1" t="str">
        <f t="shared" si="10"/>
        <v>Few reviews and Good rating</v>
      </c>
    </row>
    <row r="701" spans="1:14" x14ac:dyDescent="0.35">
      <c r="A701">
        <v>108</v>
      </c>
      <c r="B701" t="s">
        <v>850</v>
      </c>
      <c r="C701" t="s">
        <v>523</v>
      </c>
      <c r="D701" t="s">
        <v>851</v>
      </c>
      <c r="E701">
        <v>1090</v>
      </c>
      <c r="F701">
        <v>45</v>
      </c>
      <c r="G701" t="s">
        <v>8</v>
      </c>
      <c r="H701">
        <v>6640</v>
      </c>
      <c r="I701">
        <f>(TA_restaurants_curated__2[[#This Row],['# Reviews]]-MIN(TA_restaurants_curated__2['# Reviews]))/(MAX(TA_restaurants_curated__2['# Reviews])-MIN(TA_restaurants_curated__2['# Reviews]))</f>
        <v>0.16708732963149925</v>
      </c>
      <c r="J701">
        <f>QUOTIENT((TA_restaurants_curated__2[[#This Row],[Normalizzazione]]*100),33)+IF(TA_restaurants_curated__2[[#This Row],[Normalizzazione]]=1,0,1)</f>
        <v>1</v>
      </c>
      <c r="K701">
        <f>QUOTIENT((TA_restaurants_curated__2[[#This Row],[Rating]]*2),(100/3))+IF(TA_restaurants_curated__2[[#This Row],[Rating]]=50,0,1)</f>
        <v>3</v>
      </c>
      <c r="L701" s="1" t="str">
        <f>IF(TA_restaurants_curated__2[[#This Row],[C. Rev.]]=3,"A lot of reviews",IF(TA_restaurants_curated__2[[#This Row],[C. Rev.]]=2,"Avarage reviews","Few reviews"))</f>
        <v>Few reviews</v>
      </c>
      <c r="M701" s="1" t="str">
        <f>IF(TA_restaurants_curated__2[[#This Row],[C. Rat.]]=3,"Good rating",IF(TA_restaurants_curated__2[[#This Row],[C. Rat.]]=2,"Avarege rating","Bad rating"))</f>
        <v>Good rating</v>
      </c>
      <c r="N701" s="1" t="str">
        <f t="shared" si="10"/>
        <v>Few reviews and Good rating</v>
      </c>
    </row>
    <row r="702" spans="1:14" x14ac:dyDescent="0.35">
      <c r="A702">
        <v>1304</v>
      </c>
      <c r="B702" t="s">
        <v>2251</v>
      </c>
      <c r="C702" t="s">
        <v>523</v>
      </c>
      <c r="D702" t="s">
        <v>126</v>
      </c>
      <c r="E702">
        <v>13060</v>
      </c>
      <c r="F702">
        <v>35</v>
      </c>
      <c r="G702" t="s">
        <v>10</v>
      </c>
      <c r="H702">
        <v>6640</v>
      </c>
      <c r="I702">
        <f>(TA_restaurants_curated__2[[#This Row],['# Reviews]]-MIN(TA_restaurants_curated__2['# Reviews]))/(MAX(TA_restaurants_curated__2['# Reviews])-MIN(TA_restaurants_curated__2['# Reviews]))</f>
        <v>0.16708732963149925</v>
      </c>
      <c r="J702">
        <f>QUOTIENT((TA_restaurants_curated__2[[#This Row],[Normalizzazione]]*100),33)+IF(TA_restaurants_curated__2[[#This Row],[Normalizzazione]]=1,0,1)</f>
        <v>1</v>
      </c>
      <c r="K702">
        <f>QUOTIENT((TA_restaurants_curated__2[[#This Row],[Rating]]*2),(100/3))+IF(TA_restaurants_curated__2[[#This Row],[Rating]]=50,0,1)</f>
        <v>3</v>
      </c>
      <c r="L702" s="1" t="str">
        <f>IF(TA_restaurants_curated__2[[#This Row],[C. Rev.]]=3,"A lot of reviews",IF(TA_restaurants_curated__2[[#This Row],[C. Rev.]]=2,"Avarage reviews","Few reviews"))</f>
        <v>Few reviews</v>
      </c>
      <c r="M702" s="1" t="str">
        <f>IF(TA_restaurants_curated__2[[#This Row],[C. Rat.]]=3,"Good rating",IF(TA_restaurants_curated__2[[#This Row],[C. Rat.]]=2,"Avarege rating","Bad rating"))</f>
        <v>Good rating</v>
      </c>
      <c r="N702" s="1" t="str">
        <f t="shared" si="10"/>
        <v>Few reviews and Good rating</v>
      </c>
    </row>
    <row r="703" spans="1:14" x14ac:dyDescent="0.35">
      <c r="A703">
        <v>1227</v>
      </c>
      <c r="B703" t="s">
        <v>2167</v>
      </c>
      <c r="C703" t="s">
        <v>523</v>
      </c>
      <c r="D703" t="s">
        <v>207</v>
      </c>
      <c r="E703">
        <v>12290</v>
      </c>
      <c r="F703">
        <v>35</v>
      </c>
      <c r="G703" t="s">
        <v>8</v>
      </c>
      <c r="H703">
        <v>6630</v>
      </c>
      <c r="I703">
        <f>(TA_restaurants_curated__2[[#This Row],['# Reviews]]-MIN(TA_restaurants_curated__2['# Reviews]))/(MAX(TA_restaurants_curated__2['# Reviews])-MIN(TA_restaurants_curated__2['# Reviews]))</f>
        <v>0.1668349318525997</v>
      </c>
      <c r="J703">
        <f>QUOTIENT((TA_restaurants_curated__2[[#This Row],[Normalizzazione]]*100),33)+IF(TA_restaurants_curated__2[[#This Row],[Normalizzazione]]=1,0,1)</f>
        <v>1</v>
      </c>
      <c r="K703">
        <f>QUOTIENT((TA_restaurants_curated__2[[#This Row],[Rating]]*2),(100/3))+IF(TA_restaurants_curated__2[[#This Row],[Rating]]=50,0,1)</f>
        <v>3</v>
      </c>
      <c r="L703" s="1" t="str">
        <f>IF(TA_restaurants_curated__2[[#This Row],[C. Rev.]]=3,"A lot of reviews",IF(TA_restaurants_curated__2[[#This Row],[C. Rev.]]=2,"Avarage reviews","Few reviews"))</f>
        <v>Few reviews</v>
      </c>
      <c r="M703" s="1" t="str">
        <f>IF(TA_restaurants_curated__2[[#This Row],[C. Rat.]]=3,"Good rating",IF(TA_restaurants_curated__2[[#This Row],[C. Rat.]]=2,"Avarege rating","Bad rating"))</f>
        <v>Good rating</v>
      </c>
      <c r="N703" s="1" t="str">
        <f t="shared" si="10"/>
        <v>Few reviews and Good rating</v>
      </c>
    </row>
    <row r="704" spans="1:14" x14ac:dyDescent="0.35">
      <c r="A704">
        <v>229</v>
      </c>
      <c r="B704" t="s">
        <v>1013</v>
      </c>
      <c r="C704" t="s">
        <v>523</v>
      </c>
      <c r="D704" t="s">
        <v>1014</v>
      </c>
      <c r="E704">
        <v>2300</v>
      </c>
      <c r="F704">
        <v>40</v>
      </c>
      <c r="G704" t="s">
        <v>8</v>
      </c>
      <c r="H704">
        <v>6610</v>
      </c>
      <c r="I704">
        <f>(TA_restaurants_curated__2[[#This Row],['# Reviews]]-MIN(TA_restaurants_curated__2['# Reviews]))/(MAX(TA_restaurants_curated__2['# Reviews])-MIN(TA_restaurants_curated__2['# Reviews]))</f>
        <v>0.16633013629480062</v>
      </c>
      <c r="J704">
        <f>QUOTIENT((TA_restaurants_curated__2[[#This Row],[Normalizzazione]]*100),33)+IF(TA_restaurants_curated__2[[#This Row],[Normalizzazione]]=1,0,1)</f>
        <v>1</v>
      </c>
      <c r="K704">
        <f>QUOTIENT((TA_restaurants_curated__2[[#This Row],[Rating]]*2),(100/3))+IF(TA_restaurants_curated__2[[#This Row],[Rating]]=50,0,1)</f>
        <v>3</v>
      </c>
      <c r="L704" s="1" t="str">
        <f>IF(TA_restaurants_curated__2[[#This Row],[C. Rev.]]=3,"A lot of reviews",IF(TA_restaurants_curated__2[[#This Row],[C. Rev.]]=2,"Avarage reviews","Few reviews"))</f>
        <v>Few reviews</v>
      </c>
      <c r="M704" s="1" t="str">
        <f>IF(TA_restaurants_curated__2[[#This Row],[C. Rat.]]=3,"Good rating",IF(TA_restaurants_curated__2[[#This Row],[C. Rat.]]=2,"Avarege rating","Bad rating"))</f>
        <v>Good rating</v>
      </c>
      <c r="N704" s="1" t="str">
        <f t="shared" si="10"/>
        <v>Few reviews and Good rating</v>
      </c>
    </row>
    <row r="705" spans="1:14" x14ac:dyDescent="0.35">
      <c r="A705">
        <v>890</v>
      </c>
      <c r="B705" t="s">
        <v>1799</v>
      </c>
      <c r="C705" t="s">
        <v>523</v>
      </c>
      <c r="D705" t="s">
        <v>23</v>
      </c>
      <c r="E705">
        <v>8920</v>
      </c>
      <c r="F705">
        <v>40</v>
      </c>
      <c r="G705" t="s">
        <v>8</v>
      </c>
      <c r="H705">
        <v>6610</v>
      </c>
      <c r="I705">
        <f>(TA_restaurants_curated__2[[#This Row],['# Reviews]]-MIN(TA_restaurants_curated__2['# Reviews]))/(MAX(TA_restaurants_curated__2['# Reviews])-MIN(TA_restaurants_curated__2['# Reviews]))</f>
        <v>0.16633013629480062</v>
      </c>
      <c r="J705">
        <f>QUOTIENT((TA_restaurants_curated__2[[#This Row],[Normalizzazione]]*100),33)+IF(TA_restaurants_curated__2[[#This Row],[Normalizzazione]]=1,0,1)</f>
        <v>1</v>
      </c>
      <c r="K705">
        <f>QUOTIENT((TA_restaurants_curated__2[[#This Row],[Rating]]*2),(100/3))+IF(TA_restaurants_curated__2[[#This Row],[Rating]]=50,0,1)</f>
        <v>3</v>
      </c>
      <c r="L705" s="1" t="str">
        <f>IF(TA_restaurants_curated__2[[#This Row],[C. Rev.]]=3,"A lot of reviews",IF(TA_restaurants_curated__2[[#This Row],[C. Rev.]]=2,"Avarage reviews","Few reviews"))</f>
        <v>Few reviews</v>
      </c>
      <c r="M705" s="1" t="str">
        <f>IF(TA_restaurants_curated__2[[#This Row],[C. Rat.]]=3,"Good rating",IF(TA_restaurants_curated__2[[#This Row],[C. Rat.]]=2,"Avarege rating","Bad rating"))</f>
        <v>Good rating</v>
      </c>
      <c r="N705" s="1" t="str">
        <f t="shared" si="10"/>
        <v>Few reviews and Good rating</v>
      </c>
    </row>
    <row r="706" spans="1:14" x14ac:dyDescent="0.35">
      <c r="A706">
        <v>1481</v>
      </c>
      <c r="B706" t="s">
        <v>2438</v>
      </c>
      <c r="C706" t="s">
        <v>523</v>
      </c>
      <c r="D706" t="s">
        <v>2439</v>
      </c>
      <c r="E706">
        <v>14830</v>
      </c>
      <c r="F706">
        <v>35</v>
      </c>
      <c r="G706" t="s">
        <v>8</v>
      </c>
      <c r="H706">
        <v>6610</v>
      </c>
      <c r="I706">
        <f>(TA_restaurants_curated__2[[#This Row],['# Reviews]]-MIN(TA_restaurants_curated__2['# Reviews]))/(MAX(TA_restaurants_curated__2['# Reviews])-MIN(TA_restaurants_curated__2['# Reviews]))</f>
        <v>0.16633013629480062</v>
      </c>
      <c r="J706">
        <f>QUOTIENT((TA_restaurants_curated__2[[#This Row],[Normalizzazione]]*100),33)+IF(TA_restaurants_curated__2[[#This Row],[Normalizzazione]]=1,0,1)</f>
        <v>1</v>
      </c>
      <c r="K706">
        <f>QUOTIENT((TA_restaurants_curated__2[[#This Row],[Rating]]*2),(100/3))+IF(TA_restaurants_curated__2[[#This Row],[Rating]]=50,0,1)</f>
        <v>3</v>
      </c>
      <c r="L706" s="1" t="str">
        <f>IF(TA_restaurants_curated__2[[#This Row],[C. Rev.]]=3,"A lot of reviews",IF(TA_restaurants_curated__2[[#This Row],[C. Rev.]]=2,"Avarage reviews","Few reviews"))</f>
        <v>Few reviews</v>
      </c>
      <c r="M706" s="1" t="str">
        <f>IF(TA_restaurants_curated__2[[#This Row],[C. Rat.]]=3,"Good rating",IF(TA_restaurants_curated__2[[#This Row],[C. Rat.]]=2,"Avarege rating","Bad rating"))</f>
        <v>Good rating</v>
      </c>
      <c r="N706" s="1" t="str">
        <f t="shared" ref="N706:N769" si="11">_xlfn.CONCAT(L706," and ",M706)</f>
        <v>Few reviews and Good rating</v>
      </c>
    </row>
    <row r="707" spans="1:14" x14ac:dyDescent="0.35">
      <c r="A707">
        <v>587</v>
      </c>
      <c r="B707" t="s">
        <v>1450</v>
      </c>
      <c r="C707" t="s">
        <v>523</v>
      </c>
      <c r="D707" t="s">
        <v>1451</v>
      </c>
      <c r="E707">
        <v>5880</v>
      </c>
      <c r="F707">
        <v>40</v>
      </c>
      <c r="G707" t="s">
        <v>8</v>
      </c>
      <c r="H707">
        <v>6590</v>
      </c>
      <c r="I707">
        <f>(TA_restaurants_curated__2[[#This Row],['# Reviews]]-MIN(TA_restaurants_curated__2['# Reviews]))/(MAX(TA_restaurants_curated__2['# Reviews])-MIN(TA_restaurants_curated__2['# Reviews]))</f>
        <v>0.1658253407370015</v>
      </c>
      <c r="J707">
        <f>QUOTIENT((TA_restaurants_curated__2[[#This Row],[Normalizzazione]]*100),33)+IF(TA_restaurants_curated__2[[#This Row],[Normalizzazione]]=1,0,1)</f>
        <v>1</v>
      </c>
      <c r="K707">
        <f>QUOTIENT((TA_restaurants_curated__2[[#This Row],[Rating]]*2),(100/3))+IF(TA_restaurants_curated__2[[#This Row],[Rating]]=50,0,1)</f>
        <v>3</v>
      </c>
      <c r="L707" s="1" t="str">
        <f>IF(TA_restaurants_curated__2[[#This Row],[C. Rev.]]=3,"A lot of reviews",IF(TA_restaurants_curated__2[[#This Row],[C. Rev.]]=2,"Avarage reviews","Few reviews"))</f>
        <v>Few reviews</v>
      </c>
      <c r="M707" s="1" t="str">
        <f>IF(TA_restaurants_curated__2[[#This Row],[C. Rat.]]=3,"Good rating",IF(TA_restaurants_curated__2[[#This Row],[C. Rat.]]=2,"Avarege rating","Bad rating"))</f>
        <v>Good rating</v>
      </c>
      <c r="N707" s="1" t="str">
        <f t="shared" si="11"/>
        <v>Few reviews and Good rating</v>
      </c>
    </row>
    <row r="708" spans="1:14" x14ac:dyDescent="0.35">
      <c r="A708">
        <v>634</v>
      </c>
      <c r="B708" t="s">
        <v>1514</v>
      </c>
      <c r="C708" t="s">
        <v>523</v>
      </c>
      <c r="D708" t="s">
        <v>829</v>
      </c>
      <c r="E708">
        <v>6360</v>
      </c>
      <c r="F708">
        <v>40</v>
      </c>
      <c r="G708" t="s">
        <v>8</v>
      </c>
      <c r="H708">
        <v>6590</v>
      </c>
      <c r="I708">
        <f>(TA_restaurants_curated__2[[#This Row],['# Reviews]]-MIN(TA_restaurants_curated__2['# Reviews]))/(MAX(TA_restaurants_curated__2['# Reviews])-MIN(TA_restaurants_curated__2['# Reviews]))</f>
        <v>0.1658253407370015</v>
      </c>
      <c r="J708">
        <f>QUOTIENT((TA_restaurants_curated__2[[#This Row],[Normalizzazione]]*100),33)+IF(TA_restaurants_curated__2[[#This Row],[Normalizzazione]]=1,0,1)</f>
        <v>1</v>
      </c>
      <c r="K708">
        <f>QUOTIENT((TA_restaurants_curated__2[[#This Row],[Rating]]*2),(100/3))+IF(TA_restaurants_curated__2[[#This Row],[Rating]]=50,0,1)</f>
        <v>3</v>
      </c>
      <c r="L708" s="1" t="str">
        <f>IF(TA_restaurants_curated__2[[#This Row],[C. Rev.]]=3,"A lot of reviews",IF(TA_restaurants_curated__2[[#This Row],[C. Rev.]]=2,"Avarage reviews","Few reviews"))</f>
        <v>Few reviews</v>
      </c>
      <c r="M708" s="1" t="str">
        <f>IF(TA_restaurants_curated__2[[#This Row],[C. Rat.]]=3,"Good rating",IF(TA_restaurants_curated__2[[#This Row],[C. Rat.]]=2,"Avarege rating","Bad rating"))</f>
        <v>Good rating</v>
      </c>
      <c r="N708" s="1" t="str">
        <f t="shared" si="11"/>
        <v>Few reviews and Good rating</v>
      </c>
    </row>
    <row r="709" spans="1:14" x14ac:dyDescent="0.35">
      <c r="A709">
        <v>2879</v>
      </c>
      <c r="B709" t="s">
        <v>3634</v>
      </c>
      <c r="C709" t="s">
        <v>523</v>
      </c>
      <c r="D709" t="s">
        <v>3635</v>
      </c>
      <c r="E709">
        <v>28810</v>
      </c>
      <c r="F709">
        <v>35</v>
      </c>
      <c r="G709" t="s">
        <v>9</v>
      </c>
      <c r="H709">
        <v>6590</v>
      </c>
      <c r="I709">
        <f>(TA_restaurants_curated__2[[#This Row],['# Reviews]]-MIN(TA_restaurants_curated__2['# Reviews]))/(MAX(TA_restaurants_curated__2['# Reviews])-MIN(TA_restaurants_curated__2['# Reviews]))</f>
        <v>0.1658253407370015</v>
      </c>
      <c r="J709">
        <f>QUOTIENT((TA_restaurants_curated__2[[#This Row],[Normalizzazione]]*100),33)+IF(TA_restaurants_curated__2[[#This Row],[Normalizzazione]]=1,0,1)</f>
        <v>1</v>
      </c>
      <c r="K709">
        <f>QUOTIENT((TA_restaurants_curated__2[[#This Row],[Rating]]*2),(100/3))+IF(TA_restaurants_curated__2[[#This Row],[Rating]]=50,0,1)</f>
        <v>3</v>
      </c>
      <c r="L709" s="1" t="str">
        <f>IF(TA_restaurants_curated__2[[#This Row],[C. Rev.]]=3,"A lot of reviews",IF(TA_restaurants_curated__2[[#This Row],[C. Rev.]]=2,"Avarage reviews","Few reviews"))</f>
        <v>Few reviews</v>
      </c>
      <c r="M709" s="1" t="str">
        <f>IF(TA_restaurants_curated__2[[#This Row],[C. Rat.]]=3,"Good rating",IF(TA_restaurants_curated__2[[#This Row],[C. Rat.]]=2,"Avarege rating","Bad rating"))</f>
        <v>Good rating</v>
      </c>
      <c r="N709" s="1" t="str">
        <f t="shared" si="11"/>
        <v>Few reviews and Good rating</v>
      </c>
    </row>
    <row r="710" spans="1:14" x14ac:dyDescent="0.35">
      <c r="A710">
        <v>674</v>
      </c>
      <c r="B710" t="s">
        <v>1564</v>
      </c>
      <c r="C710" t="s">
        <v>523</v>
      </c>
      <c r="D710" t="s">
        <v>273</v>
      </c>
      <c r="E710">
        <v>6760</v>
      </c>
      <c r="F710">
        <v>35</v>
      </c>
      <c r="G710" t="s">
        <v>10</v>
      </c>
      <c r="H710">
        <v>6570</v>
      </c>
      <c r="I710">
        <f>(TA_restaurants_curated__2[[#This Row],['# Reviews]]-MIN(TA_restaurants_curated__2['# Reviews]))/(MAX(TA_restaurants_curated__2['# Reviews])-MIN(TA_restaurants_curated__2['# Reviews]))</f>
        <v>0.16532054517920242</v>
      </c>
      <c r="J710">
        <f>QUOTIENT((TA_restaurants_curated__2[[#This Row],[Normalizzazione]]*100),33)+IF(TA_restaurants_curated__2[[#This Row],[Normalizzazione]]=1,0,1)</f>
        <v>1</v>
      </c>
      <c r="K710">
        <f>QUOTIENT((TA_restaurants_curated__2[[#This Row],[Rating]]*2),(100/3))+IF(TA_restaurants_curated__2[[#This Row],[Rating]]=50,0,1)</f>
        <v>3</v>
      </c>
      <c r="L710" s="1" t="str">
        <f>IF(TA_restaurants_curated__2[[#This Row],[C. Rev.]]=3,"A lot of reviews",IF(TA_restaurants_curated__2[[#This Row],[C. Rev.]]=2,"Avarage reviews","Few reviews"))</f>
        <v>Few reviews</v>
      </c>
      <c r="M710" s="1" t="str">
        <f>IF(TA_restaurants_curated__2[[#This Row],[C. Rat.]]=3,"Good rating",IF(TA_restaurants_curated__2[[#This Row],[C. Rat.]]=2,"Avarege rating","Bad rating"))</f>
        <v>Good rating</v>
      </c>
      <c r="N710" s="1" t="str">
        <f t="shared" si="11"/>
        <v>Few reviews and Good rating</v>
      </c>
    </row>
    <row r="711" spans="1:14" x14ac:dyDescent="0.35">
      <c r="A711">
        <v>227</v>
      </c>
      <c r="B711" t="s">
        <v>1011</v>
      </c>
      <c r="C711" t="s">
        <v>523</v>
      </c>
      <c r="D711" t="s">
        <v>1012</v>
      </c>
      <c r="E711">
        <v>2280</v>
      </c>
      <c r="F711">
        <v>40</v>
      </c>
      <c r="G711" t="s">
        <v>8</v>
      </c>
      <c r="H711">
        <v>6540</v>
      </c>
      <c r="I711">
        <f>(TA_restaurants_curated__2[[#This Row],['# Reviews]]-MIN(TA_restaurants_curated__2['# Reviews]))/(MAX(TA_restaurants_curated__2['# Reviews])-MIN(TA_restaurants_curated__2['# Reviews]))</f>
        <v>0.16456335184250379</v>
      </c>
      <c r="J711">
        <f>QUOTIENT((TA_restaurants_curated__2[[#This Row],[Normalizzazione]]*100),33)+IF(TA_restaurants_curated__2[[#This Row],[Normalizzazione]]=1,0,1)</f>
        <v>1</v>
      </c>
      <c r="K711">
        <f>QUOTIENT((TA_restaurants_curated__2[[#This Row],[Rating]]*2),(100/3))+IF(TA_restaurants_curated__2[[#This Row],[Rating]]=50,0,1)</f>
        <v>3</v>
      </c>
      <c r="L711" s="1" t="str">
        <f>IF(TA_restaurants_curated__2[[#This Row],[C. Rev.]]=3,"A lot of reviews",IF(TA_restaurants_curated__2[[#This Row],[C. Rev.]]=2,"Avarage reviews","Few reviews"))</f>
        <v>Few reviews</v>
      </c>
      <c r="M711" s="1" t="str">
        <f>IF(TA_restaurants_curated__2[[#This Row],[C. Rat.]]=3,"Good rating",IF(TA_restaurants_curated__2[[#This Row],[C. Rat.]]=2,"Avarege rating","Bad rating"))</f>
        <v>Good rating</v>
      </c>
      <c r="N711" s="1" t="str">
        <f t="shared" si="11"/>
        <v>Few reviews and Good rating</v>
      </c>
    </row>
    <row r="712" spans="1:14" x14ac:dyDescent="0.35">
      <c r="A712">
        <v>42</v>
      </c>
      <c r="B712" t="s">
        <v>760</v>
      </c>
      <c r="C712" t="s">
        <v>523</v>
      </c>
      <c r="D712" t="s">
        <v>761</v>
      </c>
      <c r="E712">
        <v>430</v>
      </c>
      <c r="F712">
        <v>45</v>
      </c>
      <c r="G712" t="s">
        <v>9</v>
      </c>
      <c r="H712">
        <v>6530</v>
      </c>
      <c r="I712">
        <f>(TA_restaurants_curated__2[[#This Row],['# Reviews]]-MIN(TA_restaurants_curated__2['# Reviews]))/(MAX(TA_restaurants_curated__2['# Reviews])-MIN(TA_restaurants_curated__2['# Reviews]))</f>
        <v>0.16431095406360424</v>
      </c>
      <c r="J712">
        <f>QUOTIENT((TA_restaurants_curated__2[[#This Row],[Normalizzazione]]*100),33)+IF(TA_restaurants_curated__2[[#This Row],[Normalizzazione]]=1,0,1)</f>
        <v>1</v>
      </c>
      <c r="K712">
        <f>QUOTIENT((TA_restaurants_curated__2[[#This Row],[Rating]]*2),(100/3))+IF(TA_restaurants_curated__2[[#This Row],[Rating]]=50,0,1)</f>
        <v>3</v>
      </c>
      <c r="L712" s="1" t="str">
        <f>IF(TA_restaurants_curated__2[[#This Row],[C. Rev.]]=3,"A lot of reviews",IF(TA_restaurants_curated__2[[#This Row],[C. Rev.]]=2,"Avarage reviews","Few reviews"))</f>
        <v>Few reviews</v>
      </c>
      <c r="M712" s="1" t="str">
        <f>IF(TA_restaurants_curated__2[[#This Row],[C. Rat.]]=3,"Good rating",IF(TA_restaurants_curated__2[[#This Row],[C. Rat.]]=2,"Avarege rating","Bad rating"))</f>
        <v>Good rating</v>
      </c>
      <c r="N712" s="1" t="str">
        <f t="shared" si="11"/>
        <v>Few reviews and Good rating</v>
      </c>
    </row>
    <row r="713" spans="1:14" x14ac:dyDescent="0.35">
      <c r="A713">
        <v>435</v>
      </c>
      <c r="B713" t="s">
        <v>1267</v>
      </c>
      <c r="C713" t="s">
        <v>523</v>
      </c>
      <c r="D713" t="s">
        <v>30</v>
      </c>
      <c r="E713">
        <v>4360</v>
      </c>
      <c r="F713">
        <v>40</v>
      </c>
      <c r="G713" t="s">
        <v>8</v>
      </c>
      <c r="H713">
        <v>6520</v>
      </c>
      <c r="I713">
        <f>(TA_restaurants_curated__2[[#This Row],['# Reviews]]-MIN(TA_restaurants_curated__2['# Reviews]))/(MAX(TA_restaurants_curated__2['# Reviews])-MIN(TA_restaurants_curated__2['# Reviews]))</f>
        <v>0.1640585562847047</v>
      </c>
      <c r="J713">
        <f>QUOTIENT((TA_restaurants_curated__2[[#This Row],[Normalizzazione]]*100),33)+IF(TA_restaurants_curated__2[[#This Row],[Normalizzazione]]=1,0,1)</f>
        <v>1</v>
      </c>
      <c r="K713">
        <f>QUOTIENT((TA_restaurants_curated__2[[#This Row],[Rating]]*2),(100/3))+IF(TA_restaurants_curated__2[[#This Row],[Rating]]=50,0,1)</f>
        <v>3</v>
      </c>
      <c r="L713" s="1" t="str">
        <f>IF(TA_restaurants_curated__2[[#This Row],[C. Rev.]]=3,"A lot of reviews",IF(TA_restaurants_curated__2[[#This Row],[C. Rev.]]=2,"Avarage reviews","Few reviews"))</f>
        <v>Few reviews</v>
      </c>
      <c r="M713" s="1" t="str">
        <f>IF(TA_restaurants_curated__2[[#This Row],[C. Rat.]]=3,"Good rating",IF(TA_restaurants_curated__2[[#This Row],[C. Rat.]]=2,"Avarege rating","Bad rating"))</f>
        <v>Good rating</v>
      </c>
      <c r="N713" s="1" t="str">
        <f t="shared" si="11"/>
        <v>Few reviews and Good rating</v>
      </c>
    </row>
    <row r="714" spans="1:14" x14ac:dyDescent="0.35">
      <c r="A714">
        <v>2122</v>
      </c>
      <c r="B714" t="s">
        <v>3050</v>
      </c>
      <c r="C714" t="s">
        <v>523</v>
      </c>
      <c r="D714" t="s">
        <v>3051</v>
      </c>
      <c r="E714">
        <v>21240</v>
      </c>
      <c r="F714">
        <v>35</v>
      </c>
      <c r="G714" t="s">
        <v>8</v>
      </c>
      <c r="H714">
        <v>6520</v>
      </c>
      <c r="I714">
        <f>(TA_restaurants_curated__2[[#This Row],['# Reviews]]-MIN(TA_restaurants_curated__2['# Reviews]))/(MAX(TA_restaurants_curated__2['# Reviews])-MIN(TA_restaurants_curated__2['# Reviews]))</f>
        <v>0.1640585562847047</v>
      </c>
      <c r="J714">
        <f>QUOTIENT((TA_restaurants_curated__2[[#This Row],[Normalizzazione]]*100),33)+IF(TA_restaurants_curated__2[[#This Row],[Normalizzazione]]=1,0,1)</f>
        <v>1</v>
      </c>
      <c r="K714">
        <f>QUOTIENT((TA_restaurants_curated__2[[#This Row],[Rating]]*2),(100/3))+IF(TA_restaurants_curated__2[[#This Row],[Rating]]=50,0,1)</f>
        <v>3</v>
      </c>
      <c r="L714" s="1" t="str">
        <f>IF(TA_restaurants_curated__2[[#This Row],[C. Rev.]]=3,"A lot of reviews",IF(TA_restaurants_curated__2[[#This Row],[C. Rev.]]=2,"Avarage reviews","Few reviews"))</f>
        <v>Few reviews</v>
      </c>
      <c r="M714" s="1" t="str">
        <f>IF(TA_restaurants_curated__2[[#This Row],[C. Rat.]]=3,"Good rating",IF(TA_restaurants_curated__2[[#This Row],[C. Rat.]]=2,"Avarege rating","Bad rating"))</f>
        <v>Good rating</v>
      </c>
      <c r="N714" s="1" t="str">
        <f t="shared" si="11"/>
        <v>Few reviews and Good rating</v>
      </c>
    </row>
    <row r="715" spans="1:14" x14ac:dyDescent="0.35">
      <c r="A715">
        <v>127</v>
      </c>
      <c r="B715" t="s">
        <v>875</v>
      </c>
      <c r="C715" t="s">
        <v>523</v>
      </c>
      <c r="D715" t="s">
        <v>876</v>
      </c>
      <c r="E715">
        <v>1280</v>
      </c>
      <c r="F715">
        <v>40</v>
      </c>
      <c r="G715" t="s">
        <v>8</v>
      </c>
      <c r="H715">
        <v>6510</v>
      </c>
      <c r="I715">
        <f>(TA_restaurants_curated__2[[#This Row],['# Reviews]]-MIN(TA_restaurants_curated__2['# Reviews]))/(MAX(TA_restaurants_curated__2['# Reviews])-MIN(TA_restaurants_curated__2['# Reviews]))</f>
        <v>0.16380615850580516</v>
      </c>
      <c r="J715">
        <f>QUOTIENT((TA_restaurants_curated__2[[#This Row],[Normalizzazione]]*100),33)+IF(TA_restaurants_curated__2[[#This Row],[Normalizzazione]]=1,0,1)</f>
        <v>1</v>
      </c>
      <c r="K715">
        <f>QUOTIENT((TA_restaurants_curated__2[[#This Row],[Rating]]*2),(100/3))+IF(TA_restaurants_curated__2[[#This Row],[Rating]]=50,0,1)</f>
        <v>3</v>
      </c>
      <c r="L715" s="1" t="str">
        <f>IF(TA_restaurants_curated__2[[#This Row],[C. Rev.]]=3,"A lot of reviews",IF(TA_restaurants_curated__2[[#This Row],[C. Rev.]]=2,"Avarage reviews","Few reviews"))</f>
        <v>Few reviews</v>
      </c>
      <c r="M715" s="1" t="str">
        <f>IF(TA_restaurants_curated__2[[#This Row],[C. Rat.]]=3,"Good rating",IF(TA_restaurants_curated__2[[#This Row],[C. Rat.]]=2,"Avarege rating","Bad rating"))</f>
        <v>Good rating</v>
      </c>
      <c r="N715" s="1" t="str">
        <f t="shared" si="11"/>
        <v>Few reviews and Good rating</v>
      </c>
    </row>
    <row r="716" spans="1:14" x14ac:dyDescent="0.35">
      <c r="A716">
        <v>1166</v>
      </c>
      <c r="B716" t="s">
        <v>391</v>
      </c>
      <c r="C716" t="s">
        <v>523</v>
      </c>
      <c r="D716" t="s">
        <v>14</v>
      </c>
      <c r="E716">
        <v>11680</v>
      </c>
      <c r="F716">
        <v>40</v>
      </c>
      <c r="G716" t="s">
        <v>10</v>
      </c>
      <c r="H716">
        <v>6510</v>
      </c>
      <c r="I716">
        <f>(TA_restaurants_curated__2[[#This Row],['# Reviews]]-MIN(TA_restaurants_curated__2['# Reviews]))/(MAX(TA_restaurants_curated__2['# Reviews])-MIN(TA_restaurants_curated__2['# Reviews]))</f>
        <v>0.16380615850580516</v>
      </c>
      <c r="J716">
        <f>QUOTIENT((TA_restaurants_curated__2[[#This Row],[Normalizzazione]]*100),33)+IF(TA_restaurants_curated__2[[#This Row],[Normalizzazione]]=1,0,1)</f>
        <v>1</v>
      </c>
      <c r="K716">
        <f>QUOTIENT((TA_restaurants_curated__2[[#This Row],[Rating]]*2),(100/3))+IF(TA_restaurants_curated__2[[#This Row],[Rating]]=50,0,1)</f>
        <v>3</v>
      </c>
      <c r="L716" s="1" t="str">
        <f>IF(TA_restaurants_curated__2[[#This Row],[C. Rev.]]=3,"A lot of reviews",IF(TA_restaurants_curated__2[[#This Row],[C. Rev.]]=2,"Avarage reviews","Few reviews"))</f>
        <v>Few reviews</v>
      </c>
      <c r="M716" s="1" t="str">
        <f>IF(TA_restaurants_curated__2[[#This Row],[C. Rat.]]=3,"Good rating",IF(TA_restaurants_curated__2[[#This Row],[C. Rat.]]=2,"Avarege rating","Bad rating"))</f>
        <v>Good rating</v>
      </c>
      <c r="N716" s="1" t="str">
        <f t="shared" si="11"/>
        <v>Few reviews and Good rating</v>
      </c>
    </row>
    <row r="717" spans="1:14" x14ac:dyDescent="0.35">
      <c r="A717">
        <v>115</v>
      </c>
      <c r="B717" t="s">
        <v>860</v>
      </c>
      <c r="C717" t="s">
        <v>523</v>
      </c>
      <c r="D717" t="s">
        <v>818</v>
      </c>
      <c r="E717">
        <v>1160</v>
      </c>
      <c r="F717">
        <v>40</v>
      </c>
      <c r="G717" t="s">
        <v>9</v>
      </c>
      <c r="H717">
        <v>6480</v>
      </c>
      <c r="I717">
        <f>(TA_restaurants_curated__2[[#This Row],['# Reviews]]-MIN(TA_restaurants_curated__2['# Reviews]))/(MAX(TA_restaurants_curated__2['# Reviews])-MIN(TA_restaurants_curated__2['# Reviews]))</f>
        <v>0.16304896516910652</v>
      </c>
      <c r="J717">
        <f>QUOTIENT((TA_restaurants_curated__2[[#This Row],[Normalizzazione]]*100),33)+IF(TA_restaurants_curated__2[[#This Row],[Normalizzazione]]=1,0,1)</f>
        <v>1</v>
      </c>
      <c r="K717">
        <f>QUOTIENT((TA_restaurants_curated__2[[#This Row],[Rating]]*2),(100/3))+IF(TA_restaurants_curated__2[[#This Row],[Rating]]=50,0,1)</f>
        <v>3</v>
      </c>
      <c r="L717" s="1" t="str">
        <f>IF(TA_restaurants_curated__2[[#This Row],[C. Rev.]]=3,"A lot of reviews",IF(TA_restaurants_curated__2[[#This Row],[C. Rev.]]=2,"Avarage reviews","Few reviews"))</f>
        <v>Few reviews</v>
      </c>
      <c r="M717" s="1" t="str">
        <f>IF(TA_restaurants_curated__2[[#This Row],[C. Rat.]]=3,"Good rating",IF(TA_restaurants_curated__2[[#This Row],[C. Rat.]]=2,"Avarege rating","Bad rating"))</f>
        <v>Good rating</v>
      </c>
      <c r="N717" s="1" t="str">
        <f t="shared" si="11"/>
        <v>Few reviews and Good rating</v>
      </c>
    </row>
    <row r="718" spans="1:14" x14ac:dyDescent="0.35">
      <c r="A718">
        <v>2177</v>
      </c>
      <c r="B718" t="s">
        <v>3098</v>
      </c>
      <c r="C718" t="s">
        <v>523</v>
      </c>
      <c r="D718" t="s">
        <v>1419</v>
      </c>
      <c r="E718">
        <v>21790</v>
      </c>
      <c r="F718">
        <v>35</v>
      </c>
      <c r="G718" t="s">
        <v>8</v>
      </c>
      <c r="H718">
        <v>6480</v>
      </c>
      <c r="I718">
        <f>(TA_restaurants_curated__2[[#This Row],['# Reviews]]-MIN(TA_restaurants_curated__2['# Reviews]))/(MAX(TA_restaurants_curated__2['# Reviews])-MIN(TA_restaurants_curated__2['# Reviews]))</f>
        <v>0.16304896516910652</v>
      </c>
      <c r="J718">
        <f>QUOTIENT((TA_restaurants_curated__2[[#This Row],[Normalizzazione]]*100),33)+IF(TA_restaurants_curated__2[[#This Row],[Normalizzazione]]=1,0,1)</f>
        <v>1</v>
      </c>
      <c r="K718">
        <f>QUOTIENT((TA_restaurants_curated__2[[#This Row],[Rating]]*2),(100/3))+IF(TA_restaurants_curated__2[[#This Row],[Rating]]=50,0,1)</f>
        <v>3</v>
      </c>
      <c r="L718" s="1" t="str">
        <f>IF(TA_restaurants_curated__2[[#This Row],[C. Rev.]]=3,"A lot of reviews",IF(TA_restaurants_curated__2[[#This Row],[C. Rev.]]=2,"Avarage reviews","Few reviews"))</f>
        <v>Few reviews</v>
      </c>
      <c r="M718" s="1" t="str">
        <f>IF(TA_restaurants_curated__2[[#This Row],[C. Rat.]]=3,"Good rating",IF(TA_restaurants_curated__2[[#This Row],[C. Rat.]]=2,"Avarege rating","Bad rating"))</f>
        <v>Good rating</v>
      </c>
      <c r="N718" s="1" t="str">
        <f t="shared" si="11"/>
        <v>Few reviews and Good rating</v>
      </c>
    </row>
    <row r="719" spans="1:14" x14ac:dyDescent="0.35">
      <c r="A719">
        <v>405</v>
      </c>
      <c r="B719" t="s">
        <v>1231</v>
      </c>
      <c r="C719" t="s">
        <v>523</v>
      </c>
      <c r="D719" t="s">
        <v>89</v>
      </c>
      <c r="E719">
        <v>4060</v>
      </c>
      <c r="F719">
        <v>40</v>
      </c>
      <c r="G719" t="s">
        <v>8</v>
      </c>
      <c r="H719">
        <v>6460</v>
      </c>
      <c r="I719">
        <f>(TA_restaurants_curated__2[[#This Row],['# Reviews]]-MIN(TA_restaurants_curated__2['# Reviews]))/(MAX(TA_restaurants_curated__2['# Reviews])-MIN(TA_restaurants_curated__2['# Reviews]))</f>
        <v>0.16254416961130741</v>
      </c>
      <c r="J719">
        <f>QUOTIENT((TA_restaurants_curated__2[[#This Row],[Normalizzazione]]*100),33)+IF(TA_restaurants_curated__2[[#This Row],[Normalizzazione]]=1,0,1)</f>
        <v>1</v>
      </c>
      <c r="K719">
        <f>QUOTIENT((TA_restaurants_curated__2[[#This Row],[Rating]]*2),(100/3))+IF(TA_restaurants_curated__2[[#This Row],[Rating]]=50,0,1)</f>
        <v>3</v>
      </c>
      <c r="L719" s="1" t="str">
        <f>IF(TA_restaurants_curated__2[[#This Row],[C. Rev.]]=3,"A lot of reviews",IF(TA_restaurants_curated__2[[#This Row],[C. Rev.]]=2,"Avarage reviews","Few reviews"))</f>
        <v>Few reviews</v>
      </c>
      <c r="M719" s="1" t="str">
        <f>IF(TA_restaurants_curated__2[[#This Row],[C. Rat.]]=3,"Good rating",IF(TA_restaurants_curated__2[[#This Row],[C. Rat.]]=2,"Avarege rating","Bad rating"))</f>
        <v>Good rating</v>
      </c>
      <c r="N719" s="1" t="str">
        <f t="shared" si="11"/>
        <v>Few reviews and Good rating</v>
      </c>
    </row>
    <row r="720" spans="1:14" x14ac:dyDescent="0.35">
      <c r="A720">
        <v>805</v>
      </c>
      <c r="B720" t="s">
        <v>1708</v>
      </c>
      <c r="C720" t="s">
        <v>523</v>
      </c>
      <c r="D720" t="s">
        <v>247</v>
      </c>
      <c r="E720">
        <v>8070</v>
      </c>
      <c r="F720">
        <v>35</v>
      </c>
      <c r="G720" t="s">
        <v>9</v>
      </c>
      <c r="H720">
        <v>6410</v>
      </c>
      <c r="I720">
        <f>(TA_restaurants_curated__2[[#This Row],['# Reviews]]-MIN(TA_restaurants_curated__2['# Reviews]))/(MAX(TA_restaurants_curated__2['# Reviews])-MIN(TA_restaurants_curated__2['# Reviews]))</f>
        <v>0.16128218071680969</v>
      </c>
      <c r="J720">
        <f>QUOTIENT((TA_restaurants_curated__2[[#This Row],[Normalizzazione]]*100),33)+IF(TA_restaurants_curated__2[[#This Row],[Normalizzazione]]=1,0,1)</f>
        <v>1</v>
      </c>
      <c r="K720">
        <f>QUOTIENT((TA_restaurants_curated__2[[#This Row],[Rating]]*2),(100/3))+IF(TA_restaurants_curated__2[[#This Row],[Rating]]=50,0,1)</f>
        <v>3</v>
      </c>
      <c r="L720" s="1" t="str">
        <f>IF(TA_restaurants_curated__2[[#This Row],[C. Rev.]]=3,"A lot of reviews",IF(TA_restaurants_curated__2[[#This Row],[C. Rev.]]=2,"Avarage reviews","Few reviews"))</f>
        <v>Few reviews</v>
      </c>
      <c r="M720" s="1" t="str">
        <f>IF(TA_restaurants_curated__2[[#This Row],[C. Rat.]]=3,"Good rating",IF(TA_restaurants_curated__2[[#This Row],[C. Rat.]]=2,"Avarege rating","Bad rating"))</f>
        <v>Good rating</v>
      </c>
      <c r="N720" s="1" t="str">
        <f t="shared" si="11"/>
        <v>Few reviews and Good rating</v>
      </c>
    </row>
    <row r="721" spans="1:14" x14ac:dyDescent="0.35">
      <c r="A721">
        <v>247</v>
      </c>
      <c r="B721" t="s">
        <v>1033</v>
      </c>
      <c r="C721" t="s">
        <v>523</v>
      </c>
      <c r="D721" t="s">
        <v>260</v>
      </c>
      <c r="E721">
        <v>2480</v>
      </c>
      <c r="F721">
        <v>40</v>
      </c>
      <c r="G721" t="s">
        <v>8</v>
      </c>
      <c r="H721">
        <v>6400</v>
      </c>
      <c r="I721">
        <f>(TA_restaurants_curated__2[[#This Row],['# Reviews]]-MIN(TA_restaurants_curated__2['# Reviews]))/(MAX(TA_restaurants_curated__2['# Reviews])-MIN(TA_restaurants_curated__2['# Reviews]))</f>
        <v>0.16102978293791015</v>
      </c>
      <c r="J721">
        <f>QUOTIENT((TA_restaurants_curated__2[[#This Row],[Normalizzazione]]*100),33)+IF(TA_restaurants_curated__2[[#This Row],[Normalizzazione]]=1,0,1)</f>
        <v>1</v>
      </c>
      <c r="K721">
        <f>QUOTIENT((TA_restaurants_curated__2[[#This Row],[Rating]]*2),(100/3))+IF(TA_restaurants_curated__2[[#This Row],[Rating]]=50,0,1)</f>
        <v>3</v>
      </c>
      <c r="L721" s="1" t="str">
        <f>IF(TA_restaurants_curated__2[[#This Row],[C. Rev.]]=3,"A lot of reviews",IF(TA_restaurants_curated__2[[#This Row],[C. Rev.]]=2,"Avarage reviews","Few reviews"))</f>
        <v>Few reviews</v>
      </c>
      <c r="M721" s="1" t="str">
        <f>IF(TA_restaurants_curated__2[[#This Row],[C. Rat.]]=3,"Good rating",IF(TA_restaurants_curated__2[[#This Row],[C. Rat.]]=2,"Avarege rating","Bad rating"))</f>
        <v>Good rating</v>
      </c>
      <c r="N721" s="1" t="str">
        <f t="shared" si="11"/>
        <v>Few reviews and Good rating</v>
      </c>
    </row>
    <row r="722" spans="1:14" x14ac:dyDescent="0.35">
      <c r="A722">
        <v>309</v>
      </c>
      <c r="B722" t="s">
        <v>1109</v>
      </c>
      <c r="C722" t="s">
        <v>523</v>
      </c>
      <c r="D722" t="s">
        <v>89</v>
      </c>
      <c r="E722">
        <v>3100</v>
      </c>
      <c r="F722">
        <v>40</v>
      </c>
      <c r="G722" t="s">
        <v>8</v>
      </c>
      <c r="H722">
        <v>6400</v>
      </c>
      <c r="I722">
        <f>(TA_restaurants_curated__2[[#This Row],['# Reviews]]-MIN(TA_restaurants_curated__2['# Reviews]))/(MAX(TA_restaurants_curated__2['# Reviews])-MIN(TA_restaurants_curated__2['# Reviews]))</f>
        <v>0.16102978293791015</v>
      </c>
      <c r="J722">
        <f>QUOTIENT((TA_restaurants_curated__2[[#This Row],[Normalizzazione]]*100),33)+IF(TA_restaurants_curated__2[[#This Row],[Normalizzazione]]=1,0,1)</f>
        <v>1</v>
      </c>
      <c r="K722">
        <f>QUOTIENT((TA_restaurants_curated__2[[#This Row],[Rating]]*2),(100/3))+IF(TA_restaurants_curated__2[[#This Row],[Rating]]=50,0,1)</f>
        <v>3</v>
      </c>
      <c r="L722" s="1" t="str">
        <f>IF(TA_restaurants_curated__2[[#This Row],[C. Rev.]]=3,"A lot of reviews",IF(TA_restaurants_curated__2[[#This Row],[C. Rev.]]=2,"Avarage reviews","Few reviews"))</f>
        <v>Few reviews</v>
      </c>
      <c r="M722" s="1" t="str">
        <f>IF(TA_restaurants_curated__2[[#This Row],[C. Rat.]]=3,"Good rating",IF(TA_restaurants_curated__2[[#This Row],[C. Rat.]]=2,"Avarege rating","Bad rating"))</f>
        <v>Good rating</v>
      </c>
      <c r="N722" s="1" t="str">
        <f t="shared" si="11"/>
        <v>Few reviews and Good rating</v>
      </c>
    </row>
    <row r="723" spans="1:14" x14ac:dyDescent="0.35">
      <c r="A723">
        <v>249</v>
      </c>
      <c r="B723" t="s">
        <v>1035</v>
      </c>
      <c r="C723" t="s">
        <v>523</v>
      </c>
      <c r="D723" t="s">
        <v>260</v>
      </c>
      <c r="E723">
        <v>2500</v>
      </c>
      <c r="F723">
        <v>40</v>
      </c>
      <c r="G723" t="s">
        <v>8</v>
      </c>
      <c r="H723">
        <v>6340</v>
      </c>
      <c r="I723">
        <f>(TA_restaurants_curated__2[[#This Row],['# Reviews]]-MIN(TA_restaurants_curated__2['# Reviews]))/(MAX(TA_restaurants_curated__2['# Reviews])-MIN(TA_restaurants_curated__2['# Reviews]))</f>
        <v>0.15951539626451286</v>
      </c>
      <c r="J723">
        <f>QUOTIENT((TA_restaurants_curated__2[[#This Row],[Normalizzazione]]*100),33)+IF(TA_restaurants_curated__2[[#This Row],[Normalizzazione]]=1,0,1)</f>
        <v>1</v>
      </c>
      <c r="K723">
        <f>QUOTIENT((TA_restaurants_curated__2[[#This Row],[Rating]]*2),(100/3))+IF(TA_restaurants_curated__2[[#This Row],[Rating]]=50,0,1)</f>
        <v>3</v>
      </c>
      <c r="L723" s="1" t="str">
        <f>IF(TA_restaurants_curated__2[[#This Row],[C. Rev.]]=3,"A lot of reviews",IF(TA_restaurants_curated__2[[#This Row],[C. Rev.]]=2,"Avarage reviews","Few reviews"))</f>
        <v>Few reviews</v>
      </c>
      <c r="M723" s="1" t="str">
        <f>IF(TA_restaurants_curated__2[[#This Row],[C. Rat.]]=3,"Good rating",IF(TA_restaurants_curated__2[[#This Row],[C. Rat.]]=2,"Avarege rating","Bad rating"))</f>
        <v>Good rating</v>
      </c>
      <c r="N723" s="1" t="str">
        <f t="shared" si="11"/>
        <v>Few reviews and Good rating</v>
      </c>
    </row>
    <row r="724" spans="1:14" x14ac:dyDescent="0.35">
      <c r="A724">
        <v>704</v>
      </c>
      <c r="B724" t="s">
        <v>1600</v>
      </c>
      <c r="C724" t="s">
        <v>523</v>
      </c>
      <c r="D724" t="s">
        <v>818</v>
      </c>
      <c r="E724">
        <v>7060</v>
      </c>
      <c r="F724">
        <v>40</v>
      </c>
      <c r="G724" t="s">
        <v>8</v>
      </c>
      <c r="H724">
        <v>6320</v>
      </c>
      <c r="I724">
        <f>(TA_restaurants_curated__2[[#This Row],['# Reviews]]-MIN(TA_restaurants_curated__2['# Reviews]))/(MAX(TA_restaurants_curated__2['# Reviews])-MIN(TA_restaurants_curated__2['# Reviews]))</f>
        <v>0.15901060070671377</v>
      </c>
      <c r="J724">
        <f>QUOTIENT((TA_restaurants_curated__2[[#This Row],[Normalizzazione]]*100),33)+IF(TA_restaurants_curated__2[[#This Row],[Normalizzazione]]=1,0,1)</f>
        <v>1</v>
      </c>
      <c r="K724">
        <f>QUOTIENT((TA_restaurants_curated__2[[#This Row],[Rating]]*2),(100/3))+IF(TA_restaurants_curated__2[[#This Row],[Rating]]=50,0,1)</f>
        <v>3</v>
      </c>
      <c r="L724" s="1" t="str">
        <f>IF(TA_restaurants_curated__2[[#This Row],[C. Rev.]]=3,"A lot of reviews",IF(TA_restaurants_curated__2[[#This Row],[C. Rev.]]=2,"Avarage reviews","Few reviews"))</f>
        <v>Few reviews</v>
      </c>
      <c r="M724" s="1" t="str">
        <f>IF(TA_restaurants_curated__2[[#This Row],[C. Rat.]]=3,"Good rating",IF(TA_restaurants_curated__2[[#This Row],[C. Rat.]]=2,"Avarege rating","Bad rating"))</f>
        <v>Good rating</v>
      </c>
      <c r="N724" s="1" t="str">
        <f t="shared" si="11"/>
        <v>Few reviews and Good rating</v>
      </c>
    </row>
    <row r="725" spans="1:14" x14ac:dyDescent="0.35">
      <c r="A725">
        <v>11</v>
      </c>
      <c r="B725" t="s">
        <v>368</v>
      </c>
      <c r="C725" t="s">
        <v>523</v>
      </c>
      <c r="D725" t="s">
        <v>332</v>
      </c>
      <c r="E725">
        <v>120</v>
      </c>
      <c r="F725">
        <v>45</v>
      </c>
      <c r="G725" t="s">
        <v>8</v>
      </c>
      <c r="H725">
        <v>6300</v>
      </c>
      <c r="I725">
        <f>(TA_restaurants_curated__2[[#This Row],['# Reviews]]-MIN(TA_restaurants_curated__2['# Reviews]))/(MAX(TA_restaurants_curated__2['# Reviews])-MIN(TA_restaurants_curated__2['# Reviews]))</f>
        <v>0.15850580514891469</v>
      </c>
      <c r="J725">
        <f>QUOTIENT((TA_restaurants_curated__2[[#This Row],[Normalizzazione]]*100),33)+IF(TA_restaurants_curated__2[[#This Row],[Normalizzazione]]=1,0,1)</f>
        <v>1</v>
      </c>
      <c r="K725">
        <f>QUOTIENT((TA_restaurants_curated__2[[#This Row],[Rating]]*2),(100/3))+IF(TA_restaurants_curated__2[[#This Row],[Rating]]=50,0,1)</f>
        <v>3</v>
      </c>
      <c r="L725" s="1" t="str">
        <f>IF(TA_restaurants_curated__2[[#This Row],[C. Rev.]]=3,"A lot of reviews",IF(TA_restaurants_curated__2[[#This Row],[C. Rev.]]=2,"Avarage reviews","Few reviews"))</f>
        <v>Few reviews</v>
      </c>
      <c r="M725" s="1" t="str">
        <f>IF(TA_restaurants_curated__2[[#This Row],[C. Rat.]]=3,"Good rating",IF(TA_restaurants_curated__2[[#This Row],[C. Rat.]]=2,"Avarege rating","Bad rating"))</f>
        <v>Good rating</v>
      </c>
      <c r="N725" s="1" t="str">
        <f t="shared" si="11"/>
        <v>Few reviews and Good rating</v>
      </c>
    </row>
    <row r="726" spans="1:14" x14ac:dyDescent="0.35">
      <c r="A726">
        <v>203</v>
      </c>
      <c r="B726" t="s">
        <v>980</v>
      </c>
      <c r="C726" t="s">
        <v>523</v>
      </c>
      <c r="D726" t="s">
        <v>110</v>
      </c>
      <c r="E726">
        <v>2040</v>
      </c>
      <c r="F726">
        <v>40</v>
      </c>
      <c r="G726" t="s">
        <v>8</v>
      </c>
      <c r="H726">
        <v>6290</v>
      </c>
      <c r="I726">
        <f>(TA_restaurants_curated__2[[#This Row],['# Reviews]]-MIN(TA_restaurants_curated__2['# Reviews]))/(MAX(TA_restaurants_curated__2['# Reviews])-MIN(TA_restaurants_curated__2['# Reviews]))</f>
        <v>0.15825340737001514</v>
      </c>
      <c r="J726">
        <f>QUOTIENT((TA_restaurants_curated__2[[#This Row],[Normalizzazione]]*100),33)+IF(TA_restaurants_curated__2[[#This Row],[Normalizzazione]]=1,0,1)</f>
        <v>1</v>
      </c>
      <c r="K726">
        <f>QUOTIENT((TA_restaurants_curated__2[[#This Row],[Rating]]*2),(100/3))+IF(TA_restaurants_curated__2[[#This Row],[Rating]]=50,0,1)</f>
        <v>3</v>
      </c>
      <c r="L726" s="1" t="str">
        <f>IF(TA_restaurants_curated__2[[#This Row],[C. Rev.]]=3,"A lot of reviews",IF(TA_restaurants_curated__2[[#This Row],[C. Rev.]]=2,"Avarage reviews","Few reviews"))</f>
        <v>Few reviews</v>
      </c>
      <c r="M726" s="1" t="str">
        <f>IF(TA_restaurants_curated__2[[#This Row],[C. Rat.]]=3,"Good rating",IF(TA_restaurants_curated__2[[#This Row],[C. Rat.]]=2,"Avarege rating","Bad rating"))</f>
        <v>Good rating</v>
      </c>
      <c r="N726" s="1" t="str">
        <f t="shared" si="11"/>
        <v>Few reviews and Good rating</v>
      </c>
    </row>
    <row r="727" spans="1:14" x14ac:dyDescent="0.35">
      <c r="A727">
        <v>268</v>
      </c>
      <c r="B727" t="s">
        <v>1059</v>
      </c>
      <c r="C727" t="s">
        <v>523</v>
      </c>
      <c r="D727" t="s">
        <v>237</v>
      </c>
      <c r="E727">
        <v>2690</v>
      </c>
      <c r="F727">
        <v>40</v>
      </c>
      <c r="G727" t="s">
        <v>8</v>
      </c>
      <c r="H727">
        <v>6280</v>
      </c>
      <c r="I727">
        <f>(TA_restaurants_curated__2[[#This Row],['# Reviews]]-MIN(TA_restaurants_curated__2['# Reviews]))/(MAX(TA_restaurants_curated__2['# Reviews])-MIN(TA_restaurants_curated__2['# Reviews]))</f>
        <v>0.1580010095911156</v>
      </c>
      <c r="J727">
        <f>QUOTIENT((TA_restaurants_curated__2[[#This Row],[Normalizzazione]]*100),33)+IF(TA_restaurants_curated__2[[#This Row],[Normalizzazione]]=1,0,1)</f>
        <v>1</v>
      </c>
      <c r="K727">
        <f>QUOTIENT((TA_restaurants_curated__2[[#This Row],[Rating]]*2),(100/3))+IF(TA_restaurants_curated__2[[#This Row],[Rating]]=50,0,1)</f>
        <v>3</v>
      </c>
      <c r="L727" s="1" t="str">
        <f>IF(TA_restaurants_curated__2[[#This Row],[C. Rev.]]=3,"A lot of reviews",IF(TA_restaurants_curated__2[[#This Row],[C. Rev.]]=2,"Avarage reviews","Few reviews"))</f>
        <v>Few reviews</v>
      </c>
      <c r="M727" s="1" t="str">
        <f>IF(TA_restaurants_curated__2[[#This Row],[C. Rat.]]=3,"Good rating",IF(TA_restaurants_curated__2[[#This Row],[C. Rat.]]=2,"Avarege rating","Bad rating"))</f>
        <v>Good rating</v>
      </c>
      <c r="N727" s="1" t="str">
        <f t="shared" si="11"/>
        <v>Few reviews and Good rating</v>
      </c>
    </row>
    <row r="728" spans="1:14" x14ac:dyDescent="0.35">
      <c r="A728">
        <v>183</v>
      </c>
      <c r="B728" t="s">
        <v>956</v>
      </c>
      <c r="C728" t="s">
        <v>523</v>
      </c>
      <c r="D728" t="s">
        <v>957</v>
      </c>
      <c r="E728">
        <v>1840</v>
      </c>
      <c r="F728">
        <v>40</v>
      </c>
      <c r="G728" t="s">
        <v>8</v>
      </c>
      <c r="H728">
        <v>6270</v>
      </c>
      <c r="I728">
        <f>(TA_restaurants_curated__2[[#This Row],['# Reviews]]-MIN(TA_restaurants_curated__2['# Reviews]))/(MAX(TA_restaurants_curated__2['# Reviews])-MIN(TA_restaurants_curated__2['# Reviews]))</f>
        <v>0.15774861181221606</v>
      </c>
      <c r="J728">
        <f>QUOTIENT((TA_restaurants_curated__2[[#This Row],[Normalizzazione]]*100),33)+IF(TA_restaurants_curated__2[[#This Row],[Normalizzazione]]=1,0,1)</f>
        <v>1</v>
      </c>
      <c r="K728">
        <f>QUOTIENT((TA_restaurants_curated__2[[#This Row],[Rating]]*2),(100/3))+IF(TA_restaurants_curated__2[[#This Row],[Rating]]=50,0,1)</f>
        <v>3</v>
      </c>
      <c r="L728" s="1" t="str">
        <f>IF(TA_restaurants_curated__2[[#This Row],[C. Rev.]]=3,"A lot of reviews",IF(TA_restaurants_curated__2[[#This Row],[C. Rev.]]=2,"Avarage reviews","Few reviews"))</f>
        <v>Few reviews</v>
      </c>
      <c r="M728" s="1" t="str">
        <f>IF(TA_restaurants_curated__2[[#This Row],[C. Rat.]]=3,"Good rating",IF(TA_restaurants_curated__2[[#This Row],[C. Rat.]]=2,"Avarege rating","Bad rating"))</f>
        <v>Good rating</v>
      </c>
      <c r="N728" s="1" t="str">
        <f t="shared" si="11"/>
        <v>Few reviews and Good rating</v>
      </c>
    </row>
    <row r="729" spans="1:14" x14ac:dyDescent="0.35">
      <c r="A729">
        <v>644</v>
      </c>
      <c r="B729" t="s">
        <v>1528</v>
      </c>
      <c r="C729" t="s">
        <v>523</v>
      </c>
      <c r="D729" t="s">
        <v>317</v>
      </c>
      <c r="E729">
        <v>6460</v>
      </c>
      <c r="F729">
        <v>40</v>
      </c>
      <c r="G729" t="s">
        <v>10</v>
      </c>
      <c r="H729">
        <v>6210</v>
      </c>
      <c r="I729">
        <f>(TA_restaurants_curated__2[[#This Row],['# Reviews]]-MIN(TA_restaurants_curated__2['# Reviews]))/(MAX(TA_restaurants_curated__2['# Reviews])-MIN(TA_restaurants_curated__2['# Reviews]))</f>
        <v>0.15623422513881877</v>
      </c>
      <c r="J729">
        <f>QUOTIENT((TA_restaurants_curated__2[[#This Row],[Normalizzazione]]*100),33)+IF(TA_restaurants_curated__2[[#This Row],[Normalizzazione]]=1,0,1)</f>
        <v>1</v>
      </c>
      <c r="K729">
        <f>QUOTIENT((TA_restaurants_curated__2[[#This Row],[Rating]]*2),(100/3))+IF(TA_restaurants_curated__2[[#This Row],[Rating]]=50,0,1)</f>
        <v>3</v>
      </c>
      <c r="L729" s="1" t="str">
        <f>IF(TA_restaurants_curated__2[[#This Row],[C. Rev.]]=3,"A lot of reviews",IF(TA_restaurants_curated__2[[#This Row],[C. Rev.]]=2,"Avarage reviews","Few reviews"))</f>
        <v>Few reviews</v>
      </c>
      <c r="M729" s="1" t="str">
        <f>IF(TA_restaurants_curated__2[[#This Row],[C. Rat.]]=3,"Good rating",IF(TA_restaurants_curated__2[[#This Row],[C. Rat.]]=2,"Avarege rating","Bad rating"))</f>
        <v>Good rating</v>
      </c>
      <c r="N729" s="1" t="str">
        <f t="shared" si="11"/>
        <v>Few reviews and Good rating</v>
      </c>
    </row>
    <row r="730" spans="1:14" x14ac:dyDescent="0.35">
      <c r="A730">
        <v>71</v>
      </c>
      <c r="B730" t="s">
        <v>801</v>
      </c>
      <c r="C730" t="s">
        <v>523</v>
      </c>
      <c r="D730" t="s">
        <v>802</v>
      </c>
      <c r="E730">
        <v>720</v>
      </c>
      <c r="F730">
        <v>45</v>
      </c>
      <c r="G730" t="s">
        <v>9</v>
      </c>
      <c r="H730">
        <v>6200</v>
      </c>
      <c r="I730">
        <f>(TA_restaurants_curated__2[[#This Row],['# Reviews]]-MIN(TA_restaurants_curated__2['# Reviews]))/(MAX(TA_restaurants_curated__2['# Reviews])-MIN(TA_restaurants_curated__2['# Reviews]))</f>
        <v>0.15598182735991922</v>
      </c>
      <c r="J730">
        <f>QUOTIENT((TA_restaurants_curated__2[[#This Row],[Normalizzazione]]*100),33)+IF(TA_restaurants_curated__2[[#This Row],[Normalizzazione]]=1,0,1)</f>
        <v>1</v>
      </c>
      <c r="K730">
        <f>QUOTIENT((TA_restaurants_curated__2[[#This Row],[Rating]]*2),(100/3))+IF(TA_restaurants_curated__2[[#This Row],[Rating]]=50,0,1)</f>
        <v>3</v>
      </c>
      <c r="L730" s="1" t="str">
        <f>IF(TA_restaurants_curated__2[[#This Row],[C. Rev.]]=3,"A lot of reviews",IF(TA_restaurants_curated__2[[#This Row],[C. Rev.]]=2,"Avarage reviews","Few reviews"))</f>
        <v>Few reviews</v>
      </c>
      <c r="M730" s="1" t="str">
        <f>IF(TA_restaurants_curated__2[[#This Row],[C. Rat.]]=3,"Good rating",IF(TA_restaurants_curated__2[[#This Row],[C. Rat.]]=2,"Avarege rating","Bad rating"))</f>
        <v>Good rating</v>
      </c>
      <c r="N730" s="1" t="str">
        <f t="shared" si="11"/>
        <v>Few reviews and Good rating</v>
      </c>
    </row>
    <row r="731" spans="1:14" x14ac:dyDescent="0.35">
      <c r="A731">
        <v>501</v>
      </c>
      <c r="B731" t="s">
        <v>1350</v>
      </c>
      <c r="C731" t="s">
        <v>523</v>
      </c>
      <c r="D731" t="s">
        <v>1108</v>
      </c>
      <c r="E731">
        <v>5020</v>
      </c>
      <c r="F731">
        <v>40</v>
      </c>
      <c r="G731" t="s">
        <v>8</v>
      </c>
      <c r="H731">
        <v>6200</v>
      </c>
      <c r="I731">
        <f>(TA_restaurants_curated__2[[#This Row],['# Reviews]]-MIN(TA_restaurants_curated__2['# Reviews]))/(MAX(TA_restaurants_curated__2['# Reviews])-MIN(TA_restaurants_curated__2['# Reviews]))</f>
        <v>0.15598182735991922</v>
      </c>
      <c r="J731">
        <f>QUOTIENT((TA_restaurants_curated__2[[#This Row],[Normalizzazione]]*100),33)+IF(TA_restaurants_curated__2[[#This Row],[Normalizzazione]]=1,0,1)</f>
        <v>1</v>
      </c>
      <c r="K731">
        <f>QUOTIENT((TA_restaurants_curated__2[[#This Row],[Rating]]*2),(100/3))+IF(TA_restaurants_curated__2[[#This Row],[Rating]]=50,0,1)</f>
        <v>3</v>
      </c>
      <c r="L731" s="1" t="str">
        <f>IF(TA_restaurants_curated__2[[#This Row],[C. Rev.]]=3,"A lot of reviews",IF(TA_restaurants_curated__2[[#This Row],[C. Rev.]]=2,"Avarage reviews","Few reviews"))</f>
        <v>Few reviews</v>
      </c>
      <c r="M731" s="1" t="str">
        <f>IF(TA_restaurants_curated__2[[#This Row],[C. Rat.]]=3,"Good rating",IF(TA_restaurants_curated__2[[#This Row],[C. Rat.]]=2,"Avarege rating","Bad rating"))</f>
        <v>Good rating</v>
      </c>
      <c r="N731" s="1" t="str">
        <f t="shared" si="11"/>
        <v>Few reviews and Good rating</v>
      </c>
    </row>
    <row r="732" spans="1:14" x14ac:dyDescent="0.35">
      <c r="A732">
        <v>79</v>
      </c>
      <c r="B732" t="s">
        <v>811</v>
      </c>
      <c r="C732" t="s">
        <v>523</v>
      </c>
      <c r="D732" t="s">
        <v>18</v>
      </c>
      <c r="E732">
        <v>800</v>
      </c>
      <c r="F732">
        <v>45</v>
      </c>
      <c r="G732" t="s">
        <v>10</v>
      </c>
      <c r="H732">
        <v>6190</v>
      </c>
      <c r="I732">
        <f>(TA_restaurants_curated__2[[#This Row],['# Reviews]]-MIN(TA_restaurants_curated__2['# Reviews]))/(MAX(TA_restaurants_curated__2['# Reviews])-MIN(TA_restaurants_curated__2['# Reviews]))</f>
        <v>0.15572942958101968</v>
      </c>
      <c r="J732">
        <f>QUOTIENT((TA_restaurants_curated__2[[#This Row],[Normalizzazione]]*100),33)+IF(TA_restaurants_curated__2[[#This Row],[Normalizzazione]]=1,0,1)</f>
        <v>1</v>
      </c>
      <c r="K732">
        <f>QUOTIENT((TA_restaurants_curated__2[[#This Row],[Rating]]*2),(100/3))+IF(TA_restaurants_curated__2[[#This Row],[Rating]]=50,0,1)</f>
        <v>3</v>
      </c>
      <c r="L732" s="1" t="str">
        <f>IF(TA_restaurants_curated__2[[#This Row],[C. Rev.]]=3,"A lot of reviews",IF(TA_restaurants_curated__2[[#This Row],[C. Rev.]]=2,"Avarage reviews","Few reviews"))</f>
        <v>Few reviews</v>
      </c>
      <c r="M732" s="1" t="str">
        <f>IF(TA_restaurants_curated__2[[#This Row],[C. Rat.]]=3,"Good rating",IF(TA_restaurants_curated__2[[#This Row],[C. Rat.]]=2,"Avarege rating","Bad rating"))</f>
        <v>Good rating</v>
      </c>
      <c r="N732" s="1" t="str">
        <f t="shared" si="11"/>
        <v>Few reviews and Good rating</v>
      </c>
    </row>
    <row r="733" spans="1:14" x14ac:dyDescent="0.35">
      <c r="A733">
        <v>719</v>
      </c>
      <c r="B733" t="s">
        <v>1616</v>
      </c>
      <c r="C733" t="s">
        <v>523</v>
      </c>
      <c r="D733" t="s">
        <v>1617</v>
      </c>
      <c r="E733">
        <v>7210</v>
      </c>
      <c r="F733">
        <v>40</v>
      </c>
      <c r="G733" t="s">
        <v>8</v>
      </c>
      <c r="H733">
        <v>6160</v>
      </c>
      <c r="I733">
        <f>(TA_restaurants_curated__2[[#This Row],['# Reviews]]-MIN(TA_restaurants_curated__2['# Reviews]))/(MAX(TA_restaurants_curated__2['# Reviews])-MIN(TA_restaurants_curated__2['# Reviews]))</f>
        <v>0.15497223624432105</v>
      </c>
      <c r="J733">
        <f>QUOTIENT((TA_restaurants_curated__2[[#This Row],[Normalizzazione]]*100),33)+IF(TA_restaurants_curated__2[[#This Row],[Normalizzazione]]=1,0,1)</f>
        <v>1</v>
      </c>
      <c r="K733">
        <f>QUOTIENT((TA_restaurants_curated__2[[#This Row],[Rating]]*2),(100/3))+IF(TA_restaurants_curated__2[[#This Row],[Rating]]=50,0,1)</f>
        <v>3</v>
      </c>
      <c r="L733" s="1" t="str">
        <f>IF(TA_restaurants_curated__2[[#This Row],[C. Rev.]]=3,"A lot of reviews",IF(TA_restaurants_curated__2[[#This Row],[C. Rev.]]=2,"Avarage reviews","Few reviews"))</f>
        <v>Few reviews</v>
      </c>
      <c r="M733" s="1" t="str">
        <f>IF(TA_restaurants_curated__2[[#This Row],[C. Rat.]]=3,"Good rating",IF(TA_restaurants_curated__2[[#This Row],[C. Rat.]]=2,"Avarege rating","Bad rating"))</f>
        <v>Good rating</v>
      </c>
      <c r="N733" s="1" t="str">
        <f t="shared" si="11"/>
        <v>Few reviews and Good rating</v>
      </c>
    </row>
    <row r="734" spans="1:14" x14ac:dyDescent="0.35">
      <c r="A734">
        <v>1131</v>
      </c>
      <c r="B734" t="s">
        <v>2066</v>
      </c>
      <c r="C734" t="s">
        <v>523</v>
      </c>
      <c r="D734" t="s">
        <v>818</v>
      </c>
      <c r="E734">
        <v>11330</v>
      </c>
      <c r="F734">
        <v>45</v>
      </c>
      <c r="G734" t="s">
        <v>8</v>
      </c>
      <c r="H734">
        <v>6160</v>
      </c>
      <c r="I734">
        <f>(TA_restaurants_curated__2[[#This Row],['# Reviews]]-MIN(TA_restaurants_curated__2['# Reviews]))/(MAX(TA_restaurants_curated__2['# Reviews])-MIN(TA_restaurants_curated__2['# Reviews]))</f>
        <v>0.15497223624432105</v>
      </c>
      <c r="J734">
        <f>QUOTIENT((TA_restaurants_curated__2[[#This Row],[Normalizzazione]]*100),33)+IF(TA_restaurants_curated__2[[#This Row],[Normalizzazione]]=1,0,1)</f>
        <v>1</v>
      </c>
      <c r="K734">
        <f>QUOTIENT((TA_restaurants_curated__2[[#This Row],[Rating]]*2),(100/3))+IF(TA_restaurants_curated__2[[#This Row],[Rating]]=50,0,1)</f>
        <v>3</v>
      </c>
      <c r="L734" s="1" t="str">
        <f>IF(TA_restaurants_curated__2[[#This Row],[C. Rev.]]=3,"A lot of reviews",IF(TA_restaurants_curated__2[[#This Row],[C. Rev.]]=2,"Avarage reviews","Few reviews"))</f>
        <v>Few reviews</v>
      </c>
      <c r="M734" s="1" t="str">
        <f>IF(TA_restaurants_curated__2[[#This Row],[C. Rat.]]=3,"Good rating",IF(TA_restaurants_curated__2[[#This Row],[C. Rat.]]=2,"Avarege rating","Bad rating"))</f>
        <v>Good rating</v>
      </c>
      <c r="N734" s="1" t="str">
        <f t="shared" si="11"/>
        <v>Few reviews and Good rating</v>
      </c>
    </row>
    <row r="735" spans="1:14" x14ac:dyDescent="0.35">
      <c r="A735">
        <v>415</v>
      </c>
      <c r="B735" t="s">
        <v>1242</v>
      </c>
      <c r="C735" t="s">
        <v>523</v>
      </c>
      <c r="D735" t="s">
        <v>1243</v>
      </c>
      <c r="E735">
        <v>4160</v>
      </c>
      <c r="F735">
        <v>40</v>
      </c>
      <c r="G735" t="s">
        <v>8</v>
      </c>
      <c r="H735">
        <v>6150</v>
      </c>
      <c r="I735">
        <f>(TA_restaurants_curated__2[[#This Row],['# Reviews]]-MIN(TA_restaurants_curated__2['# Reviews]))/(MAX(TA_restaurants_curated__2['# Reviews])-MIN(TA_restaurants_curated__2['# Reviews]))</f>
        <v>0.15471983846542151</v>
      </c>
      <c r="J735">
        <f>QUOTIENT((TA_restaurants_curated__2[[#This Row],[Normalizzazione]]*100),33)+IF(TA_restaurants_curated__2[[#This Row],[Normalizzazione]]=1,0,1)</f>
        <v>1</v>
      </c>
      <c r="K735">
        <f>QUOTIENT((TA_restaurants_curated__2[[#This Row],[Rating]]*2),(100/3))+IF(TA_restaurants_curated__2[[#This Row],[Rating]]=50,0,1)</f>
        <v>3</v>
      </c>
      <c r="L735" s="1" t="str">
        <f>IF(TA_restaurants_curated__2[[#This Row],[C. Rev.]]=3,"A lot of reviews",IF(TA_restaurants_curated__2[[#This Row],[C. Rev.]]=2,"Avarage reviews","Few reviews"))</f>
        <v>Few reviews</v>
      </c>
      <c r="M735" s="1" t="str">
        <f>IF(TA_restaurants_curated__2[[#This Row],[C. Rat.]]=3,"Good rating",IF(TA_restaurants_curated__2[[#This Row],[C. Rat.]]=2,"Avarege rating","Bad rating"))</f>
        <v>Good rating</v>
      </c>
      <c r="N735" s="1" t="str">
        <f t="shared" si="11"/>
        <v>Few reviews and Good rating</v>
      </c>
    </row>
    <row r="736" spans="1:14" x14ac:dyDescent="0.35">
      <c r="A736">
        <v>150</v>
      </c>
      <c r="B736" t="s">
        <v>910</v>
      </c>
      <c r="C736" t="s">
        <v>523</v>
      </c>
      <c r="D736" t="s">
        <v>911</v>
      </c>
      <c r="E736">
        <v>1510</v>
      </c>
      <c r="F736">
        <v>40</v>
      </c>
      <c r="G736" t="s">
        <v>8</v>
      </c>
      <c r="H736">
        <v>6130</v>
      </c>
      <c r="I736">
        <f>(TA_restaurants_curated__2[[#This Row],['# Reviews]]-MIN(TA_restaurants_curated__2['# Reviews]))/(MAX(TA_restaurants_curated__2['# Reviews])-MIN(TA_restaurants_curated__2['# Reviews]))</f>
        <v>0.15421504290762242</v>
      </c>
      <c r="J736">
        <f>QUOTIENT((TA_restaurants_curated__2[[#This Row],[Normalizzazione]]*100),33)+IF(TA_restaurants_curated__2[[#This Row],[Normalizzazione]]=1,0,1)</f>
        <v>1</v>
      </c>
      <c r="K736">
        <f>QUOTIENT((TA_restaurants_curated__2[[#This Row],[Rating]]*2),(100/3))+IF(TA_restaurants_curated__2[[#This Row],[Rating]]=50,0,1)</f>
        <v>3</v>
      </c>
      <c r="L736" s="1" t="str">
        <f>IF(TA_restaurants_curated__2[[#This Row],[C. Rev.]]=3,"A lot of reviews",IF(TA_restaurants_curated__2[[#This Row],[C. Rev.]]=2,"Avarage reviews","Few reviews"))</f>
        <v>Few reviews</v>
      </c>
      <c r="M736" s="1" t="str">
        <f>IF(TA_restaurants_curated__2[[#This Row],[C. Rat.]]=3,"Good rating",IF(TA_restaurants_curated__2[[#This Row],[C. Rat.]]=2,"Avarege rating","Bad rating"))</f>
        <v>Good rating</v>
      </c>
      <c r="N736" s="1" t="str">
        <f t="shared" si="11"/>
        <v>Few reviews and Good rating</v>
      </c>
    </row>
    <row r="737" spans="1:14" x14ac:dyDescent="0.35">
      <c r="A737">
        <v>313</v>
      </c>
      <c r="B737" t="s">
        <v>1115</v>
      </c>
      <c r="C737" t="s">
        <v>523</v>
      </c>
      <c r="D737" t="s">
        <v>1116</v>
      </c>
      <c r="E737">
        <v>3140</v>
      </c>
      <c r="F737">
        <v>40</v>
      </c>
      <c r="G737" t="s">
        <v>8</v>
      </c>
      <c r="H737">
        <v>6120</v>
      </c>
      <c r="I737">
        <f>(TA_restaurants_curated__2[[#This Row],['# Reviews]]-MIN(TA_restaurants_curated__2['# Reviews]))/(MAX(TA_restaurants_curated__2['# Reviews])-MIN(TA_restaurants_curated__2['# Reviews]))</f>
        <v>0.15396264512872287</v>
      </c>
      <c r="J737">
        <f>QUOTIENT((TA_restaurants_curated__2[[#This Row],[Normalizzazione]]*100),33)+IF(TA_restaurants_curated__2[[#This Row],[Normalizzazione]]=1,0,1)</f>
        <v>1</v>
      </c>
      <c r="K737">
        <f>QUOTIENT((TA_restaurants_curated__2[[#This Row],[Rating]]*2),(100/3))+IF(TA_restaurants_curated__2[[#This Row],[Rating]]=50,0,1)</f>
        <v>3</v>
      </c>
      <c r="L737" s="1" t="str">
        <f>IF(TA_restaurants_curated__2[[#This Row],[C. Rev.]]=3,"A lot of reviews",IF(TA_restaurants_curated__2[[#This Row],[C. Rev.]]=2,"Avarage reviews","Few reviews"))</f>
        <v>Few reviews</v>
      </c>
      <c r="M737" s="1" t="str">
        <f>IF(TA_restaurants_curated__2[[#This Row],[C. Rat.]]=3,"Good rating",IF(TA_restaurants_curated__2[[#This Row],[C. Rat.]]=2,"Avarege rating","Bad rating"))</f>
        <v>Good rating</v>
      </c>
      <c r="N737" s="1" t="str">
        <f t="shared" si="11"/>
        <v>Few reviews and Good rating</v>
      </c>
    </row>
    <row r="738" spans="1:14" x14ac:dyDescent="0.35">
      <c r="A738">
        <v>503</v>
      </c>
      <c r="B738" t="s">
        <v>1351</v>
      </c>
      <c r="C738" t="s">
        <v>523</v>
      </c>
      <c r="D738" t="s">
        <v>207</v>
      </c>
      <c r="E738">
        <v>5040</v>
      </c>
      <c r="F738">
        <v>40</v>
      </c>
      <c r="G738" t="s">
        <v>8</v>
      </c>
      <c r="H738">
        <v>6120</v>
      </c>
      <c r="I738">
        <f>(TA_restaurants_curated__2[[#This Row],['# Reviews]]-MIN(TA_restaurants_curated__2['# Reviews]))/(MAX(TA_restaurants_curated__2['# Reviews])-MIN(TA_restaurants_curated__2['# Reviews]))</f>
        <v>0.15396264512872287</v>
      </c>
      <c r="J738">
        <f>QUOTIENT((TA_restaurants_curated__2[[#This Row],[Normalizzazione]]*100),33)+IF(TA_restaurants_curated__2[[#This Row],[Normalizzazione]]=1,0,1)</f>
        <v>1</v>
      </c>
      <c r="K738">
        <f>QUOTIENT((TA_restaurants_curated__2[[#This Row],[Rating]]*2),(100/3))+IF(TA_restaurants_curated__2[[#This Row],[Rating]]=50,0,1)</f>
        <v>3</v>
      </c>
      <c r="L738" s="1" t="str">
        <f>IF(TA_restaurants_curated__2[[#This Row],[C. Rev.]]=3,"A lot of reviews",IF(TA_restaurants_curated__2[[#This Row],[C. Rev.]]=2,"Avarage reviews","Few reviews"))</f>
        <v>Few reviews</v>
      </c>
      <c r="M738" s="1" t="str">
        <f>IF(TA_restaurants_curated__2[[#This Row],[C. Rat.]]=3,"Good rating",IF(TA_restaurants_curated__2[[#This Row],[C. Rat.]]=2,"Avarege rating","Bad rating"))</f>
        <v>Good rating</v>
      </c>
      <c r="N738" s="1" t="str">
        <f t="shared" si="11"/>
        <v>Few reviews and Good rating</v>
      </c>
    </row>
    <row r="739" spans="1:14" x14ac:dyDescent="0.35">
      <c r="A739">
        <v>4</v>
      </c>
      <c r="B739" t="s">
        <v>706</v>
      </c>
      <c r="C739" t="s">
        <v>523</v>
      </c>
      <c r="D739" t="s">
        <v>707</v>
      </c>
      <c r="E739">
        <v>50</v>
      </c>
      <c r="F739">
        <v>45</v>
      </c>
      <c r="G739" t="s">
        <v>9</v>
      </c>
      <c r="H739">
        <v>6090</v>
      </c>
      <c r="I739">
        <f>(TA_restaurants_curated__2[[#This Row],['# Reviews]]-MIN(TA_restaurants_curated__2['# Reviews]))/(MAX(TA_restaurants_curated__2['# Reviews])-MIN(TA_restaurants_curated__2['# Reviews]))</f>
        <v>0.15320545179202422</v>
      </c>
      <c r="J739">
        <f>QUOTIENT((TA_restaurants_curated__2[[#This Row],[Normalizzazione]]*100),33)+IF(TA_restaurants_curated__2[[#This Row],[Normalizzazione]]=1,0,1)</f>
        <v>1</v>
      </c>
      <c r="K739">
        <f>QUOTIENT((TA_restaurants_curated__2[[#This Row],[Rating]]*2),(100/3))+IF(TA_restaurants_curated__2[[#This Row],[Rating]]=50,0,1)</f>
        <v>3</v>
      </c>
      <c r="L739" s="1" t="str">
        <f>IF(TA_restaurants_curated__2[[#This Row],[C. Rev.]]=3,"A lot of reviews",IF(TA_restaurants_curated__2[[#This Row],[C. Rev.]]=2,"Avarage reviews","Few reviews"))</f>
        <v>Few reviews</v>
      </c>
      <c r="M739" s="1" t="str">
        <f>IF(TA_restaurants_curated__2[[#This Row],[C. Rat.]]=3,"Good rating",IF(TA_restaurants_curated__2[[#This Row],[C. Rat.]]=2,"Avarege rating","Bad rating"))</f>
        <v>Good rating</v>
      </c>
      <c r="N739" s="1" t="str">
        <f t="shared" si="11"/>
        <v>Few reviews and Good rating</v>
      </c>
    </row>
    <row r="740" spans="1:14" x14ac:dyDescent="0.35">
      <c r="A740">
        <v>305</v>
      </c>
      <c r="B740" t="s">
        <v>1103</v>
      </c>
      <c r="C740" t="s">
        <v>523</v>
      </c>
      <c r="D740" t="s">
        <v>223</v>
      </c>
      <c r="E740">
        <v>3060</v>
      </c>
      <c r="F740">
        <v>40</v>
      </c>
      <c r="G740" t="s">
        <v>8</v>
      </c>
      <c r="H740">
        <v>6090</v>
      </c>
      <c r="I740">
        <f>(TA_restaurants_curated__2[[#This Row],['# Reviews]]-MIN(TA_restaurants_curated__2['# Reviews]))/(MAX(TA_restaurants_curated__2['# Reviews])-MIN(TA_restaurants_curated__2['# Reviews]))</f>
        <v>0.15320545179202422</v>
      </c>
      <c r="J740">
        <f>QUOTIENT((TA_restaurants_curated__2[[#This Row],[Normalizzazione]]*100),33)+IF(TA_restaurants_curated__2[[#This Row],[Normalizzazione]]=1,0,1)</f>
        <v>1</v>
      </c>
      <c r="K740">
        <f>QUOTIENT((TA_restaurants_curated__2[[#This Row],[Rating]]*2),(100/3))+IF(TA_restaurants_curated__2[[#This Row],[Rating]]=50,0,1)</f>
        <v>3</v>
      </c>
      <c r="L740" s="1" t="str">
        <f>IF(TA_restaurants_curated__2[[#This Row],[C. Rev.]]=3,"A lot of reviews",IF(TA_restaurants_curated__2[[#This Row],[C. Rev.]]=2,"Avarage reviews","Few reviews"))</f>
        <v>Few reviews</v>
      </c>
      <c r="M740" s="1" t="str">
        <f>IF(TA_restaurants_curated__2[[#This Row],[C. Rat.]]=3,"Good rating",IF(TA_restaurants_curated__2[[#This Row],[C. Rat.]]=2,"Avarege rating","Bad rating"))</f>
        <v>Good rating</v>
      </c>
      <c r="N740" s="1" t="str">
        <f t="shared" si="11"/>
        <v>Few reviews and Good rating</v>
      </c>
    </row>
    <row r="741" spans="1:14" x14ac:dyDescent="0.35">
      <c r="A741">
        <v>2050</v>
      </c>
      <c r="B741" t="s">
        <v>2458</v>
      </c>
      <c r="C741" t="s">
        <v>523</v>
      </c>
      <c r="D741" t="s">
        <v>664</v>
      </c>
      <c r="E741">
        <v>20520</v>
      </c>
      <c r="F741">
        <v>35</v>
      </c>
      <c r="G741" t="s">
        <v>8</v>
      </c>
      <c r="H741">
        <v>6090</v>
      </c>
      <c r="I741">
        <f>(TA_restaurants_curated__2[[#This Row],['# Reviews]]-MIN(TA_restaurants_curated__2['# Reviews]))/(MAX(TA_restaurants_curated__2['# Reviews])-MIN(TA_restaurants_curated__2['# Reviews]))</f>
        <v>0.15320545179202422</v>
      </c>
      <c r="J741">
        <f>QUOTIENT((TA_restaurants_curated__2[[#This Row],[Normalizzazione]]*100),33)+IF(TA_restaurants_curated__2[[#This Row],[Normalizzazione]]=1,0,1)</f>
        <v>1</v>
      </c>
      <c r="K741">
        <f>QUOTIENT((TA_restaurants_curated__2[[#This Row],[Rating]]*2),(100/3))+IF(TA_restaurants_curated__2[[#This Row],[Rating]]=50,0,1)</f>
        <v>3</v>
      </c>
      <c r="L741" s="1" t="str">
        <f>IF(TA_restaurants_curated__2[[#This Row],[C. Rev.]]=3,"A lot of reviews",IF(TA_restaurants_curated__2[[#This Row],[C. Rev.]]=2,"Avarage reviews","Few reviews"))</f>
        <v>Few reviews</v>
      </c>
      <c r="M741" s="1" t="str">
        <f>IF(TA_restaurants_curated__2[[#This Row],[C. Rat.]]=3,"Good rating",IF(TA_restaurants_curated__2[[#This Row],[C. Rat.]]=2,"Avarege rating","Bad rating"))</f>
        <v>Good rating</v>
      </c>
      <c r="N741" s="1" t="str">
        <f t="shared" si="11"/>
        <v>Few reviews and Good rating</v>
      </c>
    </row>
    <row r="742" spans="1:14" x14ac:dyDescent="0.35">
      <c r="A742">
        <v>287</v>
      </c>
      <c r="B742" t="s">
        <v>1082</v>
      </c>
      <c r="C742" t="s">
        <v>523</v>
      </c>
      <c r="D742" t="s">
        <v>1083</v>
      </c>
      <c r="E742">
        <v>2880</v>
      </c>
      <c r="F742">
        <v>40</v>
      </c>
      <c r="G742" t="s">
        <v>10</v>
      </c>
      <c r="H742">
        <v>6070</v>
      </c>
      <c r="I742">
        <f>(TA_restaurants_curated__2[[#This Row],['# Reviews]]-MIN(TA_restaurants_curated__2['# Reviews]))/(MAX(TA_restaurants_curated__2['# Reviews])-MIN(TA_restaurants_curated__2['# Reviews]))</f>
        <v>0.15270065623422513</v>
      </c>
      <c r="J742">
        <f>QUOTIENT((TA_restaurants_curated__2[[#This Row],[Normalizzazione]]*100),33)+IF(TA_restaurants_curated__2[[#This Row],[Normalizzazione]]=1,0,1)</f>
        <v>1</v>
      </c>
      <c r="K742">
        <f>QUOTIENT((TA_restaurants_curated__2[[#This Row],[Rating]]*2),(100/3))+IF(TA_restaurants_curated__2[[#This Row],[Rating]]=50,0,1)</f>
        <v>3</v>
      </c>
      <c r="L742" s="1" t="str">
        <f>IF(TA_restaurants_curated__2[[#This Row],[C. Rev.]]=3,"A lot of reviews",IF(TA_restaurants_curated__2[[#This Row],[C. Rev.]]=2,"Avarage reviews","Few reviews"))</f>
        <v>Few reviews</v>
      </c>
      <c r="M742" s="1" t="str">
        <f>IF(TA_restaurants_curated__2[[#This Row],[C. Rat.]]=3,"Good rating",IF(TA_restaurants_curated__2[[#This Row],[C. Rat.]]=2,"Avarege rating","Bad rating"))</f>
        <v>Good rating</v>
      </c>
      <c r="N742" s="1" t="str">
        <f t="shared" si="11"/>
        <v>Few reviews and Good rating</v>
      </c>
    </row>
    <row r="743" spans="1:14" x14ac:dyDescent="0.35">
      <c r="A743">
        <v>1251</v>
      </c>
      <c r="B743" t="s">
        <v>656</v>
      </c>
      <c r="C743" t="s">
        <v>523</v>
      </c>
      <c r="D743" t="s">
        <v>2191</v>
      </c>
      <c r="E743">
        <v>12530</v>
      </c>
      <c r="F743">
        <v>35</v>
      </c>
      <c r="G743" t="s">
        <v>8</v>
      </c>
      <c r="H743">
        <v>6070</v>
      </c>
      <c r="I743">
        <f>(TA_restaurants_curated__2[[#This Row],['# Reviews]]-MIN(TA_restaurants_curated__2['# Reviews]))/(MAX(TA_restaurants_curated__2['# Reviews])-MIN(TA_restaurants_curated__2['# Reviews]))</f>
        <v>0.15270065623422513</v>
      </c>
      <c r="J743">
        <f>QUOTIENT((TA_restaurants_curated__2[[#This Row],[Normalizzazione]]*100),33)+IF(TA_restaurants_curated__2[[#This Row],[Normalizzazione]]=1,0,1)</f>
        <v>1</v>
      </c>
      <c r="K743">
        <f>QUOTIENT((TA_restaurants_curated__2[[#This Row],[Rating]]*2),(100/3))+IF(TA_restaurants_curated__2[[#This Row],[Rating]]=50,0,1)</f>
        <v>3</v>
      </c>
      <c r="L743" s="1" t="str">
        <f>IF(TA_restaurants_curated__2[[#This Row],[C. Rev.]]=3,"A lot of reviews",IF(TA_restaurants_curated__2[[#This Row],[C. Rev.]]=2,"Avarage reviews","Few reviews"))</f>
        <v>Few reviews</v>
      </c>
      <c r="M743" s="1" t="str">
        <f>IF(TA_restaurants_curated__2[[#This Row],[C. Rat.]]=3,"Good rating",IF(TA_restaurants_curated__2[[#This Row],[C. Rat.]]=2,"Avarege rating","Bad rating"))</f>
        <v>Good rating</v>
      </c>
      <c r="N743" s="1" t="str">
        <f t="shared" si="11"/>
        <v>Few reviews and Good rating</v>
      </c>
    </row>
    <row r="744" spans="1:14" x14ac:dyDescent="0.35">
      <c r="A744">
        <v>1776</v>
      </c>
      <c r="B744" t="s">
        <v>2737</v>
      </c>
      <c r="C744" t="s">
        <v>523</v>
      </c>
      <c r="D744" t="s">
        <v>273</v>
      </c>
      <c r="E744">
        <v>17780</v>
      </c>
      <c r="F744">
        <v>35</v>
      </c>
      <c r="G744" t="s">
        <v>10</v>
      </c>
      <c r="H744">
        <v>6060</v>
      </c>
      <c r="I744">
        <f>(TA_restaurants_curated__2[[#This Row],['# Reviews]]-MIN(TA_restaurants_curated__2['# Reviews]))/(MAX(TA_restaurants_curated__2['# Reviews])-MIN(TA_restaurants_curated__2['# Reviews]))</f>
        <v>0.15244825845532559</v>
      </c>
      <c r="J744">
        <f>QUOTIENT((TA_restaurants_curated__2[[#This Row],[Normalizzazione]]*100),33)+IF(TA_restaurants_curated__2[[#This Row],[Normalizzazione]]=1,0,1)</f>
        <v>1</v>
      </c>
      <c r="K744">
        <f>QUOTIENT((TA_restaurants_curated__2[[#This Row],[Rating]]*2),(100/3))+IF(TA_restaurants_curated__2[[#This Row],[Rating]]=50,0,1)</f>
        <v>3</v>
      </c>
      <c r="L744" s="1" t="str">
        <f>IF(TA_restaurants_curated__2[[#This Row],[C. Rev.]]=3,"A lot of reviews",IF(TA_restaurants_curated__2[[#This Row],[C. Rev.]]=2,"Avarage reviews","Few reviews"))</f>
        <v>Few reviews</v>
      </c>
      <c r="M744" s="1" t="str">
        <f>IF(TA_restaurants_curated__2[[#This Row],[C. Rat.]]=3,"Good rating",IF(TA_restaurants_curated__2[[#This Row],[C. Rat.]]=2,"Avarege rating","Bad rating"))</f>
        <v>Good rating</v>
      </c>
      <c r="N744" s="1" t="str">
        <f t="shared" si="11"/>
        <v>Few reviews and Good rating</v>
      </c>
    </row>
    <row r="745" spans="1:14" x14ac:dyDescent="0.35">
      <c r="A745">
        <v>579</v>
      </c>
      <c r="B745" t="s">
        <v>1439</v>
      </c>
      <c r="C745" t="s">
        <v>523</v>
      </c>
      <c r="D745" t="s">
        <v>918</v>
      </c>
      <c r="E745">
        <v>5800</v>
      </c>
      <c r="F745">
        <v>40</v>
      </c>
      <c r="G745" t="s">
        <v>9</v>
      </c>
      <c r="H745">
        <v>6050</v>
      </c>
      <c r="I745">
        <f>(TA_restaurants_curated__2[[#This Row],['# Reviews]]-MIN(TA_restaurants_curated__2['# Reviews]))/(MAX(TA_restaurants_curated__2['# Reviews])-MIN(TA_restaurants_curated__2['# Reviews]))</f>
        <v>0.15219586067642604</v>
      </c>
      <c r="J745">
        <f>QUOTIENT((TA_restaurants_curated__2[[#This Row],[Normalizzazione]]*100),33)+IF(TA_restaurants_curated__2[[#This Row],[Normalizzazione]]=1,0,1)</f>
        <v>1</v>
      </c>
      <c r="K745">
        <f>QUOTIENT((TA_restaurants_curated__2[[#This Row],[Rating]]*2),(100/3))+IF(TA_restaurants_curated__2[[#This Row],[Rating]]=50,0,1)</f>
        <v>3</v>
      </c>
      <c r="L745" s="1" t="str">
        <f>IF(TA_restaurants_curated__2[[#This Row],[C. Rev.]]=3,"A lot of reviews",IF(TA_restaurants_curated__2[[#This Row],[C. Rev.]]=2,"Avarage reviews","Few reviews"))</f>
        <v>Few reviews</v>
      </c>
      <c r="M745" s="1" t="str">
        <f>IF(TA_restaurants_curated__2[[#This Row],[C. Rat.]]=3,"Good rating",IF(TA_restaurants_curated__2[[#This Row],[C. Rat.]]=2,"Avarege rating","Bad rating"))</f>
        <v>Good rating</v>
      </c>
      <c r="N745" s="1" t="str">
        <f t="shared" si="11"/>
        <v>Few reviews and Good rating</v>
      </c>
    </row>
    <row r="746" spans="1:14" x14ac:dyDescent="0.35">
      <c r="A746">
        <v>212</v>
      </c>
      <c r="B746" t="s">
        <v>993</v>
      </c>
      <c r="C746" t="s">
        <v>523</v>
      </c>
      <c r="D746" t="s">
        <v>488</v>
      </c>
      <c r="E746">
        <v>2130</v>
      </c>
      <c r="F746">
        <v>40</v>
      </c>
      <c r="G746" t="s">
        <v>8</v>
      </c>
      <c r="H746">
        <v>6040</v>
      </c>
      <c r="I746">
        <f>(TA_restaurants_curated__2[[#This Row],['# Reviews]]-MIN(TA_restaurants_curated__2['# Reviews]))/(MAX(TA_restaurants_curated__2['# Reviews])-MIN(TA_restaurants_curated__2['# Reviews]))</f>
        <v>0.1519434628975265</v>
      </c>
      <c r="J746">
        <f>QUOTIENT((TA_restaurants_curated__2[[#This Row],[Normalizzazione]]*100),33)+IF(TA_restaurants_curated__2[[#This Row],[Normalizzazione]]=1,0,1)</f>
        <v>1</v>
      </c>
      <c r="K746">
        <f>QUOTIENT((TA_restaurants_curated__2[[#This Row],[Rating]]*2),(100/3))+IF(TA_restaurants_curated__2[[#This Row],[Rating]]=50,0,1)</f>
        <v>3</v>
      </c>
      <c r="L746" s="1" t="str">
        <f>IF(TA_restaurants_curated__2[[#This Row],[C. Rev.]]=3,"A lot of reviews",IF(TA_restaurants_curated__2[[#This Row],[C. Rev.]]=2,"Avarage reviews","Few reviews"))</f>
        <v>Few reviews</v>
      </c>
      <c r="M746" s="1" t="str">
        <f>IF(TA_restaurants_curated__2[[#This Row],[C. Rat.]]=3,"Good rating",IF(TA_restaurants_curated__2[[#This Row],[C. Rat.]]=2,"Avarege rating","Bad rating"))</f>
        <v>Good rating</v>
      </c>
      <c r="N746" s="1" t="str">
        <f t="shared" si="11"/>
        <v>Few reviews and Good rating</v>
      </c>
    </row>
    <row r="747" spans="1:14" x14ac:dyDescent="0.35">
      <c r="A747">
        <v>859</v>
      </c>
      <c r="B747" t="s">
        <v>1765</v>
      </c>
      <c r="C747" t="s">
        <v>523</v>
      </c>
      <c r="D747" t="s">
        <v>260</v>
      </c>
      <c r="E747">
        <v>8610</v>
      </c>
      <c r="F747">
        <v>40</v>
      </c>
      <c r="G747" t="s">
        <v>8</v>
      </c>
      <c r="H747">
        <v>6040</v>
      </c>
      <c r="I747">
        <f>(TA_restaurants_curated__2[[#This Row],['# Reviews]]-MIN(TA_restaurants_curated__2['# Reviews]))/(MAX(TA_restaurants_curated__2['# Reviews])-MIN(TA_restaurants_curated__2['# Reviews]))</f>
        <v>0.1519434628975265</v>
      </c>
      <c r="J747">
        <f>QUOTIENT((TA_restaurants_curated__2[[#This Row],[Normalizzazione]]*100),33)+IF(TA_restaurants_curated__2[[#This Row],[Normalizzazione]]=1,0,1)</f>
        <v>1</v>
      </c>
      <c r="K747">
        <f>QUOTIENT((TA_restaurants_curated__2[[#This Row],[Rating]]*2),(100/3))+IF(TA_restaurants_curated__2[[#This Row],[Rating]]=50,0,1)</f>
        <v>3</v>
      </c>
      <c r="L747" s="1" t="str">
        <f>IF(TA_restaurants_curated__2[[#This Row],[C. Rev.]]=3,"A lot of reviews",IF(TA_restaurants_curated__2[[#This Row],[C. Rev.]]=2,"Avarage reviews","Few reviews"))</f>
        <v>Few reviews</v>
      </c>
      <c r="M747" s="1" t="str">
        <f>IF(TA_restaurants_curated__2[[#This Row],[C. Rat.]]=3,"Good rating",IF(TA_restaurants_curated__2[[#This Row],[C. Rat.]]=2,"Avarege rating","Bad rating"))</f>
        <v>Good rating</v>
      </c>
      <c r="N747" s="1" t="str">
        <f t="shared" si="11"/>
        <v>Few reviews and Good rating</v>
      </c>
    </row>
    <row r="748" spans="1:14" x14ac:dyDescent="0.35">
      <c r="A748">
        <v>1802</v>
      </c>
      <c r="B748" t="s">
        <v>2767</v>
      </c>
      <c r="C748" t="s">
        <v>523</v>
      </c>
      <c r="D748" t="s">
        <v>533</v>
      </c>
      <c r="E748">
        <v>18040</v>
      </c>
      <c r="F748">
        <v>40</v>
      </c>
      <c r="G748" t="s">
        <v>9</v>
      </c>
      <c r="H748">
        <v>6040</v>
      </c>
      <c r="I748">
        <f>(TA_restaurants_curated__2[[#This Row],['# Reviews]]-MIN(TA_restaurants_curated__2['# Reviews]))/(MAX(TA_restaurants_curated__2['# Reviews])-MIN(TA_restaurants_curated__2['# Reviews]))</f>
        <v>0.1519434628975265</v>
      </c>
      <c r="J748">
        <f>QUOTIENT((TA_restaurants_curated__2[[#This Row],[Normalizzazione]]*100),33)+IF(TA_restaurants_curated__2[[#This Row],[Normalizzazione]]=1,0,1)</f>
        <v>1</v>
      </c>
      <c r="K748">
        <f>QUOTIENT((TA_restaurants_curated__2[[#This Row],[Rating]]*2),(100/3))+IF(TA_restaurants_curated__2[[#This Row],[Rating]]=50,0,1)</f>
        <v>3</v>
      </c>
      <c r="L748" s="1" t="str">
        <f>IF(TA_restaurants_curated__2[[#This Row],[C. Rev.]]=3,"A lot of reviews",IF(TA_restaurants_curated__2[[#This Row],[C. Rev.]]=2,"Avarage reviews","Few reviews"))</f>
        <v>Few reviews</v>
      </c>
      <c r="M748" s="1" t="str">
        <f>IF(TA_restaurants_curated__2[[#This Row],[C. Rat.]]=3,"Good rating",IF(TA_restaurants_curated__2[[#This Row],[C. Rat.]]=2,"Avarege rating","Bad rating"))</f>
        <v>Good rating</v>
      </c>
      <c r="N748" s="1" t="str">
        <f t="shared" si="11"/>
        <v>Few reviews and Good rating</v>
      </c>
    </row>
    <row r="749" spans="1:14" x14ac:dyDescent="0.35">
      <c r="A749">
        <v>210</v>
      </c>
      <c r="B749" t="s">
        <v>990</v>
      </c>
      <c r="C749" t="s">
        <v>523</v>
      </c>
      <c r="D749" t="s">
        <v>711</v>
      </c>
      <c r="E749">
        <v>2110</v>
      </c>
      <c r="F749">
        <v>40</v>
      </c>
      <c r="G749" t="s">
        <v>8</v>
      </c>
      <c r="H749">
        <v>6010</v>
      </c>
      <c r="I749">
        <f>(TA_restaurants_curated__2[[#This Row],['# Reviews]]-MIN(TA_restaurants_curated__2['# Reviews]))/(MAX(TA_restaurants_curated__2['# Reviews])-MIN(TA_restaurants_curated__2['# Reviews]))</f>
        <v>0.15118626956082787</v>
      </c>
      <c r="J749">
        <f>QUOTIENT((TA_restaurants_curated__2[[#This Row],[Normalizzazione]]*100),33)+IF(TA_restaurants_curated__2[[#This Row],[Normalizzazione]]=1,0,1)</f>
        <v>1</v>
      </c>
      <c r="K749">
        <f>QUOTIENT((TA_restaurants_curated__2[[#This Row],[Rating]]*2),(100/3))+IF(TA_restaurants_curated__2[[#This Row],[Rating]]=50,0,1)</f>
        <v>3</v>
      </c>
      <c r="L749" s="1" t="str">
        <f>IF(TA_restaurants_curated__2[[#This Row],[C. Rev.]]=3,"A lot of reviews",IF(TA_restaurants_curated__2[[#This Row],[C. Rev.]]=2,"Avarage reviews","Few reviews"))</f>
        <v>Few reviews</v>
      </c>
      <c r="M749" s="1" t="str">
        <f>IF(TA_restaurants_curated__2[[#This Row],[C. Rat.]]=3,"Good rating",IF(TA_restaurants_curated__2[[#This Row],[C. Rat.]]=2,"Avarege rating","Bad rating"))</f>
        <v>Good rating</v>
      </c>
      <c r="N749" s="1" t="str">
        <f t="shared" si="11"/>
        <v>Few reviews and Good rating</v>
      </c>
    </row>
    <row r="750" spans="1:14" x14ac:dyDescent="0.35">
      <c r="A750">
        <v>582</v>
      </c>
      <c r="B750" t="s">
        <v>1442</v>
      </c>
      <c r="C750" t="s">
        <v>523</v>
      </c>
      <c r="D750" t="s">
        <v>462</v>
      </c>
      <c r="E750">
        <v>5830</v>
      </c>
      <c r="F750">
        <v>40</v>
      </c>
      <c r="G750" t="s">
        <v>8</v>
      </c>
      <c r="H750">
        <v>5990</v>
      </c>
      <c r="I750">
        <f>(TA_restaurants_curated__2[[#This Row],['# Reviews]]-MIN(TA_restaurants_curated__2['# Reviews]))/(MAX(TA_restaurants_curated__2['# Reviews])-MIN(TA_restaurants_curated__2['# Reviews]))</f>
        <v>0.15068147400302878</v>
      </c>
      <c r="J750">
        <f>QUOTIENT((TA_restaurants_curated__2[[#This Row],[Normalizzazione]]*100),33)+IF(TA_restaurants_curated__2[[#This Row],[Normalizzazione]]=1,0,1)</f>
        <v>1</v>
      </c>
      <c r="K750">
        <f>QUOTIENT((TA_restaurants_curated__2[[#This Row],[Rating]]*2),(100/3))+IF(TA_restaurants_curated__2[[#This Row],[Rating]]=50,0,1)</f>
        <v>3</v>
      </c>
      <c r="L750" s="1" t="str">
        <f>IF(TA_restaurants_curated__2[[#This Row],[C. Rev.]]=3,"A lot of reviews",IF(TA_restaurants_curated__2[[#This Row],[C. Rev.]]=2,"Avarage reviews","Few reviews"))</f>
        <v>Few reviews</v>
      </c>
      <c r="M750" s="1" t="str">
        <f>IF(TA_restaurants_curated__2[[#This Row],[C. Rat.]]=3,"Good rating",IF(TA_restaurants_curated__2[[#This Row],[C. Rat.]]=2,"Avarege rating","Bad rating"))</f>
        <v>Good rating</v>
      </c>
      <c r="N750" s="1" t="str">
        <f t="shared" si="11"/>
        <v>Few reviews and Good rating</v>
      </c>
    </row>
    <row r="751" spans="1:14" x14ac:dyDescent="0.35">
      <c r="A751">
        <v>146</v>
      </c>
      <c r="B751" t="s">
        <v>905</v>
      </c>
      <c r="C751" t="s">
        <v>523</v>
      </c>
      <c r="D751" t="s">
        <v>235</v>
      </c>
      <c r="E751">
        <v>1470</v>
      </c>
      <c r="F751">
        <v>40</v>
      </c>
      <c r="G751" t="s">
        <v>8</v>
      </c>
      <c r="H751">
        <v>5970</v>
      </c>
      <c r="I751">
        <f>(TA_restaurants_curated__2[[#This Row],['# Reviews]]-MIN(TA_restaurants_curated__2['# Reviews]))/(MAX(TA_restaurants_curated__2['# Reviews])-MIN(TA_restaurants_curated__2['# Reviews]))</f>
        <v>0.15017667844522969</v>
      </c>
      <c r="J751">
        <f>QUOTIENT((TA_restaurants_curated__2[[#This Row],[Normalizzazione]]*100),33)+IF(TA_restaurants_curated__2[[#This Row],[Normalizzazione]]=1,0,1)</f>
        <v>1</v>
      </c>
      <c r="K751">
        <f>QUOTIENT((TA_restaurants_curated__2[[#This Row],[Rating]]*2),(100/3))+IF(TA_restaurants_curated__2[[#This Row],[Rating]]=50,0,1)</f>
        <v>3</v>
      </c>
      <c r="L751" s="1" t="str">
        <f>IF(TA_restaurants_curated__2[[#This Row],[C. Rev.]]=3,"A lot of reviews",IF(TA_restaurants_curated__2[[#This Row],[C. Rev.]]=2,"Avarage reviews","Few reviews"))</f>
        <v>Few reviews</v>
      </c>
      <c r="M751" s="1" t="str">
        <f>IF(TA_restaurants_curated__2[[#This Row],[C. Rat.]]=3,"Good rating",IF(TA_restaurants_curated__2[[#This Row],[C. Rat.]]=2,"Avarege rating","Bad rating"))</f>
        <v>Good rating</v>
      </c>
      <c r="N751" s="1" t="str">
        <f t="shared" si="11"/>
        <v>Few reviews and Good rating</v>
      </c>
    </row>
    <row r="752" spans="1:14" x14ac:dyDescent="0.35">
      <c r="A752">
        <v>743</v>
      </c>
      <c r="B752" t="s">
        <v>1647</v>
      </c>
      <c r="C752" t="s">
        <v>523</v>
      </c>
      <c r="D752" t="s">
        <v>291</v>
      </c>
      <c r="E752">
        <v>7450</v>
      </c>
      <c r="F752">
        <v>35</v>
      </c>
      <c r="G752" t="s">
        <v>8</v>
      </c>
      <c r="H752">
        <v>5970</v>
      </c>
      <c r="I752">
        <f>(TA_restaurants_curated__2[[#This Row],['# Reviews]]-MIN(TA_restaurants_curated__2['# Reviews]))/(MAX(TA_restaurants_curated__2['# Reviews])-MIN(TA_restaurants_curated__2['# Reviews]))</f>
        <v>0.15017667844522969</v>
      </c>
      <c r="J752">
        <f>QUOTIENT((TA_restaurants_curated__2[[#This Row],[Normalizzazione]]*100),33)+IF(TA_restaurants_curated__2[[#This Row],[Normalizzazione]]=1,0,1)</f>
        <v>1</v>
      </c>
      <c r="K752">
        <f>QUOTIENT((TA_restaurants_curated__2[[#This Row],[Rating]]*2),(100/3))+IF(TA_restaurants_curated__2[[#This Row],[Rating]]=50,0,1)</f>
        <v>3</v>
      </c>
      <c r="L752" s="1" t="str">
        <f>IF(TA_restaurants_curated__2[[#This Row],[C. Rev.]]=3,"A lot of reviews",IF(TA_restaurants_curated__2[[#This Row],[C. Rev.]]=2,"Avarage reviews","Few reviews"))</f>
        <v>Few reviews</v>
      </c>
      <c r="M752" s="1" t="str">
        <f>IF(TA_restaurants_curated__2[[#This Row],[C. Rat.]]=3,"Good rating",IF(TA_restaurants_curated__2[[#This Row],[C. Rat.]]=2,"Avarege rating","Bad rating"))</f>
        <v>Good rating</v>
      </c>
      <c r="N752" s="1" t="str">
        <f t="shared" si="11"/>
        <v>Few reviews and Good rating</v>
      </c>
    </row>
    <row r="753" spans="1:14" x14ac:dyDescent="0.35">
      <c r="A753">
        <v>124</v>
      </c>
      <c r="B753" t="s">
        <v>872</v>
      </c>
      <c r="C753" t="s">
        <v>523</v>
      </c>
      <c r="D753" t="s">
        <v>126</v>
      </c>
      <c r="E753">
        <v>1250</v>
      </c>
      <c r="F753">
        <v>45</v>
      </c>
      <c r="G753" t="s">
        <v>10</v>
      </c>
      <c r="H753">
        <v>5960</v>
      </c>
      <c r="I753">
        <f>(TA_restaurants_curated__2[[#This Row],['# Reviews]]-MIN(TA_restaurants_curated__2['# Reviews]))/(MAX(TA_restaurants_curated__2['# Reviews])-MIN(TA_restaurants_curated__2['# Reviews]))</f>
        <v>0.14992428066633012</v>
      </c>
      <c r="J753">
        <f>QUOTIENT((TA_restaurants_curated__2[[#This Row],[Normalizzazione]]*100),33)+IF(TA_restaurants_curated__2[[#This Row],[Normalizzazione]]=1,0,1)</f>
        <v>1</v>
      </c>
      <c r="K753">
        <f>QUOTIENT((TA_restaurants_curated__2[[#This Row],[Rating]]*2),(100/3))+IF(TA_restaurants_curated__2[[#This Row],[Rating]]=50,0,1)</f>
        <v>3</v>
      </c>
      <c r="L753" s="1" t="str">
        <f>IF(TA_restaurants_curated__2[[#This Row],[C. Rev.]]=3,"A lot of reviews",IF(TA_restaurants_curated__2[[#This Row],[C. Rev.]]=2,"Avarage reviews","Few reviews"))</f>
        <v>Few reviews</v>
      </c>
      <c r="M753" s="1" t="str">
        <f>IF(TA_restaurants_curated__2[[#This Row],[C. Rat.]]=3,"Good rating",IF(TA_restaurants_curated__2[[#This Row],[C. Rat.]]=2,"Avarege rating","Bad rating"))</f>
        <v>Good rating</v>
      </c>
      <c r="N753" s="1" t="str">
        <f t="shared" si="11"/>
        <v>Few reviews and Good rating</v>
      </c>
    </row>
    <row r="754" spans="1:14" x14ac:dyDescent="0.35">
      <c r="A754">
        <v>439</v>
      </c>
      <c r="B754" t="s">
        <v>1271</v>
      </c>
      <c r="C754" t="s">
        <v>523</v>
      </c>
      <c r="D754" t="s">
        <v>744</v>
      </c>
      <c r="E754">
        <v>4400</v>
      </c>
      <c r="F754">
        <v>40</v>
      </c>
      <c r="G754" t="s">
        <v>9</v>
      </c>
      <c r="H754">
        <v>5960</v>
      </c>
      <c r="I754">
        <f>(TA_restaurants_curated__2[[#This Row],['# Reviews]]-MIN(TA_restaurants_curated__2['# Reviews]))/(MAX(TA_restaurants_curated__2['# Reviews])-MIN(TA_restaurants_curated__2['# Reviews]))</f>
        <v>0.14992428066633012</v>
      </c>
      <c r="J754">
        <f>QUOTIENT((TA_restaurants_curated__2[[#This Row],[Normalizzazione]]*100),33)+IF(TA_restaurants_curated__2[[#This Row],[Normalizzazione]]=1,0,1)</f>
        <v>1</v>
      </c>
      <c r="K754">
        <f>QUOTIENT((TA_restaurants_curated__2[[#This Row],[Rating]]*2),(100/3))+IF(TA_restaurants_curated__2[[#This Row],[Rating]]=50,0,1)</f>
        <v>3</v>
      </c>
      <c r="L754" s="1" t="str">
        <f>IF(TA_restaurants_curated__2[[#This Row],[C. Rev.]]=3,"A lot of reviews",IF(TA_restaurants_curated__2[[#This Row],[C. Rev.]]=2,"Avarage reviews","Few reviews"))</f>
        <v>Few reviews</v>
      </c>
      <c r="M754" s="1" t="str">
        <f>IF(TA_restaurants_curated__2[[#This Row],[C. Rat.]]=3,"Good rating",IF(TA_restaurants_curated__2[[#This Row],[C. Rat.]]=2,"Avarege rating","Bad rating"))</f>
        <v>Good rating</v>
      </c>
      <c r="N754" s="1" t="str">
        <f t="shared" si="11"/>
        <v>Few reviews and Good rating</v>
      </c>
    </row>
    <row r="755" spans="1:14" x14ac:dyDescent="0.35">
      <c r="A755">
        <v>271</v>
      </c>
      <c r="B755" t="s">
        <v>1062</v>
      </c>
      <c r="C755" t="s">
        <v>523</v>
      </c>
      <c r="D755" t="s">
        <v>632</v>
      </c>
      <c r="E755">
        <v>2720</v>
      </c>
      <c r="F755">
        <v>40</v>
      </c>
      <c r="G755" t="s">
        <v>10</v>
      </c>
      <c r="H755">
        <v>5940</v>
      </c>
      <c r="I755">
        <f>(TA_restaurants_curated__2[[#This Row],['# Reviews]]-MIN(TA_restaurants_curated__2['# Reviews]))/(MAX(TA_restaurants_curated__2['# Reviews])-MIN(TA_restaurants_curated__2['# Reviews]))</f>
        <v>0.14941948510853104</v>
      </c>
      <c r="J755">
        <f>QUOTIENT((TA_restaurants_curated__2[[#This Row],[Normalizzazione]]*100),33)+IF(TA_restaurants_curated__2[[#This Row],[Normalizzazione]]=1,0,1)</f>
        <v>1</v>
      </c>
      <c r="K755">
        <f>QUOTIENT((TA_restaurants_curated__2[[#This Row],[Rating]]*2),(100/3))+IF(TA_restaurants_curated__2[[#This Row],[Rating]]=50,0,1)</f>
        <v>3</v>
      </c>
      <c r="L755" s="1" t="str">
        <f>IF(TA_restaurants_curated__2[[#This Row],[C. Rev.]]=3,"A lot of reviews",IF(TA_restaurants_curated__2[[#This Row],[C. Rev.]]=2,"Avarage reviews","Few reviews"))</f>
        <v>Few reviews</v>
      </c>
      <c r="M755" s="1" t="str">
        <f>IF(TA_restaurants_curated__2[[#This Row],[C. Rat.]]=3,"Good rating",IF(TA_restaurants_curated__2[[#This Row],[C. Rat.]]=2,"Avarege rating","Bad rating"))</f>
        <v>Good rating</v>
      </c>
      <c r="N755" s="1" t="str">
        <f t="shared" si="11"/>
        <v>Few reviews and Good rating</v>
      </c>
    </row>
    <row r="756" spans="1:14" x14ac:dyDescent="0.35">
      <c r="A756">
        <v>1371</v>
      </c>
      <c r="B756" t="s">
        <v>2322</v>
      </c>
      <c r="C756" t="s">
        <v>523</v>
      </c>
      <c r="D756" t="s">
        <v>110</v>
      </c>
      <c r="E756">
        <v>13730</v>
      </c>
      <c r="F756">
        <v>40</v>
      </c>
      <c r="G756" t="s">
        <v>8</v>
      </c>
      <c r="H756">
        <v>5920</v>
      </c>
      <c r="I756">
        <f>(TA_restaurants_curated__2[[#This Row],['# Reviews]]-MIN(TA_restaurants_curated__2['# Reviews]))/(MAX(TA_restaurants_curated__2['# Reviews])-MIN(TA_restaurants_curated__2['# Reviews]))</f>
        <v>0.14891468955073195</v>
      </c>
      <c r="J756">
        <f>QUOTIENT((TA_restaurants_curated__2[[#This Row],[Normalizzazione]]*100),33)+IF(TA_restaurants_curated__2[[#This Row],[Normalizzazione]]=1,0,1)</f>
        <v>1</v>
      </c>
      <c r="K756">
        <f>QUOTIENT((TA_restaurants_curated__2[[#This Row],[Rating]]*2),(100/3))+IF(TA_restaurants_curated__2[[#This Row],[Rating]]=50,0,1)</f>
        <v>3</v>
      </c>
      <c r="L756" s="1" t="str">
        <f>IF(TA_restaurants_curated__2[[#This Row],[C. Rev.]]=3,"A lot of reviews",IF(TA_restaurants_curated__2[[#This Row],[C. Rev.]]=2,"Avarage reviews","Few reviews"))</f>
        <v>Few reviews</v>
      </c>
      <c r="M756" s="1" t="str">
        <f>IF(TA_restaurants_curated__2[[#This Row],[C. Rat.]]=3,"Good rating",IF(TA_restaurants_curated__2[[#This Row],[C. Rat.]]=2,"Avarege rating","Bad rating"))</f>
        <v>Good rating</v>
      </c>
      <c r="N756" s="1" t="str">
        <f t="shared" si="11"/>
        <v>Few reviews and Good rating</v>
      </c>
    </row>
    <row r="757" spans="1:14" x14ac:dyDescent="0.35">
      <c r="A757">
        <v>322</v>
      </c>
      <c r="B757" t="s">
        <v>1127</v>
      </c>
      <c r="C757" t="s">
        <v>523</v>
      </c>
      <c r="D757" t="s">
        <v>818</v>
      </c>
      <c r="E757">
        <v>3230</v>
      </c>
      <c r="F757">
        <v>40</v>
      </c>
      <c r="G757" t="s">
        <v>8</v>
      </c>
      <c r="H757">
        <v>5900</v>
      </c>
      <c r="I757">
        <f>(TA_restaurants_curated__2[[#This Row],['# Reviews]]-MIN(TA_restaurants_curated__2['# Reviews]))/(MAX(TA_restaurants_curated__2['# Reviews])-MIN(TA_restaurants_curated__2['# Reviews]))</f>
        <v>0.14840989399293286</v>
      </c>
      <c r="J757">
        <f>QUOTIENT((TA_restaurants_curated__2[[#This Row],[Normalizzazione]]*100),33)+IF(TA_restaurants_curated__2[[#This Row],[Normalizzazione]]=1,0,1)</f>
        <v>1</v>
      </c>
      <c r="K757">
        <f>QUOTIENT((TA_restaurants_curated__2[[#This Row],[Rating]]*2),(100/3))+IF(TA_restaurants_curated__2[[#This Row],[Rating]]=50,0,1)</f>
        <v>3</v>
      </c>
      <c r="L757" s="1" t="str">
        <f>IF(TA_restaurants_curated__2[[#This Row],[C. Rev.]]=3,"A lot of reviews",IF(TA_restaurants_curated__2[[#This Row],[C. Rev.]]=2,"Avarage reviews","Few reviews"))</f>
        <v>Few reviews</v>
      </c>
      <c r="M757" s="1" t="str">
        <f>IF(TA_restaurants_curated__2[[#This Row],[C. Rat.]]=3,"Good rating",IF(TA_restaurants_curated__2[[#This Row],[C. Rat.]]=2,"Avarege rating","Bad rating"))</f>
        <v>Good rating</v>
      </c>
      <c r="N757" s="1" t="str">
        <f t="shared" si="11"/>
        <v>Few reviews and Good rating</v>
      </c>
    </row>
    <row r="758" spans="1:14" x14ac:dyDescent="0.35">
      <c r="A758">
        <v>1901</v>
      </c>
      <c r="B758" t="s">
        <v>2855</v>
      </c>
      <c r="C758" t="s">
        <v>523</v>
      </c>
      <c r="D758" t="s">
        <v>90</v>
      </c>
      <c r="E758">
        <v>19030</v>
      </c>
      <c r="F758">
        <v>40</v>
      </c>
      <c r="G758" t="s">
        <v>8</v>
      </c>
      <c r="H758">
        <v>5900</v>
      </c>
      <c r="I758">
        <f>(TA_restaurants_curated__2[[#This Row],['# Reviews]]-MIN(TA_restaurants_curated__2['# Reviews]))/(MAX(TA_restaurants_curated__2['# Reviews])-MIN(TA_restaurants_curated__2['# Reviews]))</f>
        <v>0.14840989399293286</v>
      </c>
      <c r="J758">
        <f>QUOTIENT((TA_restaurants_curated__2[[#This Row],[Normalizzazione]]*100),33)+IF(TA_restaurants_curated__2[[#This Row],[Normalizzazione]]=1,0,1)</f>
        <v>1</v>
      </c>
      <c r="K758">
        <f>QUOTIENT((TA_restaurants_curated__2[[#This Row],[Rating]]*2),(100/3))+IF(TA_restaurants_curated__2[[#This Row],[Rating]]=50,0,1)</f>
        <v>3</v>
      </c>
      <c r="L758" s="1" t="str">
        <f>IF(TA_restaurants_curated__2[[#This Row],[C. Rev.]]=3,"A lot of reviews",IF(TA_restaurants_curated__2[[#This Row],[C. Rev.]]=2,"Avarage reviews","Few reviews"))</f>
        <v>Few reviews</v>
      </c>
      <c r="M758" s="1" t="str">
        <f>IF(TA_restaurants_curated__2[[#This Row],[C. Rat.]]=3,"Good rating",IF(TA_restaurants_curated__2[[#This Row],[C. Rat.]]=2,"Avarege rating","Bad rating"))</f>
        <v>Good rating</v>
      </c>
      <c r="N758" s="1" t="str">
        <f t="shared" si="11"/>
        <v>Few reviews and Good rating</v>
      </c>
    </row>
    <row r="759" spans="1:14" x14ac:dyDescent="0.35">
      <c r="A759">
        <v>515</v>
      </c>
      <c r="B759" t="s">
        <v>1363</v>
      </c>
      <c r="C759" t="s">
        <v>523</v>
      </c>
      <c r="D759" t="s">
        <v>511</v>
      </c>
      <c r="E759">
        <v>5160</v>
      </c>
      <c r="F759">
        <v>40</v>
      </c>
      <c r="G759" t="s">
        <v>8</v>
      </c>
      <c r="H759">
        <v>5880</v>
      </c>
      <c r="I759">
        <f>(TA_restaurants_curated__2[[#This Row],['# Reviews]]-MIN(TA_restaurants_curated__2['# Reviews]))/(MAX(TA_restaurants_curated__2['# Reviews])-MIN(TA_restaurants_curated__2['# Reviews]))</f>
        <v>0.14790509843513377</v>
      </c>
      <c r="J759">
        <f>QUOTIENT((TA_restaurants_curated__2[[#This Row],[Normalizzazione]]*100),33)+IF(TA_restaurants_curated__2[[#This Row],[Normalizzazione]]=1,0,1)</f>
        <v>1</v>
      </c>
      <c r="K759">
        <f>QUOTIENT((TA_restaurants_curated__2[[#This Row],[Rating]]*2),(100/3))+IF(TA_restaurants_curated__2[[#This Row],[Rating]]=50,0,1)</f>
        <v>3</v>
      </c>
      <c r="L759" s="1" t="str">
        <f>IF(TA_restaurants_curated__2[[#This Row],[C. Rev.]]=3,"A lot of reviews",IF(TA_restaurants_curated__2[[#This Row],[C. Rev.]]=2,"Avarage reviews","Few reviews"))</f>
        <v>Few reviews</v>
      </c>
      <c r="M759" s="1" t="str">
        <f>IF(TA_restaurants_curated__2[[#This Row],[C. Rat.]]=3,"Good rating",IF(TA_restaurants_curated__2[[#This Row],[C. Rat.]]=2,"Avarege rating","Bad rating"))</f>
        <v>Good rating</v>
      </c>
      <c r="N759" s="1" t="str">
        <f t="shared" si="11"/>
        <v>Few reviews and Good rating</v>
      </c>
    </row>
    <row r="760" spans="1:14" x14ac:dyDescent="0.35">
      <c r="A760">
        <v>798</v>
      </c>
      <c r="B760" t="s">
        <v>1702</v>
      </c>
      <c r="C760" t="s">
        <v>523</v>
      </c>
      <c r="D760" t="s">
        <v>1306</v>
      </c>
      <c r="E760">
        <v>8000</v>
      </c>
      <c r="F760">
        <v>40</v>
      </c>
      <c r="G760" t="s">
        <v>8</v>
      </c>
      <c r="H760">
        <v>5880</v>
      </c>
      <c r="I760">
        <f>(TA_restaurants_curated__2[[#This Row],['# Reviews]]-MIN(TA_restaurants_curated__2['# Reviews]))/(MAX(TA_restaurants_curated__2['# Reviews])-MIN(TA_restaurants_curated__2['# Reviews]))</f>
        <v>0.14790509843513377</v>
      </c>
      <c r="J760">
        <f>QUOTIENT((TA_restaurants_curated__2[[#This Row],[Normalizzazione]]*100),33)+IF(TA_restaurants_curated__2[[#This Row],[Normalizzazione]]=1,0,1)</f>
        <v>1</v>
      </c>
      <c r="K760">
        <f>QUOTIENT((TA_restaurants_curated__2[[#This Row],[Rating]]*2),(100/3))+IF(TA_restaurants_curated__2[[#This Row],[Rating]]=50,0,1)</f>
        <v>3</v>
      </c>
      <c r="L760" s="1" t="str">
        <f>IF(TA_restaurants_curated__2[[#This Row],[C. Rev.]]=3,"A lot of reviews",IF(TA_restaurants_curated__2[[#This Row],[C. Rev.]]=2,"Avarage reviews","Few reviews"))</f>
        <v>Few reviews</v>
      </c>
      <c r="M760" s="1" t="str">
        <f>IF(TA_restaurants_curated__2[[#This Row],[C. Rat.]]=3,"Good rating",IF(TA_restaurants_curated__2[[#This Row],[C. Rat.]]=2,"Avarege rating","Bad rating"))</f>
        <v>Good rating</v>
      </c>
      <c r="N760" s="1" t="str">
        <f t="shared" si="11"/>
        <v>Few reviews and Good rating</v>
      </c>
    </row>
    <row r="761" spans="1:14" x14ac:dyDescent="0.35">
      <c r="A761">
        <v>2634</v>
      </c>
      <c r="B761" t="s">
        <v>3473</v>
      </c>
      <c r="C761" t="s">
        <v>523</v>
      </c>
      <c r="D761" t="s">
        <v>3474</v>
      </c>
      <c r="E761">
        <v>26360</v>
      </c>
      <c r="F761">
        <v>35</v>
      </c>
      <c r="G761" t="s">
        <v>8</v>
      </c>
      <c r="H761">
        <v>5880</v>
      </c>
      <c r="I761">
        <f>(TA_restaurants_curated__2[[#This Row],['# Reviews]]-MIN(TA_restaurants_curated__2['# Reviews]))/(MAX(TA_restaurants_curated__2['# Reviews])-MIN(TA_restaurants_curated__2['# Reviews]))</f>
        <v>0.14790509843513377</v>
      </c>
      <c r="J761">
        <f>QUOTIENT((TA_restaurants_curated__2[[#This Row],[Normalizzazione]]*100),33)+IF(TA_restaurants_curated__2[[#This Row],[Normalizzazione]]=1,0,1)</f>
        <v>1</v>
      </c>
      <c r="K761">
        <f>QUOTIENT((TA_restaurants_curated__2[[#This Row],[Rating]]*2),(100/3))+IF(TA_restaurants_curated__2[[#This Row],[Rating]]=50,0,1)</f>
        <v>3</v>
      </c>
      <c r="L761" s="1" t="str">
        <f>IF(TA_restaurants_curated__2[[#This Row],[C. Rev.]]=3,"A lot of reviews",IF(TA_restaurants_curated__2[[#This Row],[C. Rev.]]=2,"Avarage reviews","Few reviews"))</f>
        <v>Few reviews</v>
      </c>
      <c r="M761" s="1" t="str">
        <f>IF(TA_restaurants_curated__2[[#This Row],[C. Rat.]]=3,"Good rating",IF(TA_restaurants_curated__2[[#This Row],[C. Rat.]]=2,"Avarege rating","Bad rating"))</f>
        <v>Good rating</v>
      </c>
      <c r="N761" s="1" t="str">
        <f t="shared" si="11"/>
        <v>Few reviews and Good rating</v>
      </c>
    </row>
    <row r="762" spans="1:14" x14ac:dyDescent="0.35">
      <c r="A762">
        <v>33</v>
      </c>
      <c r="B762" t="s">
        <v>749</v>
      </c>
      <c r="C762" t="s">
        <v>523</v>
      </c>
      <c r="D762" t="s">
        <v>358</v>
      </c>
      <c r="E762">
        <v>340</v>
      </c>
      <c r="F762">
        <v>45</v>
      </c>
      <c r="G762" t="s">
        <v>8</v>
      </c>
      <c r="H762">
        <v>5870</v>
      </c>
      <c r="I762">
        <f>(TA_restaurants_curated__2[[#This Row],['# Reviews]]-MIN(TA_restaurants_curated__2['# Reviews]))/(MAX(TA_restaurants_curated__2['# Reviews])-MIN(TA_restaurants_curated__2['# Reviews]))</f>
        <v>0.14765270065623423</v>
      </c>
      <c r="J762">
        <f>QUOTIENT((TA_restaurants_curated__2[[#This Row],[Normalizzazione]]*100),33)+IF(TA_restaurants_curated__2[[#This Row],[Normalizzazione]]=1,0,1)</f>
        <v>1</v>
      </c>
      <c r="K762">
        <f>QUOTIENT((TA_restaurants_curated__2[[#This Row],[Rating]]*2),(100/3))+IF(TA_restaurants_curated__2[[#This Row],[Rating]]=50,0,1)</f>
        <v>3</v>
      </c>
      <c r="L762" s="1" t="str">
        <f>IF(TA_restaurants_curated__2[[#This Row],[C. Rev.]]=3,"A lot of reviews",IF(TA_restaurants_curated__2[[#This Row],[C. Rev.]]=2,"Avarage reviews","Few reviews"))</f>
        <v>Few reviews</v>
      </c>
      <c r="M762" s="1" t="str">
        <f>IF(TA_restaurants_curated__2[[#This Row],[C. Rat.]]=3,"Good rating",IF(TA_restaurants_curated__2[[#This Row],[C. Rat.]]=2,"Avarege rating","Bad rating"))</f>
        <v>Good rating</v>
      </c>
      <c r="N762" s="1" t="str">
        <f t="shared" si="11"/>
        <v>Few reviews and Good rating</v>
      </c>
    </row>
    <row r="763" spans="1:14" x14ac:dyDescent="0.35">
      <c r="A763">
        <v>281</v>
      </c>
      <c r="B763" t="s">
        <v>1073</v>
      </c>
      <c r="C763" t="s">
        <v>523</v>
      </c>
      <c r="D763" t="s">
        <v>37</v>
      </c>
      <c r="E763">
        <v>2820</v>
      </c>
      <c r="F763">
        <v>40</v>
      </c>
      <c r="G763" t="s">
        <v>8</v>
      </c>
      <c r="H763">
        <v>5870</v>
      </c>
      <c r="I763">
        <f>(TA_restaurants_curated__2[[#This Row],['# Reviews]]-MIN(TA_restaurants_curated__2['# Reviews]))/(MAX(TA_restaurants_curated__2['# Reviews])-MIN(TA_restaurants_curated__2['# Reviews]))</f>
        <v>0.14765270065623423</v>
      </c>
      <c r="J763">
        <f>QUOTIENT((TA_restaurants_curated__2[[#This Row],[Normalizzazione]]*100),33)+IF(TA_restaurants_curated__2[[#This Row],[Normalizzazione]]=1,0,1)</f>
        <v>1</v>
      </c>
      <c r="K763">
        <f>QUOTIENT((TA_restaurants_curated__2[[#This Row],[Rating]]*2),(100/3))+IF(TA_restaurants_curated__2[[#This Row],[Rating]]=50,0,1)</f>
        <v>3</v>
      </c>
      <c r="L763" s="1" t="str">
        <f>IF(TA_restaurants_curated__2[[#This Row],[C. Rev.]]=3,"A lot of reviews",IF(TA_restaurants_curated__2[[#This Row],[C. Rev.]]=2,"Avarage reviews","Few reviews"))</f>
        <v>Few reviews</v>
      </c>
      <c r="M763" s="1" t="str">
        <f>IF(TA_restaurants_curated__2[[#This Row],[C. Rat.]]=3,"Good rating",IF(TA_restaurants_curated__2[[#This Row],[C. Rat.]]=2,"Avarege rating","Bad rating"))</f>
        <v>Good rating</v>
      </c>
      <c r="N763" s="1" t="str">
        <f t="shared" si="11"/>
        <v>Few reviews and Good rating</v>
      </c>
    </row>
    <row r="764" spans="1:14" x14ac:dyDescent="0.35">
      <c r="A764">
        <v>462</v>
      </c>
      <c r="B764" t="s">
        <v>1305</v>
      </c>
      <c r="C764" t="s">
        <v>523</v>
      </c>
      <c r="D764" t="s">
        <v>1306</v>
      </c>
      <c r="E764">
        <v>4630</v>
      </c>
      <c r="F764">
        <v>40</v>
      </c>
      <c r="G764" t="s">
        <v>8</v>
      </c>
      <c r="H764">
        <v>5870</v>
      </c>
      <c r="I764">
        <f>(TA_restaurants_curated__2[[#This Row],['# Reviews]]-MIN(TA_restaurants_curated__2['# Reviews]))/(MAX(TA_restaurants_curated__2['# Reviews])-MIN(TA_restaurants_curated__2['# Reviews]))</f>
        <v>0.14765270065623423</v>
      </c>
      <c r="J764">
        <f>QUOTIENT((TA_restaurants_curated__2[[#This Row],[Normalizzazione]]*100),33)+IF(TA_restaurants_curated__2[[#This Row],[Normalizzazione]]=1,0,1)</f>
        <v>1</v>
      </c>
      <c r="K764">
        <f>QUOTIENT((TA_restaurants_curated__2[[#This Row],[Rating]]*2),(100/3))+IF(TA_restaurants_curated__2[[#This Row],[Rating]]=50,0,1)</f>
        <v>3</v>
      </c>
      <c r="L764" s="1" t="str">
        <f>IF(TA_restaurants_curated__2[[#This Row],[C. Rev.]]=3,"A lot of reviews",IF(TA_restaurants_curated__2[[#This Row],[C. Rev.]]=2,"Avarage reviews","Few reviews"))</f>
        <v>Few reviews</v>
      </c>
      <c r="M764" s="1" t="str">
        <f>IF(TA_restaurants_curated__2[[#This Row],[C. Rat.]]=3,"Good rating",IF(TA_restaurants_curated__2[[#This Row],[C. Rat.]]=2,"Avarege rating","Bad rating"))</f>
        <v>Good rating</v>
      </c>
      <c r="N764" s="1" t="str">
        <f t="shared" si="11"/>
        <v>Few reviews and Good rating</v>
      </c>
    </row>
    <row r="765" spans="1:14" x14ac:dyDescent="0.35">
      <c r="A765">
        <v>157</v>
      </c>
      <c r="B765" t="s">
        <v>921</v>
      </c>
      <c r="C765" t="s">
        <v>523</v>
      </c>
      <c r="D765" t="s">
        <v>34</v>
      </c>
      <c r="E765">
        <v>1580</v>
      </c>
      <c r="F765">
        <v>40</v>
      </c>
      <c r="G765" t="s">
        <v>8</v>
      </c>
      <c r="H765">
        <v>5860</v>
      </c>
      <c r="I765">
        <f>(TA_restaurants_curated__2[[#This Row],['# Reviews]]-MIN(TA_restaurants_curated__2['# Reviews]))/(MAX(TA_restaurants_curated__2['# Reviews])-MIN(TA_restaurants_curated__2['# Reviews]))</f>
        <v>0.14740030287733469</v>
      </c>
      <c r="J765">
        <f>QUOTIENT((TA_restaurants_curated__2[[#This Row],[Normalizzazione]]*100),33)+IF(TA_restaurants_curated__2[[#This Row],[Normalizzazione]]=1,0,1)</f>
        <v>1</v>
      </c>
      <c r="K765">
        <f>QUOTIENT((TA_restaurants_curated__2[[#This Row],[Rating]]*2),(100/3))+IF(TA_restaurants_curated__2[[#This Row],[Rating]]=50,0,1)</f>
        <v>3</v>
      </c>
      <c r="L765" s="1" t="str">
        <f>IF(TA_restaurants_curated__2[[#This Row],[C. Rev.]]=3,"A lot of reviews",IF(TA_restaurants_curated__2[[#This Row],[C. Rev.]]=2,"Avarage reviews","Few reviews"))</f>
        <v>Few reviews</v>
      </c>
      <c r="M765" s="1" t="str">
        <f>IF(TA_restaurants_curated__2[[#This Row],[C. Rat.]]=3,"Good rating",IF(TA_restaurants_curated__2[[#This Row],[C. Rat.]]=2,"Avarege rating","Bad rating"))</f>
        <v>Good rating</v>
      </c>
      <c r="N765" s="1" t="str">
        <f t="shared" si="11"/>
        <v>Few reviews and Good rating</v>
      </c>
    </row>
    <row r="766" spans="1:14" x14ac:dyDescent="0.35">
      <c r="A766">
        <v>1962</v>
      </c>
      <c r="B766" t="s">
        <v>2906</v>
      </c>
      <c r="C766" t="s">
        <v>523</v>
      </c>
      <c r="D766" t="s">
        <v>818</v>
      </c>
      <c r="E766">
        <v>19640</v>
      </c>
      <c r="F766">
        <v>35</v>
      </c>
      <c r="G766" t="s">
        <v>9</v>
      </c>
      <c r="H766">
        <v>5860</v>
      </c>
      <c r="I766">
        <f>(TA_restaurants_curated__2[[#This Row],['# Reviews]]-MIN(TA_restaurants_curated__2['# Reviews]))/(MAX(TA_restaurants_curated__2['# Reviews])-MIN(TA_restaurants_curated__2['# Reviews]))</f>
        <v>0.14740030287733469</v>
      </c>
      <c r="J766">
        <f>QUOTIENT((TA_restaurants_curated__2[[#This Row],[Normalizzazione]]*100),33)+IF(TA_restaurants_curated__2[[#This Row],[Normalizzazione]]=1,0,1)</f>
        <v>1</v>
      </c>
      <c r="K766">
        <f>QUOTIENT((TA_restaurants_curated__2[[#This Row],[Rating]]*2),(100/3))+IF(TA_restaurants_curated__2[[#This Row],[Rating]]=50,0,1)</f>
        <v>3</v>
      </c>
      <c r="L766" s="1" t="str">
        <f>IF(TA_restaurants_curated__2[[#This Row],[C. Rev.]]=3,"A lot of reviews",IF(TA_restaurants_curated__2[[#This Row],[C. Rev.]]=2,"Avarage reviews","Few reviews"))</f>
        <v>Few reviews</v>
      </c>
      <c r="M766" s="1" t="str">
        <f>IF(TA_restaurants_curated__2[[#This Row],[C. Rat.]]=3,"Good rating",IF(TA_restaurants_curated__2[[#This Row],[C. Rat.]]=2,"Avarege rating","Bad rating"))</f>
        <v>Good rating</v>
      </c>
      <c r="N766" s="1" t="str">
        <f t="shared" si="11"/>
        <v>Few reviews and Good rating</v>
      </c>
    </row>
    <row r="767" spans="1:14" x14ac:dyDescent="0.35">
      <c r="A767">
        <v>260</v>
      </c>
      <c r="B767" t="s">
        <v>1051</v>
      </c>
      <c r="C767" t="s">
        <v>523</v>
      </c>
      <c r="D767" t="s">
        <v>918</v>
      </c>
      <c r="E767">
        <v>2610</v>
      </c>
      <c r="F767">
        <v>45</v>
      </c>
      <c r="G767" t="s">
        <v>9</v>
      </c>
      <c r="H767">
        <v>5850</v>
      </c>
      <c r="I767">
        <f>(TA_restaurants_curated__2[[#This Row],['# Reviews]]-MIN(TA_restaurants_curated__2['# Reviews]))/(MAX(TA_restaurants_curated__2['# Reviews])-MIN(TA_restaurants_curated__2['# Reviews]))</f>
        <v>0.14714790509843514</v>
      </c>
      <c r="J767">
        <f>QUOTIENT((TA_restaurants_curated__2[[#This Row],[Normalizzazione]]*100),33)+IF(TA_restaurants_curated__2[[#This Row],[Normalizzazione]]=1,0,1)</f>
        <v>1</v>
      </c>
      <c r="K767">
        <f>QUOTIENT((TA_restaurants_curated__2[[#This Row],[Rating]]*2),(100/3))+IF(TA_restaurants_curated__2[[#This Row],[Rating]]=50,0,1)</f>
        <v>3</v>
      </c>
      <c r="L767" s="1" t="str">
        <f>IF(TA_restaurants_curated__2[[#This Row],[C. Rev.]]=3,"A lot of reviews",IF(TA_restaurants_curated__2[[#This Row],[C. Rev.]]=2,"Avarage reviews","Few reviews"))</f>
        <v>Few reviews</v>
      </c>
      <c r="M767" s="1" t="str">
        <f>IF(TA_restaurants_curated__2[[#This Row],[C. Rat.]]=3,"Good rating",IF(TA_restaurants_curated__2[[#This Row],[C. Rat.]]=2,"Avarege rating","Bad rating"))</f>
        <v>Good rating</v>
      </c>
      <c r="N767" s="1" t="str">
        <f t="shared" si="11"/>
        <v>Few reviews and Good rating</v>
      </c>
    </row>
    <row r="768" spans="1:14" x14ac:dyDescent="0.35">
      <c r="A768">
        <v>20</v>
      </c>
      <c r="B768" t="s">
        <v>728</v>
      </c>
      <c r="C768" t="s">
        <v>523</v>
      </c>
      <c r="D768" t="s">
        <v>729</v>
      </c>
      <c r="E768">
        <v>210</v>
      </c>
      <c r="F768">
        <v>45</v>
      </c>
      <c r="G768" t="s">
        <v>9</v>
      </c>
      <c r="H768">
        <v>5840</v>
      </c>
      <c r="I768">
        <f>(TA_restaurants_curated__2[[#This Row],['# Reviews]]-MIN(TA_restaurants_curated__2['# Reviews]))/(MAX(TA_restaurants_curated__2['# Reviews])-MIN(TA_restaurants_curated__2['# Reviews]))</f>
        <v>0.1468955073195356</v>
      </c>
      <c r="J768">
        <f>QUOTIENT((TA_restaurants_curated__2[[#This Row],[Normalizzazione]]*100),33)+IF(TA_restaurants_curated__2[[#This Row],[Normalizzazione]]=1,0,1)</f>
        <v>1</v>
      </c>
      <c r="K768">
        <f>QUOTIENT((TA_restaurants_curated__2[[#This Row],[Rating]]*2),(100/3))+IF(TA_restaurants_curated__2[[#This Row],[Rating]]=50,0,1)</f>
        <v>3</v>
      </c>
      <c r="L768" s="1" t="str">
        <f>IF(TA_restaurants_curated__2[[#This Row],[C. Rev.]]=3,"A lot of reviews",IF(TA_restaurants_curated__2[[#This Row],[C. Rev.]]=2,"Avarage reviews","Few reviews"))</f>
        <v>Few reviews</v>
      </c>
      <c r="M768" s="1" t="str">
        <f>IF(TA_restaurants_curated__2[[#This Row],[C. Rat.]]=3,"Good rating",IF(TA_restaurants_curated__2[[#This Row],[C. Rat.]]=2,"Avarege rating","Bad rating"))</f>
        <v>Good rating</v>
      </c>
      <c r="N768" s="1" t="str">
        <f t="shared" si="11"/>
        <v>Few reviews and Good rating</v>
      </c>
    </row>
    <row r="769" spans="1:14" x14ac:dyDescent="0.35">
      <c r="A769">
        <v>477</v>
      </c>
      <c r="B769" t="s">
        <v>1324</v>
      </c>
      <c r="C769" t="s">
        <v>523</v>
      </c>
      <c r="D769" t="s">
        <v>1325</v>
      </c>
      <c r="E769">
        <v>4780</v>
      </c>
      <c r="F769">
        <v>40</v>
      </c>
      <c r="G769" t="s">
        <v>8</v>
      </c>
      <c r="H769">
        <v>5840</v>
      </c>
      <c r="I769">
        <f>(TA_restaurants_curated__2[[#This Row],['# Reviews]]-MIN(TA_restaurants_curated__2['# Reviews]))/(MAX(TA_restaurants_curated__2['# Reviews])-MIN(TA_restaurants_curated__2['# Reviews]))</f>
        <v>0.1468955073195356</v>
      </c>
      <c r="J769">
        <f>QUOTIENT((TA_restaurants_curated__2[[#This Row],[Normalizzazione]]*100),33)+IF(TA_restaurants_curated__2[[#This Row],[Normalizzazione]]=1,0,1)</f>
        <v>1</v>
      </c>
      <c r="K769">
        <f>QUOTIENT((TA_restaurants_curated__2[[#This Row],[Rating]]*2),(100/3))+IF(TA_restaurants_curated__2[[#This Row],[Rating]]=50,0,1)</f>
        <v>3</v>
      </c>
      <c r="L769" s="1" t="str">
        <f>IF(TA_restaurants_curated__2[[#This Row],[C. Rev.]]=3,"A lot of reviews",IF(TA_restaurants_curated__2[[#This Row],[C. Rev.]]=2,"Avarage reviews","Few reviews"))</f>
        <v>Few reviews</v>
      </c>
      <c r="M769" s="1" t="str">
        <f>IF(TA_restaurants_curated__2[[#This Row],[C. Rat.]]=3,"Good rating",IF(TA_restaurants_curated__2[[#This Row],[C. Rat.]]=2,"Avarege rating","Bad rating"))</f>
        <v>Good rating</v>
      </c>
      <c r="N769" s="1" t="str">
        <f t="shared" si="11"/>
        <v>Few reviews and Good rating</v>
      </c>
    </row>
    <row r="770" spans="1:14" x14ac:dyDescent="0.35">
      <c r="A770">
        <v>1736</v>
      </c>
      <c r="B770" t="s">
        <v>2696</v>
      </c>
      <c r="C770" t="s">
        <v>523</v>
      </c>
      <c r="D770" t="s">
        <v>2697</v>
      </c>
      <c r="E770">
        <v>17380</v>
      </c>
      <c r="F770">
        <v>40</v>
      </c>
      <c r="G770" t="s">
        <v>8</v>
      </c>
      <c r="H770">
        <v>5840</v>
      </c>
      <c r="I770">
        <f>(TA_restaurants_curated__2[[#This Row],['# Reviews]]-MIN(TA_restaurants_curated__2['# Reviews]))/(MAX(TA_restaurants_curated__2['# Reviews])-MIN(TA_restaurants_curated__2['# Reviews]))</f>
        <v>0.1468955073195356</v>
      </c>
      <c r="J770">
        <f>QUOTIENT((TA_restaurants_curated__2[[#This Row],[Normalizzazione]]*100),33)+IF(TA_restaurants_curated__2[[#This Row],[Normalizzazione]]=1,0,1)</f>
        <v>1</v>
      </c>
      <c r="K770">
        <f>QUOTIENT((TA_restaurants_curated__2[[#This Row],[Rating]]*2),(100/3))+IF(TA_restaurants_curated__2[[#This Row],[Rating]]=50,0,1)</f>
        <v>3</v>
      </c>
      <c r="L770" s="1" t="str">
        <f>IF(TA_restaurants_curated__2[[#This Row],[C. Rev.]]=3,"A lot of reviews",IF(TA_restaurants_curated__2[[#This Row],[C. Rev.]]=2,"Avarage reviews","Few reviews"))</f>
        <v>Few reviews</v>
      </c>
      <c r="M770" s="1" t="str">
        <f>IF(TA_restaurants_curated__2[[#This Row],[C. Rat.]]=3,"Good rating",IF(TA_restaurants_curated__2[[#This Row],[C. Rat.]]=2,"Avarege rating","Bad rating"))</f>
        <v>Good rating</v>
      </c>
      <c r="N770" s="1" t="str">
        <f t="shared" ref="N770:N833" si="12">_xlfn.CONCAT(L770," and ",M770)</f>
        <v>Few reviews and Good rating</v>
      </c>
    </row>
    <row r="771" spans="1:14" x14ac:dyDescent="0.35">
      <c r="A771">
        <v>2968</v>
      </c>
      <c r="B771" t="s">
        <v>3698</v>
      </c>
      <c r="C771" t="s">
        <v>523</v>
      </c>
      <c r="D771" t="s">
        <v>829</v>
      </c>
      <c r="E771">
        <v>29700</v>
      </c>
      <c r="F771">
        <v>35</v>
      </c>
      <c r="G771" t="s">
        <v>8</v>
      </c>
      <c r="H771">
        <v>5820</v>
      </c>
      <c r="I771">
        <f>(TA_restaurants_curated__2[[#This Row],['# Reviews]]-MIN(TA_restaurants_curated__2['# Reviews]))/(MAX(TA_restaurants_curated__2['# Reviews])-MIN(TA_restaurants_curated__2['# Reviews]))</f>
        <v>0.14639071176173649</v>
      </c>
      <c r="J771">
        <f>QUOTIENT((TA_restaurants_curated__2[[#This Row],[Normalizzazione]]*100),33)+IF(TA_restaurants_curated__2[[#This Row],[Normalizzazione]]=1,0,1)</f>
        <v>1</v>
      </c>
      <c r="K771">
        <f>QUOTIENT((TA_restaurants_curated__2[[#This Row],[Rating]]*2),(100/3))+IF(TA_restaurants_curated__2[[#This Row],[Rating]]=50,0,1)</f>
        <v>3</v>
      </c>
      <c r="L771" s="1" t="str">
        <f>IF(TA_restaurants_curated__2[[#This Row],[C. Rev.]]=3,"A lot of reviews",IF(TA_restaurants_curated__2[[#This Row],[C. Rev.]]=2,"Avarage reviews","Few reviews"))</f>
        <v>Few reviews</v>
      </c>
      <c r="M771" s="1" t="str">
        <f>IF(TA_restaurants_curated__2[[#This Row],[C. Rat.]]=3,"Good rating",IF(TA_restaurants_curated__2[[#This Row],[C. Rat.]]=2,"Avarege rating","Bad rating"))</f>
        <v>Good rating</v>
      </c>
      <c r="N771" s="1" t="str">
        <f t="shared" si="12"/>
        <v>Few reviews and Good rating</v>
      </c>
    </row>
    <row r="772" spans="1:14" x14ac:dyDescent="0.35">
      <c r="A772">
        <v>780</v>
      </c>
      <c r="B772" t="s">
        <v>1681</v>
      </c>
      <c r="C772" t="s">
        <v>523</v>
      </c>
      <c r="D772" t="s">
        <v>1682</v>
      </c>
      <c r="E772">
        <v>7820</v>
      </c>
      <c r="F772">
        <v>40</v>
      </c>
      <c r="G772" t="s">
        <v>8</v>
      </c>
      <c r="H772">
        <v>5800</v>
      </c>
      <c r="I772">
        <f>(TA_restaurants_curated__2[[#This Row],['# Reviews]]-MIN(TA_restaurants_curated__2['# Reviews]))/(MAX(TA_restaurants_curated__2['# Reviews])-MIN(TA_restaurants_curated__2['# Reviews]))</f>
        <v>0.1458859162039374</v>
      </c>
      <c r="J772">
        <f>QUOTIENT((TA_restaurants_curated__2[[#This Row],[Normalizzazione]]*100),33)+IF(TA_restaurants_curated__2[[#This Row],[Normalizzazione]]=1,0,1)</f>
        <v>1</v>
      </c>
      <c r="K772">
        <f>QUOTIENT((TA_restaurants_curated__2[[#This Row],[Rating]]*2),(100/3))+IF(TA_restaurants_curated__2[[#This Row],[Rating]]=50,0,1)</f>
        <v>3</v>
      </c>
      <c r="L772" s="1" t="str">
        <f>IF(TA_restaurants_curated__2[[#This Row],[C. Rev.]]=3,"A lot of reviews",IF(TA_restaurants_curated__2[[#This Row],[C. Rev.]]=2,"Avarage reviews","Few reviews"))</f>
        <v>Few reviews</v>
      </c>
      <c r="M772" s="1" t="str">
        <f>IF(TA_restaurants_curated__2[[#This Row],[C. Rat.]]=3,"Good rating",IF(TA_restaurants_curated__2[[#This Row],[C. Rat.]]=2,"Avarege rating","Bad rating"))</f>
        <v>Good rating</v>
      </c>
      <c r="N772" s="1" t="str">
        <f t="shared" si="12"/>
        <v>Few reviews and Good rating</v>
      </c>
    </row>
    <row r="773" spans="1:14" x14ac:dyDescent="0.35">
      <c r="A773">
        <v>387</v>
      </c>
      <c r="B773" t="s">
        <v>1209</v>
      </c>
      <c r="C773" t="s">
        <v>523</v>
      </c>
      <c r="D773" t="s">
        <v>15</v>
      </c>
      <c r="E773">
        <v>3880</v>
      </c>
      <c r="F773">
        <v>40</v>
      </c>
      <c r="G773" t="s">
        <v>8</v>
      </c>
      <c r="H773">
        <v>5790</v>
      </c>
      <c r="I773">
        <f>(TA_restaurants_curated__2[[#This Row],['# Reviews]]-MIN(TA_restaurants_curated__2['# Reviews]))/(MAX(TA_restaurants_curated__2['# Reviews])-MIN(TA_restaurants_curated__2['# Reviews]))</f>
        <v>0.14563351842503786</v>
      </c>
      <c r="J773">
        <f>QUOTIENT((TA_restaurants_curated__2[[#This Row],[Normalizzazione]]*100),33)+IF(TA_restaurants_curated__2[[#This Row],[Normalizzazione]]=1,0,1)</f>
        <v>1</v>
      </c>
      <c r="K773">
        <f>QUOTIENT((TA_restaurants_curated__2[[#This Row],[Rating]]*2),(100/3))+IF(TA_restaurants_curated__2[[#This Row],[Rating]]=50,0,1)</f>
        <v>3</v>
      </c>
      <c r="L773" s="1" t="str">
        <f>IF(TA_restaurants_curated__2[[#This Row],[C. Rev.]]=3,"A lot of reviews",IF(TA_restaurants_curated__2[[#This Row],[C. Rev.]]=2,"Avarage reviews","Few reviews"))</f>
        <v>Few reviews</v>
      </c>
      <c r="M773" s="1" t="str">
        <f>IF(TA_restaurants_curated__2[[#This Row],[C. Rat.]]=3,"Good rating",IF(TA_restaurants_curated__2[[#This Row],[C. Rat.]]=2,"Avarege rating","Bad rating"))</f>
        <v>Good rating</v>
      </c>
      <c r="N773" s="1" t="str">
        <f t="shared" si="12"/>
        <v>Few reviews and Good rating</v>
      </c>
    </row>
    <row r="774" spans="1:14" x14ac:dyDescent="0.35">
      <c r="A774">
        <v>94</v>
      </c>
      <c r="B774" t="s">
        <v>832</v>
      </c>
      <c r="C774" t="s">
        <v>523</v>
      </c>
      <c r="D774" t="s">
        <v>833</v>
      </c>
      <c r="E774">
        <v>950</v>
      </c>
      <c r="F774">
        <v>45</v>
      </c>
      <c r="G774" t="s">
        <v>8</v>
      </c>
      <c r="H774">
        <v>5780</v>
      </c>
      <c r="I774">
        <f>(TA_restaurants_curated__2[[#This Row],['# Reviews]]-MIN(TA_restaurants_curated__2['# Reviews]))/(MAX(TA_restaurants_curated__2['# Reviews])-MIN(TA_restaurants_curated__2['# Reviews]))</f>
        <v>0.14538112064613831</v>
      </c>
      <c r="J774">
        <f>QUOTIENT((TA_restaurants_curated__2[[#This Row],[Normalizzazione]]*100),33)+IF(TA_restaurants_curated__2[[#This Row],[Normalizzazione]]=1,0,1)</f>
        <v>1</v>
      </c>
      <c r="K774">
        <f>QUOTIENT((TA_restaurants_curated__2[[#This Row],[Rating]]*2),(100/3))+IF(TA_restaurants_curated__2[[#This Row],[Rating]]=50,0,1)</f>
        <v>3</v>
      </c>
      <c r="L774" s="1" t="str">
        <f>IF(TA_restaurants_curated__2[[#This Row],[C. Rev.]]=3,"A lot of reviews",IF(TA_restaurants_curated__2[[#This Row],[C. Rev.]]=2,"Avarage reviews","Few reviews"))</f>
        <v>Few reviews</v>
      </c>
      <c r="M774" s="1" t="str">
        <f>IF(TA_restaurants_curated__2[[#This Row],[C. Rat.]]=3,"Good rating",IF(TA_restaurants_curated__2[[#This Row],[C. Rat.]]=2,"Avarege rating","Bad rating"))</f>
        <v>Good rating</v>
      </c>
      <c r="N774" s="1" t="str">
        <f t="shared" si="12"/>
        <v>Few reviews and Good rating</v>
      </c>
    </row>
    <row r="775" spans="1:14" x14ac:dyDescent="0.35">
      <c r="A775">
        <v>407</v>
      </c>
      <c r="B775" t="s">
        <v>1233</v>
      </c>
      <c r="C775" t="s">
        <v>523</v>
      </c>
      <c r="D775" t="s">
        <v>1234</v>
      </c>
      <c r="E775">
        <v>4080</v>
      </c>
      <c r="F775">
        <v>45</v>
      </c>
      <c r="G775" t="s">
        <v>9</v>
      </c>
      <c r="H775">
        <v>5780</v>
      </c>
      <c r="I775">
        <f>(TA_restaurants_curated__2[[#This Row],['# Reviews]]-MIN(TA_restaurants_curated__2['# Reviews]))/(MAX(TA_restaurants_curated__2['# Reviews])-MIN(TA_restaurants_curated__2['# Reviews]))</f>
        <v>0.14538112064613831</v>
      </c>
      <c r="J775">
        <f>QUOTIENT((TA_restaurants_curated__2[[#This Row],[Normalizzazione]]*100),33)+IF(TA_restaurants_curated__2[[#This Row],[Normalizzazione]]=1,0,1)</f>
        <v>1</v>
      </c>
      <c r="K775">
        <f>QUOTIENT((TA_restaurants_curated__2[[#This Row],[Rating]]*2),(100/3))+IF(TA_restaurants_curated__2[[#This Row],[Rating]]=50,0,1)</f>
        <v>3</v>
      </c>
      <c r="L775" s="1" t="str">
        <f>IF(TA_restaurants_curated__2[[#This Row],[C. Rev.]]=3,"A lot of reviews",IF(TA_restaurants_curated__2[[#This Row],[C. Rev.]]=2,"Avarage reviews","Few reviews"))</f>
        <v>Few reviews</v>
      </c>
      <c r="M775" s="1" t="str">
        <f>IF(TA_restaurants_curated__2[[#This Row],[C. Rat.]]=3,"Good rating",IF(TA_restaurants_curated__2[[#This Row],[C. Rat.]]=2,"Avarege rating","Bad rating"))</f>
        <v>Good rating</v>
      </c>
      <c r="N775" s="1" t="str">
        <f t="shared" si="12"/>
        <v>Few reviews and Good rating</v>
      </c>
    </row>
    <row r="776" spans="1:14" x14ac:dyDescent="0.35">
      <c r="A776">
        <v>1312</v>
      </c>
      <c r="B776" t="s">
        <v>2259</v>
      </c>
      <c r="C776" t="s">
        <v>523</v>
      </c>
      <c r="D776" t="s">
        <v>941</v>
      </c>
      <c r="E776">
        <v>13140</v>
      </c>
      <c r="F776">
        <v>35</v>
      </c>
      <c r="G776" t="s">
        <v>8</v>
      </c>
      <c r="H776">
        <v>5780</v>
      </c>
      <c r="I776">
        <f>(TA_restaurants_curated__2[[#This Row],['# Reviews]]-MIN(TA_restaurants_curated__2['# Reviews]))/(MAX(TA_restaurants_curated__2['# Reviews])-MIN(TA_restaurants_curated__2['# Reviews]))</f>
        <v>0.14538112064613831</v>
      </c>
      <c r="J776">
        <f>QUOTIENT((TA_restaurants_curated__2[[#This Row],[Normalizzazione]]*100),33)+IF(TA_restaurants_curated__2[[#This Row],[Normalizzazione]]=1,0,1)</f>
        <v>1</v>
      </c>
      <c r="K776">
        <f>QUOTIENT((TA_restaurants_curated__2[[#This Row],[Rating]]*2),(100/3))+IF(TA_restaurants_curated__2[[#This Row],[Rating]]=50,0,1)</f>
        <v>3</v>
      </c>
      <c r="L776" s="1" t="str">
        <f>IF(TA_restaurants_curated__2[[#This Row],[C. Rev.]]=3,"A lot of reviews",IF(TA_restaurants_curated__2[[#This Row],[C. Rev.]]=2,"Avarage reviews","Few reviews"))</f>
        <v>Few reviews</v>
      </c>
      <c r="M776" s="1" t="str">
        <f>IF(TA_restaurants_curated__2[[#This Row],[C. Rat.]]=3,"Good rating",IF(TA_restaurants_curated__2[[#This Row],[C. Rat.]]=2,"Avarege rating","Bad rating"))</f>
        <v>Good rating</v>
      </c>
      <c r="N776" s="1" t="str">
        <f t="shared" si="12"/>
        <v>Few reviews and Good rating</v>
      </c>
    </row>
    <row r="777" spans="1:14" x14ac:dyDescent="0.35">
      <c r="A777">
        <v>5</v>
      </c>
      <c r="B777" t="s">
        <v>708</v>
      </c>
      <c r="C777" t="s">
        <v>523</v>
      </c>
      <c r="D777" t="s">
        <v>358</v>
      </c>
      <c r="E777">
        <v>60</v>
      </c>
      <c r="F777">
        <v>45</v>
      </c>
      <c r="G777" t="s">
        <v>9</v>
      </c>
      <c r="H777">
        <v>5760</v>
      </c>
      <c r="I777">
        <f>(TA_restaurants_curated__2[[#This Row],['# Reviews]]-MIN(TA_restaurants_curated__2['# Reviews]))/(MAX(TA_restaurants_curated__2['# Reviews])-MIN(TA_restaurants_curated__2['# Reviews]))</f>
        <v>0.14487632508833923</v>
      </c>
      <c r="J777">
        <f>QUOTIENT((TA_restaurants_curated__2[[#This Row],[Normalizzazione]]*100),33)+IF(TA_restaurants_curated__2[[#This Row],[Normalizzazione]]=1,0,1)</f>
        <v>1</v>
      </c>
      <c r="K777">
        <f>QUOTIENT((TA_restaurants_curated__2[[#This Row],[Rating]]*2),(100/3))+IF(TA_restaurants_curated__2[[#This Row],[Rating]]=50,0,1)</f>
        <v>3</v>
      </c>
      <c r="L777" s="1" t="str">
        <f>IF(TA_restaurants_curated__2[[#This Row],[C. Rev.]]=3,"A lot of reviews",IF(TA_restaurants_curated__2[[#This Row],[C. Rev.]]=2,"Avarage reviews","Few reviews"))</f>
        <v>Few reviews</v>
      </c>
      <c r="M777" s="1" t="str">
        <f>IF(TA_restaurants_curated__2[[#This Row],[C. Rat.]]=3,"Good rating",IF(TA_restaurants_curated__2[[#This Row],[C. Rat.]]=2,"Avarege rating","Bad rating"))</f>
        <v>Good rating</v>
      </c>
      <c r="N777" s="1" t="str">
        <f t="shared" si="12"/>
        <v>Few reviews and Good rating</v>
      </c>
    </row>
    <row r="778" spans="1:14" x14ac:dyDescent="0.35">
      <c r="A778">
        <v>1475</v>
      </c>
      <c r="B778" t="s">
        <v>268</v>
      </c>
      <c r="C778" t="s">
        <v>523</v>
      </c>
      <c r="D778" t="s">
        <v>2432</v>
      </c>
      <c r="E778">
        <v>14770</v>
      </c>
      <c r="F778">
        <v>35</v>
      </c>
      <c r="G778" t="s">
        <v>8</v>
      </c>
      <c r="H778">
        <v>5750</v>
      </c>
      <c r="I778">
        <f>(TA_restaurants_curated__2[[#This Row],['# Reviews]]-MIN(TA_restaurants_curated__2['# Reviews]))/(MAX(TA_restaurants_curated__2['# Reviews])-MIN(TA_restaurants_curated__2['# Reviews]))</f>
        <v>0.14462392730943968</v>
      </c>
      <c r="J778">
        <f>QUOTIENT((TA_restaurants_curated__2[[#This Row],[Normalizzazione]]*100),33)+IF(TA_restaurants_curated__2[[#This Row],[Normalizzazione]]=1,0,1)</f>
        <v>1</v>
      </c>
      <c r="K778">
        <f>QUOTIENT((TA_restaurants_curated__2[[#This Row],[Rating]]*2),(100/3))+IF(TA_restaurants_curated__2[[#This Row],[Rating]]=50,0,1)</f>
        <v>3</v>
      </c>
      <c r="L778" s="1" t="str">
        <f>IF(TA_restaurants_curated__2[[#This Row],[C. Rev.]]=3,"A lot of reviews",IF(TA_restaurants_curated__2[[#This Row],[C. Rev.]]=2,"Avarage reviews","Few reviews"))</f>
        <v>Few reviews</v>
      </c>
      <c r="M778" s="1" t="str">
        <f>IF(TA_restaurants_curated__2[[#This Row],[C. Rat.]]=3,"Good rating",IF(TA_restaurants_curated__2[[#This Row],[C. Rat.]]=2,"Avarege rating","Bad rating"))</f>
        <v>Good rating</v>
      </c>
      <c r="N778" s="1" t="str">
        <f t="shared" si="12"/>
        <v>Few reviews and Good rating</v>
      </c>
    </row>
    <row r="779" spans="1:14" x14ac:dyDescent="0.35">
      <c r="A779">
        <v>330</v>
      </c>
      <c r="B779" t="s">
        <v>1134</v>
      </c>
      <c r="C779" t="s">
        <v>523</v>
      </c>
      <c r="D779" t="s">
        <v>704</v>
      </c>
      <c r="E779">
        <v>3310</v>
      </c>
      <c r="F779">
        <v>40</v>
      </c>
      <c r="G779" t="s">
        <v>8</v>
      </c>
      <c r="H779">
        <v>5740</v>
      </c>
      <c r="I779">
        <f>(TA_restaurants_curated__2[[#This Row],['# Reviews]]-MIN(TA_restaurants_curated__2['# Reviews]))/(MAX(TA_restaurants_curated__2['# Reviews])-MIN(TA_restaurants_curated__2['# Reviews]))</f>
        <v>0.14437152953054014</v>
      </c>
      <c r="J779">
        <f>QUOTIENT((TA_restaurants_curated__2[[#This Row],[Normalizzazione]]*100),33)+IF(TA_restaurants_curated__2[[#This Row],[Normalizzazione]]=1,0,1)</f>
        <v>1</v>
      </c>
      <c r="K779">
        <f>QUOTIENT((TA_restaurants_curated__2[[#This Row],[Rating]]*2),(100/3))+IF(TA_restaurants_curated__2[[#This Row],[Rating]]=50,0,1)</f>
        <v>3</v>
      </c>
      <c r="L779" s="1" t="str">
        <f>IF(TA_restaurants_curated__2[[#This Row],[C. Rev.]]=3,"A lot of reviews",IF(TA_restaurants_curated__2[[#This Row],[C. Rev.]]=2,"Avarage reviews","Few reviews"))</f>
        <v>Few reviews</v>
      </c>
      <c r="M779" s="1" t="str">
        <f>IF(TA_restaurants_curated__2[[#This Row],[C. Rat.]]=3,"Good rating",IF(TA_restaurants_curated__2[[#This Row],[C. Rat.]]=2,"Avarege rating","Bad rating"))</f>
        <v>Good rating</v>
      </c>
      <c r="N779" s="1" t="str">
        <f t="shared" si="12"/>
        <v>Few reviews and Good rating</v>
      </c>
    </row>
    <row r="780" spans="1:14" x14ac:dyDescent="0.35">
      <c r="A780">
        <v>32</v>
      </c>
      <c r="B780" t="s">
        <v>747</v>
      </c>
      <c r="C780" t="s">
        <v>523</v>
      </c>
      <c r="D780" t="s">
        <v>748</v>
      </c>
      <c r="E780">
        <v>330</v>
      </c>
      <c r="F780">
        <v>45</v>
      </c>
      <c r="G780" t="s">
        <v>8</v>
      </c>
      <c r="H780">
        <v>5710</v>
      </c>
      <c r="I780">
        <f>(TA_restaurants_curated__2[[#This Row],['# Reviews]]-MIN(TA_restaurants_curated__2['# Reviews]))/(MAX(TA_restaurants_curated__2['# Reviews])-MIN(TA_restaurants_curated__2['# Reviews]))</f>
        <v>0.14361433619384151</v>
      </c>
      <c r="J780">
        <f>QUOTIENT((TA_restaurants_curated__2[[#This Row],[Normalizzazione]]*100),33)+IF(TA_restaurants_curated__2[[#This Row],[Normalizzazione]]=1,0,1)</f>
        <v>1</v>
      </c>
      <c r="K780">
        <f>QUOTIENT((TA_restaurants_curated__2[[#This Row],[Rating]]*2),(100/3))+IF(TA_restaurants_curated__2[[#This Row],[Rating]]=50,0,1)</f>
        <v>3</v>
      </c>
      <c r="L780" s="1" t="str">
        <f>IF(TA_restaurants_curated__2[[#This Row],[C. Rev.]]=3,"A lot of reviews",IF(TA_restaurants_curated__2[[#This Row],[C. Rev.]]=2,"Avarage reviews","Few reviews"))</f>
        <v>Few reviews</v>
      </c>
      <c r="M780" s="1" t="str">
        <f>IF(TA_restaurants_curated__2[[#This Row],[C. Rat.]]=3,"Good rating",IF(TA_restaurants_curated__2[[#This Row],[C. Rat.]]=2,"Avarege rating","Bad rating"))</f>
        <v>Good rating</v>
      </c>
      <c r="N780" s="1" t="str">
        <f t="shared" si="12"/>
        <v>Few reviews and Good rating</v>
      </c>
    </row>
    <row r="781" spans="1:14" x14ac:dyDescent="0.35">
      <c r="A781">
        <v>177</v>
      </c>
      <c r="B781" t="s">
        <v>948</v>
      </c>
      <c r="C781" t="s">
        <v>523</v>
      </c>
      <c r="D781" t="s">
        <v>900</v>
      </c>
      <c r="E781">
        <v>1780</v>
      </c>
      <c r="F781">
        <v>40</v>
      </c>
      <c r="G781" t="s">
        <v>8</v>
      </c>
      <c r="H781">
        <v>5710</v>
      </c>
      <c r="I781">
        <f>(TA_restaurants_curated__2[[#This Row],['# Reviews]]-MIN(TA_restaurants_curated__2['# Reviews]))/(MAX(TA_restaurants_curated__2['# Reviews])-MIN(TA_restaurants_curated__2['# Reviews]))</f>
        <v>0.14361433619384151</v>
      </c>
      <c r="J781">
        <f>QUOTIENT((TA_restaurants_curated__2[[#This Row],[Normalizzazione]]*100),33)+IF(TA_restaurants_curated__2[[#This Row],[Normalizzazione]]=1,0,1)</f>
        <v>1</v>
      </c>
      <c r="K781">
        <f>QUOTIENT((TA_restaurants_curated__2[[#This Row],[Rating]]*2),(100/3))+IF(TA_restaurants_curated__2[[#This Row],[Rating]]=50,0,1)</f>
        <v>3</v>
      </c>
      <c r="L781" s="1" t="str">
        <f>IF(TA_restaurants_curated__2[[#This Row],[C. Rev.]]=3,"A lot of reviews",IF(TA_restaurants_curated__2[[#This Row],[C. Rev.]]=2,"Avarage reviews","Few reviews"))</f>
        <v>Few reviews</v>
      </c>
      <c r="M781" s="1" t="str">
        <f>IF(TA_restaurants_curated__2[[#This Row],[C. Rat.]]=3,"Good rating",IF(TA_restaurants_curated__2[[#This Row],[C. Rat.]]=2,"Avarege rating","Bad rating"))</f>
        <v>Good rating</v>
      </c>
      <c r="N781" s="1" t="str">
        <f t="shared" si="12"/>
        <v>Few reviews and Good rating</v>
      </c>
    </row>
    <row r="782" spans="1:14" x14ac:dyDescent="0.35">
      <c r="A782">
        <v>738</v>
      </c>
      <c r="B782" t="s">
        <v>1640</v>
      </c>
      <c r="C782" t="s">
        <v>523</v>
      </c>
      <c r="D782" t="s">
        <v>511</v>
      </c>
      <c r="E782">
        <v>7400</v>
      </c>
      <c r="F782">
        <v>35</v>
      </c>
      <c r="G782" t="s">
        <v>8</v>
      </c>
      <c r="H782">
        <v>5710</v>
      </c>
      <c r="I782">
        <f>(TA_restaurants_curated__2[[#This Row],['# Reviews]]-MIN(TA_restaurants_curated__2['# Reviews]))/(MAX(TA_restaurants_curated__2['# Reviews])-MIN(TA_restaurants_curated__2['# Reviews]))</f>
        <v>0.14361433619384151</v>
      </c>
      <c r="J782">
        <f>QUOTIENT((TA_restaurants_curated__2[[#This Row],[Normalizzazione]]*100),33)+IF(TA_restaurants_curated__2[[#This Row],[Normalizzazione]]=1,0,1)</f>
        <v>1</v>
      </c>
      <c r="K782">
        <f>QUOTIENT((TA_restaurants_curated__2[[#This Row],[Rating]]*2),(100/3))+IF(TA_restaurants_curated__2[[#This Row],[Rating]]=50,0,1)</f>
        <v>3</v>
      </c>
      <c r="L782" s="1" t="str">
        <f>IF(TA_restaurants_curated__2[[#This Row],[C. Rev.]]=3,"A lot of reviews",IF(TA_restaurants_curated__2[[#This Row],[C. Rev.]]=2,"Avarage reviews","Few reviews"))</f>
        <v>Few reviews</v>
      </c>
      <c r="M782" s="1" t="str">
        <f>IF(TA_restaurants_curated__2[[#This Row],[C. Rat.]]=3,"Good rating",IF(TA_restaurants_curated__2[[#This Row],[C. Rat.]]=2,"Avarege rating","Bad rating"))</f>
        <v>Good rating</v>
      </c>
      <c r="N782" s="1" t="str">
        <f t="shared" si="12"/>
        <v>Few reviews and Good rating</v>
      </c>
    </row>
    <row r="783" spans="1:14" x14ac:dyDescent="0.35">
      <c r="A783">
        <v>1022</v>
      </c>
      <c r="B783" t="s">
        <v>436</v>
      </c>
      <c r="C783" t="s">
        <v>523</v>
      </c>
      <c r="D783" t="s">
        <v>260</v>
      </c>
      <c r="E783">
        <v>10240</v>
      </c>
      <c r="F783">
        <v>40</v>
      </c>
      <c r="G783" t="s">
        <v>8</v>
      </c>
      <c r="H783">
        <v>5710</v>
      </c>
      <c r="I783">
        <f>(TA_restaurants_curated__2[[#This Row],['# Reviews]]-MIN(TA_restaurants_curated__2['# Reviews]))/(MAX(TA_restaurants_curated__2['# Reviews])-MIN(TA_restaurants_curated__2['# Reviews]))</f>
        <v>0.14361433619384151</v>
      </c>
      <c r="J783">
        <f>QUOTIENT((TA_restaurants_curated__2[[#This Row],[Normalizzazione]]*100),33)+IF(TA_restaurants_curated__2[[#This Row],[Normalizzazione]]=1,0,1)</f>
        <v>1</v>
      </c>
      <c r="K783">
        <f>QUOTIENT((TA_restaurants_curated__2[[#This Row],[Rating]]*2),(100/3))+IF(TA_restaurants_curated__2[[#This Row],[Rating]]=50,0,1)</f>
        <v>3</v>
      </c>
      <c r="L783" s="1" t="str">
        <f>IF(TA_restaurants_curated__2[[#This Row],[C. Rev.]]=3,"A lot of reviews",IF(TA_restaurants_curated__2[[#This Row],[C. Rev.]]=2,"Avarage reviews","Few reviews"))</f>
        <v>Few reviews</v>
      </c>
      <c r="M783" s="1" t="str">
        <f>IF(TA_restaurants_curated__2[[#This Row],[C. Rat.]]=3,"Good rating",IF(TA_restaurants_curated__2[[#This Row],[C. Rat.]]=2,"Avarege rating","Bad rating"))</f>
        <v>Good rating</v>
      </c>
      <c r="N783" s="1" t="str">
        <f t="shared" si="12"/>
        <v>Few reviews and Good rating</v>
      </c>
    </row>
    <row r="784" spans="1:14" x14ac:dyDescent="0.35">
      <c r="A784">
        <v>426</v>
      </c>
      <c r="B784" t="s">
        <v>1259</v>
      </c>
      <c r="C784" t="s">
        <v>523</v>
      </c>
      <c r="D784" t="s">
        <v>462</v>
      </c>
      <c r="E784">
        <v>4270</v>
      </c>
      <c r="F784">
        <v>40</v>
      </c>
      <c r="G784" t="s">
        <v>8</v>
      </c>
      <c r="H784">
        <v>5700</v>
      </c>
      <c r="I784">
        <f>(TA_restaurants_curated__2[[#This Row],['# Reviews]]-MIN(TA_restaurants_curated__2['# Reviews]))/(MAX(TA_restaurants_curated__2['# Reviews])-MIN(TA_restaurants_curated__2['# Reviews]))</f>
        <v>0.14336193841494194</v>
      </c>
      <c r="J784">
        <f>QUOTIENT((TA_restaurants_curated__2[[#This Row],[Normalizzazione]]*100),33)+IF(TA_restaurants_curated__2[[#This Row],[Normalizzazione]]=1,0,1)</f>
        <v>1</v>
      </c>
      <c r="K784">
        <f>QUOTIENT((TA_restaurants_curated__2[[#This Row],[Rating]]*2),(100/3))+IF(TA_restaurants_curated__2[[#This Row],[Rating]]=50,0,1)</f>
        <v>3</v>
      </c>
      <c r="L784" s="1" t="str">
        <f>IF(TA_restaurants_curated__2[[#This Row],[C. Rev.]]=3,"A lot of reviews",IF(TA_restaurants_curated__2[[#This Row],[C. Rev.]]=2,"Avarage reviews","Few reviews"))</f>
        <v>Few reviews</v>
      </c>
      <c r="M784" s="1" t="str">
        <f>IF(TA_restaurants_curated__2[[#This Row],[C. Rat.]]=3,"Good rating",IF(TA_restaurants_curated__2[[#This Row],[C. Rat.]]=2,"Avarege rating","Bad rating"))</f>
        <v>Good rating</v>
      </c>
      <c r="N784" s="1" t="str">
        <f t="shared" si="12"/>
        <v>Few reviews and Good rating</v>
      </c>
    </row>
    <row r="785" spans="1:14" x14ac:dyDescent="0.35">
      <c r="A785">
        <v>681</v>
      </c>
      <c r="B785" t="s">
        <v>1571</v>
      </c>
      <c r="C785" t="s">
        <v>523</v>
      </c>
      <c r="D785" t="s">
        <v>471</v>
      </c>
      <c r="E785">
        <v>6830</v>
      </c>
      <c r="F785">
        <v>40</v>
      </c>
      <c r="G785" t="s">
        <v>8</v>
      </c>
      <c r="H785">
        <v>5670</v>
      </c>
      <c r="I785">
        <f>(TA_restaurants_curated__2[[#This Row],['# Reviews]]-MIN(TA_restaurants_curated__2['# Reviews]))/(MAX(TA_restaurants_curated__2['# Reviews])-MIN(TA_restaurants_curated__2['# Reviews]))</f>
        <v>0.14260474507824331</v>
      </c>
      <c r="J785">
        <f>QUOTIENT((TA_restaurants_curated__2[[#This Row],[Normalizzazione]]*100),33)+IF(TA_restaurants_curated__2[[#This Row],[Normalizzazione]]=1,0,1)</f>
        <v>1</v>
      </c>
      <c r="K785">
        <f>QUOTIENT((TA_restaurants_curated__2[[#This Row],[Rating]]*2),(100/3))+IF(TA_restaurants_curated__2[[#This Row],[Rating]]=50,0,1)</f>
        <v>3</v>
      </c>
      <c r="L785" s="1" t="str">
        <f>IF(TA_restaurants_curated__2[[#This Row],[C. Rev.]]=3,"A lot of reviews",IF(TA_restaurants_curated__2[[#This Row],[C. Rev.]]=2,"Avarage reviews","Few reviews"))</f>
        <v>Few reviews</v>
      </c>
      <c r="M785" s="1" t="str">
        <f>IF(TA_restaurants_curated__2[[#This Row],[C. Rat.]]=3,"Good rating",IF(TA_restaurants_curated__2[[#This Row],[C. Rat.]]=2,"Avarege rating","Bad rating"))</f>
        <v>Good rating</v>
      </c>
      <c r="N785" s="1" t="str">
        <f t="shared" si="12"/>
        <v>Few reviews and Good rating</v>
      </c>
    </row>
    <row r="786" spans="1:14" x14ac:dyDescent="0.35">
      <c r="A786">
        <v>1488</v>
      </c>
      <c r="B786" t="s">
        <v>2446</v>
      </c>
      <c r="C786" t="s">
        <v>523</v>
      </c>
      <c r="D786" t="s">
        <v>12</v>
      </c>
      <c r="E786">
        <v>14900</v>
      </c>
      <c r="F786">
        <v>35</v>
      </c>
      <c r="G786" t="s">
        <v>8</v>
      </c>
      <c r="H786">
        <v>5670</v>
      </c>
      <c r="I786">
        <f>(TA_restaurants_curated__2[[#This Row],['# Reviews]]-MIN(TA_restaurants_curated__2['# Reviews]))/(MAX(TA_restaurants_curated__2['# Reviews])-MIN(TA_restaurants_curated__2['# Reviews]))</f>
        <v>0.14260474507824331</v>
      </c>
      <c r="J786">
        <f>QUOTIENT((TA_restaurants_curated__2[[#This Row],[Normalizzazione]]*100),33)+IF(TA_restaurants_curated__2[[#This Row],[Normalizzazione]]=1,0,1)</f>
        <v>1</v>
      </c>
      <c r="K786">
        <f>QUOTIENT((TA_restaurants_curated__2[[#This Row],[Rating]]*2),(100/3))+IF(TA_restaurants_curated__2[[#This Row],[Rating]]=50,0,1)</f>
        <v>3</v>
      </c>
      <c r="L786" s="1" t="str">
        <f>IF(TA_restaurants_curated__2[[#This Row],[C. Rev.]]=3,"A lot of reviews",IF(TA_restaurants_curated__2[[#This Row],[C. Rev.]]=2,"Avarage reviews","Few reviews"))</f>
        <v>Few reviews</v>
      </c>
      <c r="M786" s="1" t="str">
        <f>IF(TA_restaurants_curated__2[[#This Row],[C. Rat.]]=3,"Good rating",IF(TA_restaurants_curated__2[[#This Row],[C. Rat.]]=2,"Avarege rating","Bad rating"))</f>
        <v>Good rating</v>
      </c>
      <c r="N786" s="1" t="str">
        <f t="shared" si="12"/>
        <v>Few reviews and Good rating</v>
      </c>
    </row>
    <row r="787" spans="1:14" x14ac:dyDescent="0.35">
      <c r="A787">
        <v>1820</v>
      </c>
      <c r="B787" t="s">
        <v>2783</v>
      </c>
      <c r="C787" t="s">
        <v>523</v>
      </c>
      <c r="D787" t="s">
        <v>126</v>
      </c>
      <c r="E787">
        <v>18220</v>
      </c>
      <c r="F787">
        <v>35</v>
      </c>
      <c r="G787" t="s">
        <v>10</v>
      </c>
      <c r="H787">
        <v>5670</v>
      </c>
      <c r="I787">
        <f>(TA_restaurants_curated__2[[#This Row],['# Reviews]]-MIN(TA_restaurants_curated__2['# Reviews]))/(MAX(TA_restaurants_curated__2['# Reviews])-MIN(TA_restaurants_curated__2['# Reviews]))</f>
        <v>0.14260474507824331</v>
      </c>
      <c r="J787">
        <f>QUOTIENT((TA_restaurants_curated__2[[#This Row],[Normalizzazione]]*100),33)+IF(TA_restaurants_curated__2[[#This Row],[Normalizzazione]]=1,0,1)</f>
        <v>1</v>
      </c>
      <c r="K787">
        <f>QUOTIENT((TA_restaurants_curated__2[[#This Row],[Rating]]*2),(100/3))+IF(TA_restaurants_curated__2[[#This Row],[Rating]]=50,0,1)</f>
        <v>3</v>
      </c>
      <c r="L787" s="1" t="str">
        <f>IF(TA_restaurants_curated__2[[#This Row],[C. Rev.]]=3,"A lot of reviews",IF(TA_restaurants_curated__2[[#This Row],[C. Rev.]]=2,"Avarage reviews","Few reviews"))</f>
        <v>Few reviews</v>
      </c>
      <c r="M787" s="1" t="str">
        <f>IF(TA_restaurants_curated__2[[#This Row],[C. Rat.]]=3,"Good rating",IF(TA_restaurants_curated__2[[#This Row],[C. Rat.]]=2,"Avarege rating","Bad rating"))</f>
        <v>Good rating</v>
      </c>
      <c r="N787" s="1" t="str">
        <f t="shared" si="12"/>
        <v>Few reviews and Good rating</v>
      </c>
    </row>
    <row r="788" spans="1:14" x14ac:dyDescent="0.35">
      <c r="A788">
        <v>717</v>
      </c>
      <c r="B788" t="s">
        <v>1614</v>
      </c>
      <c r="C788" t="s">
        <v>523</v>
      </c>
      <c r="D788" t="s">
        <v>752</v>
      </c>
      <c r="E788">
        <v>7190</v>
      </c>
      <c r="F788">
        <v>40</v>
      </c>
      <c r="G788" t="s">
        <v>8</v>
      </c>
      <c r="H788">
        <v>5640</v>
      </c>
      <c r="I788">
        <f>(TA_restaurants_curated__2[[#This Row],['# Reviews]]-MIN(TA_restaurants_curated__2['# Reviews]))/(MAX(TA_restaurants_curated__2['# Reviews])-MIN(TA_restaurants_curated__2['# Reviews]))</f>
        <v>0.14184755174154468</v>
      </c>
      <c r="J788">
        <f>QUOTIENT((TA_restaurants_curated__2[[#This Row],[Normalizzazione]]*100),33)+IF(TA_restaurants_curated__2[[#This Row],[Normalizzazione]]=1,0,1)</f>
        <v>1</v>
      </c>
      <c r="K788">
        <f>QUOTIENT((TA_restaurants_curated__2[[#This Row],[Rating]]*2),(100/3))+IF(TA_restaurants_curated__2[[#This Row],[Rating]]=50,0,1)</f>
        <v>3</v>
      </c>
      <c r="L788" s="1" t="str">
        <f>IF(TA_restaurants_curated__2[[#This Row],[C. Rev.]]=3,"A lot of reviews",IF(TA_restaurants_curated__2[[#This Row],[C. Rev.]]=2,"Avarage reviews","Few reviews"))</f>
        <v>Few reviews</v>
      </c>
      <c r="M788" s="1" t="str">
        <f>IF(TA_restaurants_curated__2[[#This Row],[C. Rat.]]=3,"Good rating",IF(TA_restaurants_curated__2[[#This Row],[C. Rat.]]=2,"Avarege rating","Bad rating"))</f>
        <v>Good rating</v>
      </c>
      <c r="N788" s="1" t="str">
        <f t="shared" si="12"/>
        <v>Few reviews and Good rating</v>
      </c>
    </row>
    <row r="789" spans="1:14" x14ac:dyDescent="0.35">
      <c r="A789">
        <v>998</v>
      </c>
      <c r="B789" t="s">
        <v>242</v>
      </c>
      <c r="C789" t="s">
        <v>523</v>
      </c>
      <c r="D789" t="s">
        <v>21</v>
      </c>
      <c r="E789">
        <v>10000</v>
      </c>
      <c r="F789">
        <v>40</v>
      </c>
      <c r="G789" t="s">
        <v>8</v>
      </c>
      <c r="H789">
        <v>5630</v>
      </c>
      <c r="I789">
        <f>(TA_restaurants_curated__2[[#This Row],['# Reviews]]-MIN(TA_restaurants_curated__2['# Reviews]))/(MAX(TA_restaurants_curated__2['# Reviews])-MIN(TA_restaurants_curated__2['# Reviews]))</f>
        <v>0.14159515396264513</v>
      </c>
      <c r="J789">
        <f>QUOTIENT((TA_restaurants_curated__2[[#This Row],[Normalizzazione]]*100),33)+IF(TA_restaurants_curated__2[[#This Row],[Normalizzazione]]=1,0,1)</f>
        <v>1</v>
      </c>
      <c r="K789">
        <f>QUOTIENT((TA_restaurants_curated__2[[#This Row],[Rating]]*2),(100/3))+IF(TA_restaurants_curated__2[[#This Row],[Rating]]=50,0,1)</f>
        <v>3</v>
      </c>
      <c r="L789" s="1" t="str">
        <f>IF(TA_restaurants_curated__2[[#This Row],[C. Rev.]]=3,"A lot of reviews",IF(TA_restaurants_curated__2[[#This Row],[C. Rev.]]=2,"Avarage reviews","Few reviews"))</f>
        <v>Few reviews</v>
      </c>
      <c r="M789" s="1" t="str">
        <f>IF(TA_restaurants_curated__2[[#This Row],[C. Rat.]]=3,"Good rating",IF(TA_restaurants_curated__2[[#This Row],[C. Rat.]]=2,"Avarege rating","Bad rating"))</f>
        <v>Good rating</v>
      </c>
      <c r="N789" s="1" t="str">
        <f t="shared" si="12"/>
        <v>Few reviews and Good rating</v>
      </c>
    </row>
    <row r="790" spans="1:14" x14ac:dyDescent="0.35">
      <c r="A790">
        <v>1445</v>
      </c>
      <c r="B790" t="s">
        <v>2398</v>
      </c>
      <c r="C790" t="s">
        <v>523</v>
      </c>
      <c r="D790" t="s">
        <v>14</v>
      </c>
      <c r="E790">
        <v>14470</v>
      </c>
      <c r="F790">
        <v>35</v>
      </c>
      <c r="G790" t="s">
        <v>8</v>
      </c>
      <c r="H790">
        <v>5630</v>
      </c>
      <c r="I790">
        <f>(TA_restaurants_curated__2[[#This Row],['# Reviews]]-MIN(TA_restaurants_curated__2['# Reviews]))/(MAX(TA_restaurants_curated__2['# Reviews])-MIN(TA_restaurants_curated__2['# Reviews]))</f>
        <v>0.14159515396264513</v>
      </c>
      <c r="J790">
        <f>QUOTIENT((TA_restaurants_curated__2[[#This Row],[Normalizzazione]]*100),33)+IF(TA_restaurants_curated__2[[#This Row],[Normalizzazione]]=1,0,1)</f>
        <v>1</v>
      </c>
      <c r="K790">
        <f>QUOTIENT((TA_restaurants_curated__2[[#This Row],[Rating]]*2),(100/3))+IF(TA_restaurants_curated__2[[#This Row],[Rating]]=50,0,1)</f>
        <v>3</v>
      </c>
      <c r="L790" s="1" t="str">
        <f>IF(TA_restaurants_curated__2[[#This Row],[C. Rev.]]=3,"A lot of reviews",IF(TA_restaurants_curated__2[[#This Row],[C. Rev.]]=2,"Avarage reviews","Few reviews"))</f>
        <v>Few reviews</v>
      </c>
      <c r="M790" s="1" t="str">
        <f>IF(TA_restaurants_curated__2[[#This Row],[C. Rat.]]=3,"Good rating",IF(TA_restaurants_curated__2[[#This Row],[C. Rat.]]=2,"Avarege rating","Bad rating"))</f>
        <v>Good rating</v>
      </c>
      <c r="N790" s="1" t="str">
        <f t="shared" si="12"/>
        <v>Few reviews and Good rating</v>
      </c>
    </row>
    <row r="791" spans="1:14" x14ac:dyDescent="0.35">
      <c r="A791">
        <v>788</v>
      </c>
      <c r="B791" t="s">
        <v>536</v>
      </c>
      <c r="C791" t="s">
        <v>523</v>
      </c>
      <c r="D791" t="s">
        <v>462</v>
      </c>
      <c r="E791">
        <v>7900</v>
      </c>
      <c r="F791">
        <v>40</v>
      </c>
      <c r="G791" t="s">
        <v>8</v>
      </c>
      <c r="H791">
        <v>5620</v>
      </c>
      <c r="I791">
        <f>(TA_restaurants_curated__2[[#This Row],['# Reviews]]-MIN(TA_restaurants_curated__2['# Reviews]))/(MAX(TA_restaurants_curated__2['# Reviews])-MIN(TA_restaurants_curated__2['# Reviews]))</f>
        <v>0.14134275618374559</v>
      </c>
      <c r="J791">
        <f>QUOTIENT((TA_restaurants_curated__2[[#This Row],[Normalizzazione]]*100),33)+IF(TA_restaurants_curated__2[[#This Row],[Normalizzazione]]=1,0,1)</f>
        <v>1</v>
      </c>
      <c r="K791">
        <f>QUOTIENT((TA_restaurants_curated__2[[#This Row],[Rating]]*2),(100/3))+IF(TA_restaurants_curated__2[[#This Row],[Rating]]=50,0,1)</f>
        <v>3</v>
      </c>
      <c r="L791" s="1" t="str">
        <f>IF(TA_restaurants_curated__2[[#This Row],[C. Rev.]]=3,"A lot of reviews",IF(TA_restaurants_curated__2[[#This Row],[C. Rev.]]=2,"Avarage reviews","Few reviews"))</f>
        <v>Few reviews</v>
      </c>
      <c r="M791" s="1" t="str">
        <f>IF(TA_restaurants_curated__2[[#This Row],[C. Rat.]]=3,"Good rating",IF(TA_restaurants_curated__2[[#This Row],[C. Rat.]]=2,"Avarege rating","Bad rating"))</f>
        <v>Good rating</v>
      </c>
      <c r="N791" s="1" t="str">
        <f t="shared" si="12"/>
        <v>Few reviews and Good rating</v>
      </c>
    </row>
    <row r="792" spans="1:14" x14ac:dyDescent="0.35">
      <c r="A792">
        <v>217</v>
      </c>
      <c r="B792" t="s">
        <v>999</v>
      </c>
      <c r="C792" t="s">
        <v>523</v>
      </c>
      <c r="D792" t="s">
        <v>239</v>
      </c>
      <c r="E792">
        <v>2180</v>
      </c>
      <c r="F792">
        <v>40</v>
      </c>
      <c r="G792" t="s">
        <v>8</v>
      </c>
      <c r="H792">
        <v>5600</v>
      </c>
      <c r="I792">
        <f>(TA_restaurants_curated__2[[#This Row],['# Reviews]]-MIN(TA_restaurants_curated__2['# Reviews]))/(MAX(TA_restaurants_curated__2['# Reviews])-MIN(TA_restaurants_curated__2['# Reviews]))</f>
        <v>0.1408379606259465</v>
      </c>
      <c r="J792">
        <f>QUOTIENT((TA_restaurants_curated__2[[#This Row],[Normalizzazione]]*100),33)+IF(TA_restaurants_curated__2[[#This Row],[Normalizzazione]]=1,0,1)</f>
        <v>1</v>
      </c>
      <c r="K792">
        <f>QUOTIENT((TA_restaurants_curated__2[[#This Row],[Rating]]*2),(100/3))+IF(TA_restaurants_curated__2[[#This Row],[Rating]]=50,0,1)</f>
        <v>3</v>
      </c>
      <c r="L792" s="1" t="str">
        <f>IF(TA_restaurants_curated__2[[#This Row],[C. Rev.]]=3,"A lot of reviews",IF(TA_restaurants_curated__2[[#This Row],[C. Rev.]]=2,"Avarage reviews","Few reviews"))</f>
        <v>Few reviews</v>
      </c>
      <c r="M792" s="1" t="str">
        <f>IF(TA_restaurants_curated__2[[#This Row],[C. Rat.]]=3,"Good rating",IF(TA_restaurants_curated__2[[#This Row],[C. Rat.]]=2,"Avarege rating","Bad rating"))</f>
        <v>Good rating</v>
      </c>
      <c r="N792" s="1" t="str">
        <f t="shared" si="12"/>
        <v>Few reviews and Good rating</v>
      </c>
    </row>
    <row r="793" spans="1:14" x14ac:dyDescent="0.35">
      <c r="A793">
        <v>2516</v>
      </c>
      <c r="B793" t="s">
        <v>3378</v>
      </c>
      <c r="C793" t="s">
        <v>523</v>
      </c>
      <c r="D793" t="s">
        <v>14</v>
      </c>
      <c r="E793">
        <v>25180</v>
      </c>
      <c r="F793">
        <v>35</v>
      </c>
      <c r="G793" t="s">
        <v>8</v>
      </c>
      <c r="H793">
        <v>5590</v>
      </c>
      <c r="I793">
        <f>(TA_restaurants_curated__2[[#This Row],['# Reviews]]-MIN(TA_restaurants_curated__2['# Reviews]))/(MAX(TA_restaurants_curated__2['# Reviews])-MIN(TA_restaurants_curated__2['# Reviews]))</f>
        <v>0.14058556284704696</v>
      </c>
      <c r="J793">
        <f>QUOTIENT((TA_restaurants_curated__2[[#This Row],[Normalizzazione]]*100),33)+IF(TA_restaurants_curated__2[[#This Row],[Normalizzazione]]=1,0,1)</f>
        <v>1</v>
      </c>
      <c r="K793">
        <f>QUOTIENT((TA_restaurants_curated__2[[#This Row],[Rating]]*2),(100/3))+IF(TA_restaurants_curated__2[[#This Row],[Rating]]=50,0,1)</f>
        <v>3</v>
      </c>
      <c r="L793" s="1" t="str">
        <f>IF(TA_restaurants_curated__2[[#This Row],[C. Rev.]]=3,"A lot of reviews",IF(TA_restaurants_curated__2[[#This Row],[C. Rev.]]=2,"Avarage reviews","Few reviews"))</f>
        <v>Few reviews</v>
      </c>
      <c r="M793" s="1" t="str">
        <f>IF(TA_restaurants_curated__2[[#This Row],[C. Rat.]]=3,"Good rating",IF(TA_restaurants_curated__2[[#This Row],[C. Rat.]]=2,"Avarege rating","Bad rating"))</f>
        <v>Good rating</v>
      </c>
      <c r="N793" s="1" t="str">
        <f t="shared" si="12"/>
        <v>Few reviews and Good rating</v>
      </c>
    </row>
    <row r="794" spans="1:14" x14ac:dyDescent="0.35">
      <c r="A794">
        <v>749</v>
      </c>
      <c r="B794" t="s">
        <v>1653</v>
      </c>
      <c r="C794" t="s">
        <v>523</v>
      </c>
      <c r="D794" t="s">
        <v>126</v>
      </c>
      <c r="E794">
        <v>7510</v>
      </c>
      <c r="F794">
        <v>40</v>
      </c>
      <c r="G794" t="s">
        <v>10</v>
      </c>
      <c r="H794">
        <v>5580</v>
      </c>
      <c r="I794">
        <f>(TA_restaurants_curated__2[[#This Row],['# Reviews]]-MIN(TA_restaurants_curated__2['# Reviews]))/(MAX(TA_restaurants_curated__2['# Reviews])-MIN(TA_restaurants_curated__2['# Reviews]))</f>
        <v>0.14033316506814741</v>
      </c>
      <c r="J794">
        <f>QUOTIENT((TA_restaurants_curated__2[[#This Row],[Normalizzazione]]*100),33)+IF(TA_restaurants_curated__2[[#This Row],[Normalizzazione]]=1,0,1)</f>
        <v>1</v>
      </c>
      <c r="K794">
        <f>QUOTIENT((TA_restaurants_curated__2[[#This Row],[Rating]]*2),(100/3))+IF(TA_restaurants_curated__2[[#This Row],[Rating]]=50,0,1)</f>
        <v>3</v>
      </c>
      <c r="L794" s="1" t="str">
        <f>IF(TA_restaurants_curated__2[[#This Row],[C. Rev.]]=3,"A lot of reviews",IF(TA_restaurants_curated__2[[#This Row],[C. Rev.]]=2,"Avarage reviews","Few reviews"))</f>
        <v>Few reviews</v>
      </c>
      <c r="M794" s="1" t="str">
        <f>IF(TA_restaurants_curated__2[[#This Row],[C. Rat.]]=3,"Good rating",IF(TA_restaurants_curated__2[[#This Row],[C. Rat.]]=2,"Avarege rating","Bad rating"))</f>
        <v>Good rating</v>
      </c>
      <c r="N794" s="1" t="str">
        <f t="shared" si="12"/>
        <v>Few reviews and Good rating</v>
      </c>
    </row>
    <row r="795" spans="1:14" x14ac:dyDescent="0.35">
      <c r="A795">
        <v>2946</v>
      </c>
      <c r="B795" t="s">
        <v>3681</v>
      </c>
      <c r="C795" t="s">
        <v>523</v>
      </c>
      <c r="D795" t="s">
        <v>2368</v>
      </c>
      <c r="E795">
        <v>29480</v>
      </c>
      <c r="F795">
        <v>35</v>
      </c>
      <c r="G795" t="s">
        <v>10</v>
      </c>
      <c r="H795">
        <v>5580</v>
      </c>
      <c r="I795">
        <f>(TA_restaurants_curated__2[[#This Row],['# Reviews]]-MIN(TA_restaurants_curated__2['# Reviews]))/(MAX(TA_restaurants_curated__2['# Reviews])-MIN(TA_restaurants_curated__2['# Reviews]))</f>
        <v>0.14033316506814741</v>
      </c>
      <c r="J795">
        <f>QUOTIENT((TA_restaurants_curated__2[[#This Row],[Normalizzazione]]*100),33)+IF(TA_restaurants_curated__2[[#This Row],[Normalizzazione]]=1,0,1)</f>
        <v>1</v>
      </c>
      <c r="K795">
        <f>QUOTIENT((TA_restaurants_curated__2[[#This Row],[Rating]]*2),(100/3))+IF(TA_restaurants_curated__2[[#This Row],[Rating]]=50,0,1)</f>
        <v>3</v>
      </c>
      <c r="L795" s="1" t="str">
        <f>IF(TA_restaurants_curated__2[[#This Row],[C. Rev.]]=3,"A lot of reviews",IF(TA_restaurants_curated__2[[#This Row],[C. Rev.]]=2,"Avarage reviews","Few reviews"))</f>
        <v>Few reviews</v>
      </c>
      <c r="M795" s="1" t="str">
        <f>IF(TA_restaurants_curated__2[[#This Row],[C. Rat.]]=3,"Good rating",IF(TA_restaurants_curated__2[[#This Row],[C. Rat.]]=2,"Avarege rating","Bad rating"))</f>
        <v>Good rating</v>
      </c>
      <c r="N795" s="1" t="str">
        <f t="shared" si="12"/>
        <v>Few reviews and Good rating</v>
      </c>
    </row>
    <row r="796" spans="1:14" x14ac:dyDescent="0.35">
      <c r="A796">
        <v>3708</v>
      </c>
      <c r="B796" t="s">
        <v>373</v>
      </c>
      <c r="C796" t="s">
        <v>523</v>
      </c>
      <c r="D796" t="s">
        <v>136</v>
      </c>
      <c r="E796">
        <v>37100</v>
      </c>
      <c r="F796">
        <v>35</v>
      </c>
      <c r="G796" t="s">
        <v>8</v>
      </c>
      <c r="H796">
        <v>5570</v>
      </c>
      <c r="I796">
        <f>(TA_restaurants_curated__2[[#This Row],['# Reviews]]-MIN(TA_restaurants_curated__2['# Reviews]))/(MAX(TA_restaurants_curated__2['# Reviews])-MIN(TA_restaurants_curated__2['# Reviews]))</f>
        <v>0.14008076728924784</v>
      </c>
      <c r="J796">
        <f>QUOTIENT((TA_restaurants_curated__2[[#This Row],[Normalizzazione]]*100),33)+IF(TA_restaurants_curated__2[[#This Row],[Normalizzazione]]=1,0,1)</f>
        <v>1</v>
      </c>
      <c r="K796">
        <f>QUOTIENT((TA_restaurants_curated__2[[#This Row],[Rating]]*2),(100/3))+IF(TA_restaurants_curated__2[[#This Row],[Rating]]=50,0,1)</f>
        <v>3</v>
      </c>
      <c r="L796" s="1" t="str">
        <f>IF(TA_restaurants_curated__2[[#This Row],[C. Rev.]]=3,"A lot of reviews",IF(TA_restaurants_curated__2[[#This Row],[C. Rev.]]=2,"Avarage reviews","Few reviews"))</f>
        <v>Few reviews</v>
      </c>
      <c r="M796" s="1" t="str">
        <f>IF(TA_restaurants_curated__2[[#This Row],[C. Rat.]]=3,"Good rating",IF(TA_restaurants_curated__2[[#This Row],[C. Rat.]]=2,"Avarege rating","Bad rating"))</f>
        <v>Good rating</v>
      </c>
      <c r="N796" s="1" t="str">
        <f t="shared" si="12"/>
        <v>Few reviews and Good rating</v>
      </c>
    </row>
    <row r="797" spans="1:14" x14ac:dyDescent="0.35">
      <c r="A797">
        <v>2439</v>
      </c>
      <c r="B797" t="s">
        <v>3319</v>
      </c>
      <c r="C797" t="s">
        <v>523</v>
      </c>
      <c r="D797" t="s">
        <v>794</v>
      </c>
      <c r="E797">
        <v>24410</v>
      </c>
      <c r="F797">
        <v>35</v>
      </c>
      <c r="G797" t="s">
        <v>8</v>
      </c>
      <c r="H797">
        <v>5550</v>
      </c>
      <c r="I797">
        <f>(TA_restaurants_curated__2[[#This Row],['# Reviews]]-MIN(TA_restaurants_curated__2['# Reviews]))/(MAX(TA_restaurants_curated__2['# Reviews])-MIN(TA_restaurants_curated__2['# Reviews]))</f>
        <v>0.13957597173144876</v>
      </c>
      <c r="J797">
        <f>QUOTIENT((TA_restaurants_curated__2[[#This Row],[Normalizzazione]]*100),33)+IF(TA_restaurants_curated__2[[#This Row],[Normalizzazione]]=1,0,1)</f>
        <v>1</v>
      </c>
      <c r="K797">
        <f>QUOTIENT((TA_restaurants_curated__2[[#This Row],[Rating]]*2),(100/3))+IF(TA_restaurants_curated__2[[#This Row],[Rating]]=50,0,1)</f>
        <v>3</v>
      </c>
      <c r="L797" s="1" t="str">
        <f>IF(TA_restaurants_curated__2[[#This Row],[C. Rev.]]=3,"A lot of reviews",IF(TA_restaurants_curated__2[[#This Row],[C. Rev.]]=2,"Avarage reviews","Few reviews"))</f>
        <v>Few reviews</v>
      </c>
      <c r="M797" s="1" t="str">
        <f>IF(TA_restaurants_curated__2[[#This Row],[C. Rat.]]=3,"Good rating",IF(TA_restaurants_curated__2[[#This Row],[C. Rat.]]=2,"Avarege rating","Bad rating"))</f>
        <v>Good rating</v>
      </c>
      <c r="N797" s="1" t="str">
        <f t="shared" si="12"/>
        <v>Few reviews and Good rating</v>
      </c>
    </row>
    <row r="798" spans="1:14" x14ac:dyDescent="0.35">
      <c r="A798">
        <v>3738</v>
      </c>
      <c r="B798" t="s">
        <v>4052</v>
      </c>
      <c r="C798" t="s">
        <v>523</v>
      </c>
      <c r="D798" t="s">
        <v>3829</v>
      </c>
      <c r="E798">
        <v>37400</v>
      </c>
      <c r="F798">
        <v>35</v>
      </c>
      <c r="G798" t="s">
        <v>8</v>
      </c>
      <c r="H798">
        <v>5550</v>
      </c>
      <c r="I798">
        <f>(TA_restaurants_curated__2[[#This Row],['# Reviews]]-MIN(TA_restaurants_curated__2['# Reviews]))/(MAX(TA_restaurants_curated__2['# Reviews])-MIN(TA_restaurants_curated__2['# Reviews]))</f>
        <v>0.13957597173144876</v>
      </c>
      <c r="J798">
        <f>QUOTIENT((TA_restaurants_curated__2[[#This Row],[Normalizzazione]]*100),33)+IF(TA_restaurants_curated__2[[#This Row],[Normalizzazione]]=1,0,1)</f>
        <v>1</v>
      </c>
      <c r="K798">
        <f>QUOTIENT((TA_restaurants_curated__2[[#This Row],[Rating]]*2),(100/3))+IF(TA_restaurants_curated__2[[#This Row],[Rating]]=50,0,1)</f>
        <v>3</v>
      </c>
      <c r="L798" s="1" t="str">
        <f>IF(TA_restaurants_curated__2[[#This Row],[C. Rev.]]=3,"A lot of reviews",IF(TA_restaurants_curated__2[[#This Row],[C. Rev.]]=2,"Avarage reviews","Few reviews"))</f>
        <v>Few reviews</v>
      </c>
      <c r="M798" s="1" t="str">
        <f>IF(TA_restaurants_curated__2[[#This Row],[C. Rat.]]=3,"Good rating",IF(TA_restaurants_curated__2[[#This Row],[C. Rat.]]=2,"Avarege rating","Bad rating"))</f>
        <v>Good rating</v>
      </c>
      <c r="N798" s="1" t="str">
        <f t="shared" si="12"/>
        <v>Few reviews and Good rating</v>
      </c>
    </row>
    <row r="799" spans="1:14" x14ac:dyDescent="0.35">
      <c r="A799">
        <v>547</v>
      </c>
      <c r="B799" t="s">
        <v>1403</v>
      </c>
      <c r="C799" t="s">
        <v>523</v>
      </c>
      <c r="D799" t="s">
        <v>108</v>
      </c>
      <c r="E799">
        <v>5480</v>
      </c>
      <c r="F799">
        <v>40</v>
      </c>
      <c r="G799" t="s">
        <v>8</v>
      </c>
      <c r="H799">
        <v>5540</v>
      </c>
      <c r="I799">
        <f>(TA_restaurants_curated__2[[#This Row],['# Reviews]]-MIN(TA_restaurants_curated__2['# Reviews]))/(MAX(TA_restaurants_curated__2['# Reviews])-MIN(TA_restaurants_curated__2['# Reviews]))</f>
        <v>0.13932357395254921</v>
      </c>
      <c r="J799">
        <f>QUOTIENT((TA_restaurants_curated__2[[#This Row],[Normalizzazione]]*100),33)+IF(TA_restaurants_curated__2[[#This Row],[Normalizzazione]]=1,0,1)</f>
        <v>1</v>
      </c>
      <c r="K799">
        <f>QUOTIENT((TA_restaurants_curated__2[[#This Row],[Rating]]*2),(100/3))+IF(TA_restaurants_curated__2[[#This Row],[Rating]]=50,0,1)</f>
        <v>3</v>
      </c>
      <c r="L799" s="1" t="str">
        <f>IF(TA_restaurants_curated__2[[#This Row],[C. Rev.]]=3,"A lot of reviews",IF(TA_restaurants_curated__2[[#This Row],[C. Rev.]]=2,"Avarage reviews","Few reviews"))</f>
        <v>Few reviews</v>
      </c>
      <c r="M799" s="1" t="str">
        <f>IF(TA_restaurants_curated__2[[#This Row],[C. Rat.]]=3,"Good rating",IF(TA_restaurants_curated__2[[#This Row],[C. Rat.]]=2,"Avarege rating","Bad rating"))</f>
        <v>Good rating</v>
      </c>
      <c r="N799" s="1" t="str">
        <f t="shared" si="12"/>
        <v>Few reviews and Good rating</v>
      </c>
    </row>
    <row r="800" spans="1:14" x14ac:dyDescent="0.35">
      <c r="A800">
        <v>448</v>
      </c>
      <c r="B800" t="s">
        <v>1283</v>
      </c>
      <c r="C800" t="s">
        <v>523</v>
      </c>
      <c r="D800" t="s">
        <v>1284</v>
      </c>
      <c r="E800">
        <v>4490</v>
      </c>
      <c r="F800">
        <v>45</v>
      </c>
      <c r="G800" t="s">
        <v>9</v>
      </c>
      <c r="H800">
        <v>5530</v>
      </c>
      <c r="I800">
        <f>(TA_restaurants_curated__2[[#This Row],['# Reviews]]-MIN(TA_restaurants_curated__2['# Reviews]))/(MAX(TA_restaurants_curated__2['# Reviews])-MIN(TA_restaurants_curated__2['# Reviews]))</f>
        <v>0.13907117617364967</v>
      </c>
      <c r="J800">
        <f>QUOTIENT((TA_restaurants_curated__2[[#This Row],[Normalizzazione]]*100),33)+IF(TA_restaurants_curated__2[[#This Row],[Normalizzazione]]=1,0,1)</f>
        <v>1</v>
      </c>
      <c r="K800">
        <f>QUOTIENT((TA_restaurants_curated__2[[#This Row],[Rating]]*2),(100/3))+IF(TA_restaurants_curated__2[[#This Row],[Rating]]=50,0,1)</f>
        <v>3</v>
      </c>
      <c r="L800" s="1" t="str">
        <f>IF(TA_restaurants_curated__2[[#This Row],[C. Rev.]]=3,"A lot of reviews",IF(TA_restaurants_curated__2[[#This Row],[C. Rev.]]=2,"Avarage reviews","Few reviews"))</f>
        <v>Few reviews</v>
      </c>
      <c r="M800" s="1" t="str">
        <f>IF(TA_restaurants_curated__2[[#This Row],[C. Rat.]]=3,"Good rating",IF(TA_restaurants_curated__2[[#This Row],[C. Rat.]]=2,"Avarege rating","Bad rating"))</f>
        <v>Good rating</v>
      </c>
      <c r="N800" s="1" t="str">
        <f t="shared" si="12"/>
        <v>Few reviews and Good rating</v>
      </c>
    </row>
    <row r="801" spans="1:14" x14ac:dyDescent="0.35">
      <c r="A801">
        <v>1064</v>
      </c>
      <c r="B801" t="s">
        <v>1990</v>
      </c>
      <c r="C801" t="s">
        <v>523</v>
      </c>
      <c r="D801" t="s">
        <v>1991</v>
      </c>
      <c r="E801">
        <v>10660</v>
      </c>
      <c r="F801">
        <v>35</v>
      </c>
      <c r="G801" t="s">
        <v>8</v>
      </c>
      <c r="H801">
        <v>5530</v>
      </c>
      <c r="I801">
        <f>(TA_restaurants_curated__2[[#This Row],['# Reviews]]-MIN(TA_restaurants_curated__2['# Reviews]))/(MAX(TA_restaurants_curated__2['# Reviews])-MIN(TA_restaurants_curated__2['# Reviews]))</f>
        <v>0.13907117617364967</v>
      </c>
      <c r="J801">
        <f>QUOTIENT((TA_restaurants_curated__2[[#This Row],[Normalizzazione]]*100),33)+IF(TA_restaurants_curated__2[[#This Row],[Normalizzazione]]=1,0,1)</f>
        <v>1</v>
      </c>
      <c r="K801">
        <f>QUOTIENT((TA_restaurants_curated__2[[#This Row],[Rating]]*2),(100/3))+IF(TA_restaurants_curated__2[[#This Row],[Rating]]=50,0,1)</f>
        <v>3</v>
      </c>
      <c r="L801" s="1" t="str">
        <f>IF(TA_restaurants_curated__2[[#This Row],[C. Rev.]]=3,"A lot of reviews",IF(TA_restaurants_curated__2[[#This Row],[C. Rev.]]=2,"Avarage reviews","Few reviews"))</f>
        <v>Few reviews</v>
      </c>
      <c r="M801" s="1" t="str">
        <f>IF(TA_restaurants_curated__2[[#This Row],[C. Rat.]]=3,"Good rating",IF(TA_restaurants_curated__2[[#This Row],[C. Rat.]]=2,"Avarege rating","Bad rating"))</f>
        <v>Good rating</v>
      </c>
      <c r="N801" s="1" t="str">
        <f t="shared" si="12"/>
        <v>Few reviews and Good rating</v>
      </c>
    </row>
    <row r="802" spans="1:14" x14ac:dyDescent="0.35">
      <c r="A802">
        <v>395</v>
      </c>
      <c r="B802" t="s">
        <v>1218</v>
      </c>
      <c r="C802" t="s">
        <v>523</v>
      </c>
      <c r="D802" t="s">
        <v>260</v>
      </c>
      <c r="E802">
        <v>3960</v>
      </c>
      <c r="F802">
        <v>40</v>
      </c>
      <c r="G802" t="s">
        <v>8</v>
      </c>
      <c r="H802">
        <v>5500</v>
      </c>
      <c r="I802">
        <f>(TA_restaurants_curated__2[[#This Row],['# Reviews]]-MIN(TA_restaurants_curated__2['# Reviews]))/(MAX(TA_restaurants_curated__2['# Reviews])-MIN(TA_restaurants_curated__2['# Reviews]))</f>
        <v>0.13831398283695104</v>
      </c>
      <c r="J802">
        <f>QUOTIENT((TA_restaurants_curated__2[[#This Row],[Normalizzazione]]*100),33)+IF(TA_restaurants_curated__2[[#This Row],[Normalizzazione]]=1,0,1)</f>
        <v>1</v>
      </c>
      <c r="K802">
        <f>QUOTIENT((TA_restaurants_curated__2[[#This Row],[Rating]]*2),(100/3))+IF(TA_restaurants_curated__2[[#This Row],[Rating]]=50,0,1)</f>
        <v>3</v>
      </c>
      <c r="L802" s="1" t="str">
        <f>IF(TA_restaurants_curated__2[[#This Row],[C. Rev.]]=3,"A lot of reviews",IF(TA_restaurants_curated__2[[#This Row],[C. Rev.]]=2,"Avarage reviews","Few reviews"))</f>
        <v>Few reviews</v>
      </c>
      <c r="M802" s="1" t="str">
        <f>IF(TA_restaurants_curated__2[[#This Row],[C. Rat.]]=3,"Good rating",IF(TA_restaurants_curated__2[[#This Row],[C. Rat.]]=2,"Avarege rating","Bad rating"))</f>
        <v>Good rating</v>
      </c>
      <c r="N802" s="1" t="str">
        <f t="shared" si="12"/>
        <v>Few reviews and Good rating</v>
      </c>
    </row>
    <row r="803" spans="1:14" x14ac:dyDescent="0.35">
      <c r="A803">
        <v>316</v>
      </c>
      <c r="B803" t="s">
        <v>561</v>
      </c>
      <c r="C803" t="s">
        <v>523</v>
      </c>
      <c r="D803" t="s">
        <v>466</v>
      </c>
      <c r="E803">
        <v>3170</v>
      </c>
      <c r="F803">
        <v>45</v>
      </c>
      <c r="G803" t="s">
        <v>9</v>
      </c>
      <c r="H803">
        <v>5470</v>
      </c>
      <c r="I803">
        <f>(TA_restaurants_curated__2[[#This Row],['# Reviews]]-MIN(TA_restaurants_curated__2['# Reviews]))/(MAX(TA_restaurants_curated__2['# Reviews])-MIN(TA_restaurants_curated__2['# Reviews]))</f>
        <v>0.13755678950025241</v>
      </c>
      <c r="J803">
        <f>QUOTIENT((TA_restaurants_curated__2[[#This Row],[Normalizzazione]]*100),33)+IF(TA_restaurants_curated__2[[#This Row],[Normalizzazione]]=1,0,1)</f>
        <v>1</v>
      </c>
      <c r="K803">
        <f>QUOTIENT((TA_restaurants_curated__2[[#This Row],[Rating]]*2),(100/3))+IF(TA_restaurants_curated__2[[#This Row],[Rating]]=50,0,1)</f>
        <v>3</v>
      </c>
      <c r="L803" s="1" t="str">
        <f>IF(TA_restaurants_curated__2[[#This Row],[C. Rev.]]=3,"A lot of reviews",IF(TA_restaurants_curated__2[[#This Row],[C. Rev.]]=2,"Avarage reviews","Few reviews"))</f>
        <v>Few reviews</v>
      </c>
      <c r="M803" s="1" t="str">
        <f>IF(TA_restaurants_curated__2[[#This Row],[C. Rat.]]=3,"Good rating",IF(TA_restaurants_curated__2[[#This Row],[C. Rat.]]=2,"Avarege rating","Bad rating"))</f>
        <v>Good rating</v>
      </c>
      <c r="N803" s="1" t="str">
        <f t="shared" si="12"/>
        <v>Few reviews and Good rating</v>
      </c>
    </row>
    <row r="804" spans="1:14" x14ac:dyDescent="0.35">
      <c r="A804">
        <v>486</v>
      </c>
      <c r="B804" t="s">
        <v>1334</v>
      </c>
      <c r="C804" t="s">
        <v>523</v>
      </c>
      <c r="D804" t="s">
        <v>1335</v>
      </c>
      <c r="E804">
        <v>4870</v>
      </c>
      <c r="F804">
        <v>40</v>
      </c>
      <c r="G804" t="s">
        <v>8</v>
      </c>
      <c r="H804">
        <v>5470</v>
      </c>
      <c r="I804">
        <f>(TA_restaurants_curated__2[[#This Row],['# Reviews]]-MIN(TA_restaurants_curated__2['# Reviews]))/(MAX(TA_restaurants_curated__2['# Reviews])-MIN(TA_restaurants_curated__2['# Reviews]))</f>
        <v>0.13755678950025241</v>
      </c>
      <c r="J804">
        <f>QUOTIENT((TA_restaurants_curated__2[[#This Row],[Normalizzazione]]*100),33)+IF(TA_restaurants_curated__2[[#This Row],[Normalizzazione]]=1,0,1)</f>
        <v>1</v>
      </c>
      <c r="K804">
        <f>QUOTIENT((TA_restaurants_curated__2[[#This Row],[Rating]]*2),(100/3))+IF(TA_restaurants_curated__2[[#This Row],[Rating]]=50,0,1)</f>
        <v>3</v>
      </c>
      <c r="L804" s="1" t="str">
        <f>IF(TA_restaurants_curated__2[[#This Row],[C. Rev.]]=3,"A lot of reviews",IF(TA_restaurants_curated__2[[#This Row],[C. Rev.]]=2,"Avarage reviews","Few reviews"))</f>
        <v>Few reviews</v>
      </c>
      <c r="M804" s="1" t="str">
        <f>IF(TA_restaurants_curated__2[[#This Row],[C. Rat.]]=3,"Good rating",IF(TA_restaurants_curated__2[[#This Row],[C. Rat.]]=2,"Avarege rating","Bad rating"))</f>
        <v>Good rating</v>
      </c>
      <c r="N804" s="1" t="str">
        <f t="shared" si="12"/>
        <v>Few reviews and Good rating</v>
      </c>
    </row>
    <row r="805" spans="1:14" x14ac:dyDescent="0.35">
      <c r="A805">
        <v>1842</v>
      </c>
      <c r="B805" t="s">
        <v>2804</v>
      </c>
      <c r="C805" t="s">
        <v>523</v>
      </c>
      <c r="D805" t="s">
        <v>2805</v>
      </c>
      <c r="E805">
        <v>18440</v>
      </c>
      <c r="F805">
        <v>35</v>
      </c>
      <c r="G805" t="s">
        <v>8</v>
      </c>
      <c r="H805">
        <v>5470</v>
      </c>
      <c r="I805">
        <f>(TA_restaurants_curated__2[[#This Row],['# Reviews]]-MIN(TA_restaurants_curated__2['# Reviews]))/(MAX(TA_restaurants_curated__2['# Reviews])-MIN(TA_restaurants_curated__2['# Reviews]))</f>
        <v>0.13755678950025241</v>
      </c>
      <c r="J805">
        <f>QUOTIENT((TA_restaurants_curated__2[[#This Row],[Normalizzazione]]*100),33)+IF(TA_restaurants_curated__2[[#This Row],[Normalizzazione]]=1,0,1)</f>
        <v>1</v>
      </c>
      <c r="K805">
        <f>QUOTIENT((TA_restaurants_curated__2[[#This Row],[Rating]]*2),(100/3))+IF(TA_restaurants_curated__2[[#This Row],[Rating]]=50,0,1)</f>
        <v>3</v>
      </c>
      <c r="L805" s="1" t="str">
        <f>IF(TA_restaurants_curated__2[[#This Row],[C. Rev.]]=3,"A lot of reviews",IF(TA_restaurants_curated__2[[#This Row],[C. Rev.]]=2,"Avarage reviews","Few reviews"))</f>
        <v>Few reviews</v>
      </c>
      <c r="M805" s="1" t="str">
        <f>IF(TA_restaurants_curated__2[[#This Row],[C. Rat.]]=3,"Good rating",IF(TA_restaurants_curated__2[[#This Row],[C. Rat.]]=2,"Avarege rating","Bad rating"))</f>
        <v>Good rating</v>
      </c>
      <c r="N805" s="1" t="str">
        <f t="shared" si="12"/>
        <v>Few reviews and Good rating</v>
      </c>
    </row>
    <row r="806" spans="1:14" x14ac:dyDescent="0.35">
      <c r="A806">
        <v>667</v>
      </c>
      <c r="B806" t="s">
        <v>1555</v>
      </c>
      <c r="C806" t="s">
        <v>523</v>
      </c>
      <c r="D806" t="s">
        <v>96</v>
      </c>
      <c r="E806">
        <v>6690</v>
      </c>
      <c r="F806">
        <v>40</v>
      </c>
      <c r="G806" t="s">
        <v>10</v>
      </c>
      <c r="H806">
        <v>5460</v>
      </c>
      <c r="I806">
        <f>(TA_restaurants_curated__2[[#This Row],['# Reviews]]-MIN(TA_restaurants_curated__2['# Reviews]))/(MAX(TA_restaurants_curated__2['# Reviews])-MIN(TA_restaurants_curated__2['# Reviews]))</f>
        <v>0.13730439172135286</v>
      </c>
      <c r="J806">
        <f>QUOTIENT((TA_restaurants_curated__2[[#This Row],[Normalizzazione]]*100),33)+IF(TA_restaurants_curated__2[[#This Row],[Normalizzazione]]=1,0,1)</f>
        <v>1</v>
      </c>
      <c r="K806">
        <f>QUOTIENT((TA_restaurants_curated__2[[#This Row],[Rating]]*2),(100/3))+IF(TA_restaurants_curated__2[[#This Row],[Rating]]=50,0,1)</f>
        <v>3</v>
      </c>
      <c r="L806" s="1" t="str">
        <f>IF(TA_restaurants_curated__2[[#This Row],[C. Rev.]]=3,"A lot of reviews",IF(TA_restaurants_curated__2[[#This Row],[C. Rev.]]=2,"Avarage reviews","Few reviews"))</f>
        <v>Few reviews</v>
      </c>
      <c r="M806" s="1" t="str">
        <f>IF(TA_restaurants_curated__2[[#This Row],[C. Rat.]]=3,"Good rating",IF(TA_restaurants_curated__2[[#This Row],[C. Rat.]]=2,"Avarege rating","Bad rating"))</f>
        <v>Good rating</v>
      </c>
      <c r="N806" s="1" t="str">
        <f t="shared" si="12"/>
        <v>Few reviews and Good rating</v>
      </c>
    </row>
    <row r="807" spans="1:14" x14ac:dyDescent="0.35">
      <c r="A807">
        <v>905</v>
      </c>
      <c r="B807" t="s">
        <v>1817</v>
      </c>
      <c r="C807" t="s">
        <v>523</v>
      </c>
      <c r="D807" t="s">
        <v>25</v>
      </c>
      <c r="E807">
        <v>9070</v>
      </c>
      <c r="F807">
        <v>35</v>
      </c>
      <c r="G807" t="s">
        <v>8</v>
      </c>
      <c r="H807">
        <v>5460</v>
      </c>
      <c r="I807">
        <f>(TA_restaurants_curated__2[[#This Row],['# Reviews]]-MIN(TA_restaurants_curated__2['# Reviews]))/(MAX(TA_restaurants_curated__2['# Reviews])-MIN(TA_restaurants_curated__2['# Reviews]))</f>
        <v>0.13730439172135286</v>
      </c>
      <c r="J807">
        <f>QUOTIENT((TA_restaurants_curated__2[[#This Row],[Normalizzazione]]*100),33)+IF(TA_restaurants_curated__2[[#This Row],[Normalizzazione]]=1,0,1)</f>
        <v>1</v>
      </c>
      <c r="K807">
        <f>QUOTIENT((TA_restaurants_curated__2[[#This Row],[Rating]]*2),(100/3))+IF(TA_restaurants_curated__2[[#This Row],[Rating]]=50,0,1)</f>
        <v>3</v>
      </c>
      <c r="L807" s="1" t="str">
        <f>IF(TA_restaurants_curated__2[[#This Row],[C. Rev.]]=3,"A lot of reviews",IF(TA_restaurants_curated__2[[#This Row],[C. Rev.]]=2,"Avarage reviews","Few reviews"))</f>
        <v>Few reviews</v>
      </c>
      <c r="M807" s="1" t="str">
        <f>IF(TA_restaurants_curated__2[[#This Row],[C. Rat.]]=3,"Good rating",IF(TA_restaurants_curated__2[[#This Row],[C. Rat.]]=2,"Avarege rating","Bad rating"))</f>
        <v>Good rating</v>
      </c>
      <c r="N807" s="1" t="str">
        <f t="shared" si="12"/>
        <v>Few reviews and Good rating</v>
      </c>
    </row>
    <row r="808" spans="1:14" x14ac:dyDescent="0.35">
      <c r="A808">
        <v>505</v>
      </c>
      <c r="B808" t="s">
        <v>1354</v>
      </c>
      <c r="C808" t="s">
        <v>523</v>
      </c>
      <c r="D808" t="s">
        <v>110</v>
      </c>
      <c r="E808">
        <v>5060</v>
      </c>
      <c r="F808">
        <v>40</v>
      </c>
      <c r="G808" t="s">
        <v>10</v>
      </c>
      <c r="H808">
        <v>5450</v>
      </c>
      <c r="I808">
        <f>(TA_restaurants_curated__2[[#This Row],['# Reviews]]-MIN(TA_restaurants_curated__2['# Reviews]))/(MAX(TA_restaurants_curated__2['# Reviews])-MIN(TA_restaurants_curated__2['# Reviews]))</f>
        <v>0.13705199394245329</v>
      </c>
      <c r="J808">
        <f>QUOTIENT((TA_restaurants_curated__2[[#This Row],[Normalizzazione]]*100),33)+IF(TA_restaurants_curated__2[[#This Row],[Normalizzazione]]=1,0,1)</f>
        <v>1</v>
      </c>
      <c r="K808">
        <f>QUOTIENT((TA_restaurants_curated__2[[#This Row],[Rating]]*2),(100/3))+IF(TA_restaurants_curated__2[[#This Row],[Rating]]=50,0,1)</f>
        <v>3</v>
      </c>
      <c r="L808" s="1" t="str">
        <f>IF(TA_restaurants_curated__2[[#This Row],[C. Rev.]]=3,"A lot of reviews",IF(TA_restaurants_curated__2[[#This Row],[C. Rev.]]=2,"Avarage reviews","Few reviews"))</f>
        <v>Few reviews</v>
      </c>
      <c r="M808" s="1" t="str">
        <f>IF(TA_restaurants_curated__2[[#This Row],[C. Rat.]]=3,"Good rating",IF(TA_restaurants_curated__2[[#This Row],[C. Rat.]]=2,"Avarege rating","Bad rating"))</f>
        <v>Good rating</v>
      </c>
      <c r="N808" s="1" t="str">
        <f t="shared" si="12"/>
        <v>Few reviews and Good rating</v>
      </c>
    </row>
    <row r="809" spans="1:14" x14ac:dyDescent="0.35">
      <c r="A809">
        <v>46</v>
      </c>
      <c r="B809" t="s">
        <v>766</v>
      </c>
      <c r="C809" t="s">
        <v>523</v>
      </c>
      <c r="D809" t="s">
        <v>767</v>
      </c>
      <c r="E809">
        <v>470</v>
      </c>
      <c r="F809">
        <v>45</v>
      </c>
      <c r="G809" t="s">
        <v>10</v>
      </c>
      <c r="H809">
        <v>5440</v>
      </c>
      <c r="I809">
        <f>(TA_restaurants_curated__2[[#This Row],['# Reviews]]-MIN(TA_restaurants_curated__2['# Reviews]))/(MAX(TA_restaurants_curated__2['# Reviews])-MIN(TA_restaurants_curated__2['# Reviews]))</f>
        <v>0.13679959616355375</v>
      </c>
      <c r="J809">
        <f>QUOTIENT((TA_restaurants_curated__2[[#This Row],[Normalizzazione]]*100),33)+IF(TA_restaurants_curated__2[[#This Row],[Normalizzazione]]=1,0,1)</f>
        <v>1</v>
      </c>
      <c r="K809">
        <f>QUOTIENT((TA_restaurants_curated__2[[#This Row],[Rating]]*2),(100/3))+IF(TA_restaurants_curated__2[[#This Row],[Rating]]=50,0,1)</f>
        <v>3</v>
      </c>
      <c r="L809" s="1" t="str">
        <f>IF(TA_restaurants_curated__2[[#This Row],[C. Rev.]]=3,"A lot of reviews",IF(TA_restaurants_curated__2[[#This Row],[C. Rev.]]=2,"Avarage reviews","Few reviews"))</f>
        <v>Few reviews</v>
      </c>
      <c r="M809" s="1" t="str">
        <f>IF(TA_restaurants_curated__2[[#This Row],[C. Rat.]]=3,"Good rating",IF(TA_restaurants_curated__2[[#This Row],[C. Rat.]]=2,"Avarege rating","Bad rating"))</f>
        <v>Good rating</v>
      </c>
      <c r="N809" s="1" t="str">
        <f t="shared" si="12"/>
        <v>Few reviews and Good rating</v>
      </c>
    </row>
    <row r="810" spans="1:14" x14ac:dyDescent="0.35">
      <c r="A810">
        <v>277</v>
      </c>
      <c r="B810" t="s">
        <v>1069</v>
      </c>
      <c r="C810" t="s">
        <v>523</v>
      </c>
      <c r="D810" t="s">
        <v>89</v>
      </c>
      <c r="E810">
        <v>2780</v>
      </c>
      <c r="F810">
        <v>40</v>
      </c>
      <c r="G810" t="s">
        <v>8</v>
      </c>
      <c r="H810">
        <v>5440</v>
      </c>
      <c r="I810">
        <f>(TA_restaurants_curated__2[[#This Row],['# Reviews]]-MIN(TA_restaurants_curated__2['# Reviews]))/(MAX(TA_restaurants_curated__2['# Reviews])-MIN(TA_restaurants_curated__2['# Reviews]))</f>
        <v>0.13679959616355375</v>
      </c>
      <c r="J810">
        <f>QUOTIENT((TA_restaurants_curated__2[[#This Row],[Normalizzazione]]*100),33)+IF(TA_restaurants_curated__2[[#This Row],[Normalizzazione]]=1,0,1)</f>
        <v>1</v>
      </c>
      <c r="K810">
        <f>QUOTIENT((TA_restaurants_curated__2[[#This Row],[Rating]]*2),(100/3))+IF(TA_restaurants_curated__2[[#This Row],[Rating]]=50,0,1)</f>
        <v>3</v>
      </c>
      <c r="L810" s="1" t="str">
        <f>IF(TA_restaurants_curated__2[[#This Row],[C. Rev.]]=3,"A lot of reviews",IF(TA_restaurants_curated__2[[#This Row],[C. Rev.]]=2,"Avarage reviews","Few reviews"))</f>
        <v>Few reviews</v>
      </c>
      <c r="M810" s="1" t="str">
        <f>IF(TA_restaurants_curated__2[[#This Row],[C. Rat.]]=3,"Good rating",IF(TA_restaurants_curated__2[[#This Row],[C. Rat.]]=2,"Avarege rating","Bad rating"))</f>
        <v>Good rating</v>
      </c>
      <c r="N810" s="1" t="str">
        <f t="shared" si="12"/>
        <v>Few reviews and Good rating</v>
      </c>
    </row>
    <row r="811" spans="1:14" x14ac:dyDescent="0.35">
      <c r="A811">
        <v>87</v>
      </c>
      <c r="B811" t="s">
        <v>823</v>
      </c>
      <c r="C811" t="s">
        <v>523</v>
      </c>
      <c r="D811" t="s">
        <v>824</v>
      </c>
      <c r="E811">
        <v>880</v>
      </c>
      <c r="F811">
        <v>45</v>
      </c>
      <c r="G811" t="s">
        <v>8</v>
      </c>
      <c r="H811">
        <v>5430</v>
      </c>
      <c r="I811">
        <f>(TA_restaurants_curated__2[[#This Row],['# Reviews]]-MIN(TA_restaurants_curated__2['# Reviews]))/(MAX(TA_restaurants_curated__2['# Reviews])-MIN(TA_restaurants_curated__2['# Reviews]))</f>
        <v>0.13654719838465421</v>
      </c>
      <c r="J811">
        <f>QUOTIENT((TA_restaurants_curated__2[[#This Row],[Normalizzazione]]*100),33)+IF(TA_restaurants_curated__2[[#This Row],[Normalizzazione]]=1,0,1)</f>
        <v>1</v>
      </c>
      <c r="K811">
        <f>QUOTIENT((TA_restaurants_curated__2[[#This Row],[Rating]]*2),(100/3))+IF(TA_restaurants_curated__2[[#This Row],[Rating]]=50,0,1)</f>
        <v>3</v>
      </c>
      <c r="L811" s="1" t="str">
        <f>IF(TA_restaurants_curated__2[[#This Row],[C. Rev.]]=3,"A lot of reviews",IF(TA_restaurants_curated__2[[#This Row],[C. Rev.]]=2,"Avarage reviews","Few reviews"))</f>
        <v>Few reviews</v>
      </c>
      <c r="M811" s="1" t="str">
        <f>IF(TA_restaurants_curated__2[[#This Row],[C. Rat.]]=3,"Good rating",IF(TA_restaurants_curated__2[[#This Row],[C. Rat.]]=2,"Avarege rating","Bad rating"))</f>
        <v>Good rating</v>
      </c>
      <c r="N811" s="1" t="str">
        <f t="shared" si="12"/>
        <v>Few reviews and Good rating</v>
      </c>
    </row>
    <row r="812" spans="1:14" x14ac:dyDescent="0.35">
      <c r="A812">
        <v>213</v>
      </c>
      <c r="B812" t="s">
        <v>994</v>
      </c>
      <c r="C812" t="s">
        <v>523</v>
      </c>
      <c r="D812" t="s">
        <v>21</v>
      </c>
      <c r="E812">
        <v>2140</v>
      </c>
      <c r="F812">
        <v>40</v>
      </c>
      <c r="G812" t="s">
        <v>8</v>
      </c>
      <c r="H812">
        <v>5420</v>
      </c>
      <c r="I812">
        <f>(TA_restaurants_curated__2[[#This Row],['# Reviews]]-MIN(TA_restaurants_curated__2['# Reviews]))/(MAX(TA_restaurants_curated__2['# Reviews])-MIN(TA_restaurants_curated__2['# Reviews]))</f>
        <v>0.13629480060575466</v>
      </c>
      <c r="J812">
        <f>QUOTIENT((TA_restaurants_curated__2[[#This Row],[Normalizzazione]]*100),33)+IF(TA_restaurants_curated__2[[#This Row],[Normalizzazione]]=1,0,1)</f>
        <v>1</v>
      </c>
      <c r="K812">
        <f>QUOTIENT((TA_restaurants_curated__2[[#This Row],[Rating]]*2),(100/3))+IF(TA_restaurants_curated__2[[#This Row],[Rating]]=50,0,1)</f>
        <v>3</v>
      </c>
      <c r="L812" s="1" t="str">
        <f>IF(TA_restaurants_curated__2[[#This Row],[C. Rev.]]=3,"A lot of reviews",IF(TA_restaurants_curated__2[[#This Row],[C. Rev.]]=2,"Avarage reviews","Few reviews"))</f>
        <v>Few reviews</v>
      </c>
      <c r="M812" s="1" t="str">
        <f>IF(TA_restaurants_curated__2[[#This Row],[C. Rat.]]=3,"Good rating",IF(TA_restaurants_curated__2[[#This Row],[C. Rat.]]=2,"Avarege rating","Bad rating"))</f>
        <v>Good rating</v>
      </c>
      <c r="N812" s="1" t="str">
        <f t="shared" si="12"/>
        <v>Few reviews and Good rating</v>
      </c>
    </row>
    <row r="813" spans="1:14" x14ac:dyDescent="0.35">
      <c r="A813">
        <v>1102</v>
      </c>
      <c r="B813" t="s">
        <v>2034</v>
      </c>
      <c r="C813" t="s">
        <v>523</v>
      </c>
      <c r="D813" t="s">
        <v>47</v>
      </c>
      <c r="E813">
        <v>11040</v>
      </c>
      <c r="F813">
        <v>40</v>
      </c>
      <c r="G813" t="s">
        <v>9</v>
      </c>
      <c r="H813">
        <v>5420</v>
      </c>
      <c r="I813">
        <f>(TA_restaurants_curated__2[[#This Row],['# Reviews]]-MIN(TA_restaurants_curated__2['# Reviews]))/(MAX(TA_restaurants_curated__2['# Reviews])-MIN(TA_restaurants_curated__2['# Reviews]))</f>
        <v>0.13629480060575466</v>
      </c>
      <c r="J813">
        <f>QUOTIENT((TA_restaurants_curated__2[[#This Row],[Normalizzazione]]*100),33)+IF(TA_restaurants_curated__2[[#This Row],[Normalizzazione]]=1,0,1)</f>
        <v>1</v>
      </c>
      <c r="K813">
        <f>QUOTIENT((TA_restaurants_curated__2[[#This Row],[Rating]]*2),(100/3))+IF(TA_restaurants_curated__2[[#This Row],[Rating]]=50,0,1)</f>
        <v>3</v>
      </c>
      <c r="L813" s="1" t="str">
        <f>IF(TA_restaurants_curated__2[[#This Row],[C. Rev.]]=3,"A lot of reviews",IF(TA_restaurants_curated__2[[#This Row],[C. Rev.]]=2,"Avarage reviews","Few reviews"))</f>
        <v>Few reviews</v>
      </c>
      <c r="M813" s="1" t="str">
        <f>IF(TA_restaurants_curated__2[[#This Row],[C. Rat.]]=3,"Good rating",IF(TA_restaurants_curated__2[[#This Row],[C. Rat.]]=2,"Avarege rating","Bad rating"))</f>
        <v>Good rating</v>
      </c>
      <c r="N813" s="1" t="str">
        <f t="shared" si="12"/>
        <v>Few reviews and Good rating</v>
      </c>
    </row>
    <row r="814" spans="1:14" x14ac:dyDescent="0.35">
      <c r="A814">
        <v>211</v>
      </c>
      <c r="B814" t="s">
        <v>991</v>
      </c>
      <c r="C814" t="s">
        <v>523</v>
      </c>
      <c r="D814" t="s">
        <v>992</v>
      </c>
      <c r="E814">
        <v>2120</v>
      </c>
      <c r="F814">
        <v>40</v>
      </c>
      <c r="G814" t="s">
        <v>8</v>
      </c>
      <c r="H814">
        <v>5410</v>
      </c>
      <c r="I814">
        <f>(TA_restaurants_curated__2[[#This Row],['# Reviews]]-MIN(TA_restaurants_curated__2['# Reviews]))/(MAX(TA_restaurants_curated__2['# Reviews])-MIN(TA_restaurants_curated__2['# Reviews]))</f>
        <v>0.13604240282685512</v>
      </c>
      <c r="J814">
        <f>QUOTIENT((TA_restaurants_curated__2[[#This Row],[Normalizzazione]]*100),33)+IF(TA_restaurants_curated__2[[#This Row],[Normalizzazione]]=1,0,1)</f>
        <v>1</v>
      </c>
      <c r="K814">
        <f>QUOTIENT((TA_restaurants_curated__2[[#This Row],[Rating]]*2),(100/3))+IF(TA_restaurants_curated__2[[#This Row],[Rating]]=50,0,1)</f>
        <v>3</v>
      </c>
      <c r="L814" s="1" t="str">
        <f>IF(TA_restaurants_curated__2[[#This Row],[C. Rev.]]=3,"A lot of reviews",IF(TA_restaurants_curated__2[[#This Row],[C. Rev.]]=2,"Avarage reviews","Few reviews"))</f>
        <v>Few reviews</v>
      </c>
      <c r="M814" s="1" t="str">
        <f>IF(TA_restaurants_curated__2[[#This Row],[C. Rat.]]=3,"Good rating",IF(TA_restaurants_curated__2[[#This Row],[C. Rat.]]=2,"Avarege rating","Bad rating"))</f>
        <v>Good rating</v>
      </c>
      <c r="N814" s="1" t="str">
        <f t="shared" si="12"/>
        <v>Few reviews and Good rating</v>
      </c>
    </row>
    <row r="815" spans="1:14" x14ac:dyDescent="0.35">
      <c r="A815">
        <v>1272</v>
      </c>
      <c r="B815" t="s">
        <v>2217</v>
      </c>
      <c r="C815" t="s">
        <v>523</v>
      </c>
      <c r="D815" t="s">
        <v>260</v>
      </c>
      <c r="E815">
        <v>12740</v>
      </c>
      <c r="F815">
        <v>40</v>
      </c>
      <c r="G815" t="s">
        <v>8</v>
      </c>
      <c r="H815">
        <v>5410</v>
      </c>
      <c r="I815">
        <f>(TA_restaurants_curated__2[[#This Row],['# Reviews]]-MIN(TA_restaurants_curated__2['# Reviews]))/(MAX(TA_restaurants_curated__2['# Reviews])-MIN(TA_restaurants_curated__2['# Reviews]))</f>
        <v>0.13604240282685512</v>
      </c>
      <c r="J815">
        <f>QUOTIENT((TA_restaurants_curated__2[[#This Row],[Normalizzazione]]*100),33)+IF(TA_restaurants_curated__2[[#This Row],[Normalizzazione]]=1,0,1)</f>
        <v>1</v>
      </c>
      <c r="K815">
        <f>QUOTIENT((TA_restaurants_curated__2[[#This Row],[Rating]]*2),(100/3))+IF(TA_restaurants_curated__2[[#This Row],[Rating]]=50,0,1)</f>
        <v>3</v>
      </c>
      <c r="L815" s="1" t="str">
        <f>IF(TA_restaurants_curated__2[[#This Row],[C. Rev.]]=3,"A lot of reviews",IF(TA_restaurants_curated__2[[#This Row],[C. Rev.]]=2,"Avarage reviews","Few reviews"))</f>
        <v>Few reviews</v>
      </c>
      <c r="M815" s="1" t="str">
        <f>IF(TA_restaurants_curated__2[[#This Row],[C. Rat.]]=3,"Good rating",IF(TA_restaurants_curated__2[[#This Row],[C. Rat.]]=2,"Avarege rating","Bad rating"))</f>
        <v>Good rating</v>
      </c>
      <c r="N815" s="1" t="str">
        <f t="shared" si="12"/>
        <v>Few reviews and Good rating</v>
      </c>
    </row>
    <row r="816" spans="1:14" x14ac:dyDescent="0.35">
      <c r="A816">
        <v>232</v>
      </c>
      <c r="B816" t="s">
        <v>1016</v>
      </c>
      <c r="C816" t="s">
        <v>523</v>
      </c>
      <c r="D816" t="s">
        <v>25</v>
      </c>
      <c r="E816">
        <v>2330</v>
      </c>
      <c r="F816">
        <v>45</v>
      </c>
      <c r="G816" t="s">
        <v>8</v>
      </c>
      <c r="H816">
        <v>5400</v>
      </c>
      <c r="I816">
        <f>(TA_restaurants_curated__2[[#This Row],['# Reviews]]-MIN(TA_restaurants_curated__2['# Reviews]))/(MAX(TA_restaurants_curated__2['# Reviews])-MIN(TA_restaurants_curated__2['# Reviews]))</f>
        <v>0.13579000504795558</v>
      </c>
      <c r="J816">
        <f>QUOTIENT((TA_restaurants_curated__2[[#This Row],[Normalizzazione]]*100),33)+IF(TA_restaurants_curated__2[[#This Row],[Normalizzazione]]=1,0,1)</f>
        <v>1</v>
      </c>
      <c r="K816">
        <f>QUOTIENT((TA_restaurants_curated__2[[#This Row],[Rating]]*2),(100/3))+IF(TA_restaurants_curated__2[[#This Row],[Rating]]=50,0,1)</f>
        <v>3</v>
      </c>
      <c r="L816" s="1" t="str">
        <f>IF(TA_restaurants_curated__2[[#This Row],[C. Rev.]]=3,"A lot of reviews",IF(TA_restaurants_curated__2[[#This Row],[C. Rev.]]=2,"Avarage reviews","Few reviews"))</f>
        <v>Few reviews</v>
      </c>
      <c r="M816" s="1" t="str">
        <f>IF(TA_restaurants_curated__2[[#This Row],[C. Rat.]]=3,"Good rating",IF(TA_restaurants_curated__2[[#This Row],[C. Rat.]]=2,"Avarege rating","Bad rating"))</f>
        <v>Good rating</v>
      </c>
      <c r="N816" s="1" t="str">
        <f t="shared" si="12"/>
        <v>Few reviews and Good rating</v>
      </c>
    </row>
    <row r="817" spans="1:14" x14ac:dyDescent="0.35">
      <c r="A817">
        <v>2262</v>
      </c>
      <c r="B817" t="s">
        <v>3170</v>
      </c>
      <c r="C817" t="s">
        <v>523</v>
      </c>
      <c r="D817" t="s">
        <v>3171</v>
      </c>
      <c r="E817">
        <v>22640</v>
      </c>
      <c r="F817">
        <v>35</v>
      </c>
      <c r="G817" t="s">
        <v>10</v>
      </c>
      <c r="H817">
        <v>5400</v>
      </c>
      <c r="I817">
        <f>(TA_restaurants_curated__2[[#This Row],['# Reviews]]-MIN(TA_restaurants_curated__2['# Reviews]))/(MAX(TA_restaurants_curated__2['# Reviews])-MIN(TA_restaurants_curated__2['# Reviews]))</f>
        <v>0.13579000504795558</v>
      </c>
      <c r="J817">
        <f>QUOTIENT((TA_restaurants_curated__2[[#This Row],[Normalizzazione]]*100),33)+IF(TA_restaurants_curated__2[[#This Row],[Normalizzazione]]=1,0,1)</f>
        <v>1</v>
      </c>
      <c r="K817">
        <f>QUOTIENT((TA_restaurants_curated__2[[#This Row],[Rating]]*2),(100/3))+IF(TA_restaurants_curated__2[[#This Row],[Rating]]=50,0,1)</f>
        <v>3</v>
      </c>
      <c r="L817" s="1" t="str">
        <f>IF(TA_restaurants_curated__2[[#This Row],[C. Rev.]]=3,"A lot of reviews",IF(TA_restaurants_curated__2[[#This Row],[C. Rev.]]=2,"Avarage reviews","Few reviews"))</f>
        <v>Few reviews</v>
      </c>
      <c r="M817" s="1" t="str">
        <f>IF(TA_restaurants_curated__2[[#This Row],[C. Rat.]]=3,"Good rating",IF(TA_restaurants_curated__2[[#This Row],[C. Rat.]]=2,"Avarege rating","Bad rating"))</f>
        <v>Good rating</v>
      </c>
      <c r="N817" s="1" t="str">
        <f t="shared" si="12"/>
        <v>Few reviews and Good rating</v>
      </c>
    </row>
    <row r="818" spans="1:14" x14ac:dyDescent="0.35">
      <c r="A818">
        <v>3</v>
      </c>
      <c r="B818" t="s">
        <v>705</v>
      </c>
      <c r="C818" t="s">
        <v>523</v>
      </c>
      <c r="D818" t="s">
        <v>522</v>
      </c>
      <c r="E818">
        <v>40</v>
      </c>
      <c r="F818">
        <v>45</v>
      </c>
      <c r="G818" t="s">
        <v>9</v>
      </c>
      <c r="H818">
        <v>5390</v>
      </c>
      <c r="I818">
        <f>(TA_restaurants_curated__2[[#This Row],['# Reviews]]-MIN(TA_restaurants_curated__2['# Reviews]))/(MAX(TA_restaurants_curated__2['# Reviews])-MIN(TA_restaurants_curated__2['# Reviews]))</f>
        <v>0.13553760726905603</v>
      </c>
      <c r="J818">
        <f>QUOTIENT((TA_restaurants_curated__2[[#This Row],[Normalizzazione]]*100),33)+IF(TA_restaurants_curated__2[[#This Row],[Normalizzazione]]=1,0,1)</f>
        <v>1</v>
      </c>
      <c r="K818">
        <f>QUOTIENT((TA_restaurants_curated__2[[#This Row],[Rating]]*2),(100/3))+IF(TA_restaurants_curated__2[[#This Row],[Rating]]=50,0,1)</f>
        <v>3</v>
      </c>
      <c r="L818" s="1" t="str">
        <f>IF(TA_restaurants_curated__2[[#This Row],[C. Rev.]]=3,"A lot of reviews",IF(TA_restaurants_curated__2[[#This Row],[C. Rev.]]=2,"Avarage reviews","Few reviews"))</f>
        <v>Few reviews</v>
      </c>
      <c r="M818" s="1" t="str">
        <f>IF(TA_restaurants_curated__2[[#This Row],[C. Rat.]]=3,"Good rating",IF(TA_restaurants_curated__2[[#This Row],[C. Rat.]]=2,"Avarege rating","Bad rating"))</f>
        <v>Good rating</v>
      </c>
      <c r="N818" s="1" t="str">
        <f t="shared" si="12"/>
        <v>Few reviews and Good rating</v>
      </c>
    </row>
    <row r="819" spans="1:14" x14ac:dyDescent="0.35">
      <c r="A819">
        <v>117</v>
      </c>
      <c r="B819" t="s">
        <v>862</v>
      </c>
      <c r="C819" t="s">
        <v>523</v>
      </c>
      <c r="D819" t="s">
        <v>680</v>
      </c>
      <c r="E819">
        <v>1180</v>
      </c>
      <c r="F819">
        <v>45</v>
      </c>
      <c r="G819" t="s">
        <v>8</v>
      </c>
      <c r="H819">
        <v>5390</v>
      </c>
      <c r="I819">
        <f>(TA_restaurants_curated__2[[#This Row],['# Reviews]]-MIN(TA_restaurants_curated__2['# Reviews]))/(MAX(TA_restaurants_curated__2['# Reviews])-MIN(TA_restaurants_curated__2['# Reviews]))</f>
        <v>0.13553760726905603</v>
      </c>
      <c r="J819">
        <f>QUOTIENT((TA_restaurants_curated__2[[#This Row],[Normalizzazione]]*100),33)+IF(TA_restaurants_curated__2[[#This Row],[Normalizzazione]]=1,0,1)</f>
        <v>1</v>
      </c>
      <c r="K819">
        <f>QUOTIENT((TA_restaurants_curated__2[[#This Row],[Rating]]*2),(100/3))+IF(TA_restaurants_curated__2[[#This Row],[Rating]]=50,0,1)</f>
        <v>3</v>
      </c>
      <c r="L819" s="1" t="str">
        <f>IF(TA_restaurants_curated__2[[#This Row],[C. Rev.]]=3,"A lot of reviews",IF(TA_restaurants_curated__2[[#This Row],[C. Rev.]]=2,"Avarage reviews","Few reviews"))</f>
        <v>Few reviews</v>
      </c>
      <c r="M819" s="1" t="str">
        <f>IF(TA_restaurants_curated__2[[#This Row],[C. Rat.]]=3,"Good rating",IF(TA_restaurants_curated__2[[#This Row],[C. Rat.]]=2,"Avarege rating","Bad rating"))</f>
        <v>Good rating</v>
      </c>
      <c r="N819" s="1" t="str">
        <f t="shared" si="12"/>
        <v>Few reviews and Good rating</v>
      </c>
    </row>
    <row r="820" spans="1:14" x14ac:dyDescent="0.35">
      <c r="A820">
        <v>128</v>
      </c>
      <c r="B820" t="s">
        <v>877</v>
      </c>
      <c r="C820" t="s">
        <v>523</v>
      </c>
      <c r="D820" t="s">
        <v>90</v>
      </c>
      <c r="E820">
        <v>1290</v>
      </c>
      <c r="F820">
        <v>45</v>
      </c>
      <c r="G820" t="s">
        <v>8</v>
      </c>
      <c r="H820">
        <v>5390</v>
      </c>
      <c r="I820">
        <f>(TA_restaurants_curated__2[[#This Row],['# Reviews]]-MIN(TA_restaurants_curated__2['# Reviews]))/(MAX(TA_restaurants_curated__2['# Reviews])-MIN(TA_restaurants_curated__2['# Reviews]))</f>
        <v>0.13553760726905603</v>
      </c>
      <c r="J820">
        <f>QUOTIENT((TA_restaurants_curated__2[[#This Row],[Normalizzazione]]*100),33)+IF(TA_restaurants_curated__2[[#This Row],[Normalizzazione]]=1,0,1)</f>
        <v>1</v>
      </c>
      <c r="K820">
        <f>QUOTIENT((TA_restaurants_curated__2[[#This Row],[Rating]]*2),(100/3))+IF(TA_restaurants_curated__2[[#This Row],[Rating]]=50,0,1)</f>
        <v>3</v>
      </c>
      <c r="L820" s="1" t="str">
        <f>IF(TA_restaurants_curated__2[[#This Row],[C. Rev.]]=3,"A lot of reviews",IF(TA_restaurants_curated__2[[#This Row],[C. Rev.]]=2,"Avarage reviews","Few reviews"))</f>
        <v>Few reviews</v>
      </c>
      <c r="M820" s="1" t="str">
        <f>IF(TA_restaurants_curated__2[[#This Row],[C. Rat.]]=3,"Good rating",IF(TA_restaurants_curated__2[[#This Row],[C. Rat.]]=2,"Avarege rating","Bad rating"))</f>
        <v>Good rating</v>
      </c>
      <c r="N820" s="1" t="str">
        <f t="shared" si="12"/>
        <v>Few reviews and Good rating</v>
      </c>
    </row>
    <row r="821" spans="1:14" x14ac:dyDescent="0.35">
      <c r="A821">
        <v>198</v>
      </c>
      <c r="B821" t="s">
        <v>974</v>
      </c>
      <c r="C821" t="s">
        <v>523</v>
      </c>
      <c r="D821" t="s">
        <v>358</v>
      </c>
      <c r="E821">
        <v>1990</v>
      </c>
      <c r="F821">
        <v>45</v>
      </c>
      <c r="G821" t="s">
        <v>8</v>
      </c>
      <c r="H821">
        <v>5370</v>
      </c>
      <c r="I821">
        <f>(TA_restaurants_curated__2[[#This Row],['# Reviews]]-MIN(TA_restaurants_curated__2['# Reviews]))/(MAX(TA_restaurants_curated__2['# Reviews])-MIN(TA_restaurants_curated__2['# Reviews]))</f>
        <v>0.13503281171125694</v>
      </c>
      <c r="J821">
        <f>QUOTIENT((TA_restaurants_curated__2[[#This Row],[Normalizzazione]]*100),33)+IF(TA_restaurants_curated__2[[#This Row],[Normalizzazione]]=1,0,1)</f>
        <v>1</v>
      </c>
      <c r="K821">
        <f>QUOTIENT((TA_restaurants_curated__2[[#This Row],[Rating]]*2),(100/3))+IF(TA_restaurants_curated__2[[#This Row],[Rating]]=50,0,1)</f>
        <v>3</v>
      </c>
      <c r="L821" s="1" t="str">
        <f>IF(TA_restaurants_curated__2[[#This Row],[C. Rev.]]=3,"A lot of reviews",IF(TA_restaurants_curated__2[[#This Row],[C. Rev.]]=2,"Avarage reviews","Few reviews"))</f>
        <v>Few reviews</v>
      </c>
      <c r="M821" s="1" t="str">
        <f>IF(TA_restaurants_curated__2[[#This Row],[C. Rat.]]=3,"Good rating",IF(TA_restaurants_curated__2[[#This Row],[C. Rat.]]=2,"Avarege rating","Bad rating"))</f>
        <v>Good rating</v>
      </c>
      <c r="N821" s="1" t="str">
        <f t="shared" si="12"/>
        <v>Few reviews and Good rating</v>
      </c>
    </row>
    <row r="822" spans="1:14" x14ac:dyDescent="0.35">
      <c r="A822">
        <v>39</v>
      </c>
      <c r="B822" t="s">
        <v>755</v>
      </c>
      <c r="C822" t="s">
        <v>523</v>
      </c>
      <c r="D822" t="s">
        <v>756</v>
      </c>
      <c r="E822">
        <v>400</v>
      </c>
      <c r="F822">
        <v>45</v>
      </c>
      <c r="G822" t="s">
        <v>10</v>
      </c>
      <c r="H822">
        <v>5360</v>
      </c>
      <c r="I822">
        <f>(TA_restaurants_curated__2[[#This Row],['# Reviews]]-MIN(TA_restaurants_curated__2['# Reviews]))/(MAX(TA_restaurants_curated__2['# Reviews])-MIN(TA_restaurants_curated__2['# Reviews]))</f>
        <v>0.1347804139323574</v>
      </c>
      <c r="J822">
        <f>QUOTIENT((TA_restaurants_curated__2[[#This Row],[Normalizzazione]]*100),33)+IF(TA_restaurants_curated__2[[#This Row],[Normalizzazione]]=1,0,1)</f>
        <v>1</v>
      </c>
      <c r="K822">
        <f>QUOTIENT((TA_restaurants_curated__2[[#This Row],[Rating]]*2),(100/3))+IF(TA_restaurants_curated__2[[#This Row],[Rating]]=50,0,1)</f>
        <v>3</v>
      </c>
      <c r="L822" s="1" t="str">
        <f>IF(TA_restaurants_curated__2[[#This Row],[C. Rev.]]=3,"A lot of reviews",IF(TA_restaurants_curated__2[[#This Row],[C. Rev.]]=2,"Avarage reviews","Few reviews"))</f>
        <v>Few reviews</v>
      </c>
      <c r="M822" s="1" t="str">
        <f>IF(TA_restaurants_curated__2[[#This Row],[C. Rat.]]=3,"Good rating",IF(TA_restaurants_curated__2[[#This Row],[C. Rat.]]=2,"Avarege rating","Bad rating"))</f>
        <v>Good rating</v>
      </c>
      <c r="N822" s="1" t="str">
        <f t="shared" si="12"/>
        <v>Few reviews and Good rating</v>
      </c>
    </row>
    <row r="823" spans="1:14" x14ac:dyDescent="0.35">
      <c r="A823">
        <v>178</v>
      </c>
      <c r="B823" t="s">
        <v>949</v>
      </c>
      <c r="C823" t="s">
        <v>523</v>
      </c>
      <c r="D823" t="s">
        <v>90</v>
      </c>
      <c r="E823">
        <v>1790</v>
      </c>
      <c r="F823">
        <v>40</v>
      </c>
      <c r="G823" t="s">
        <v>10</v>
      </c>
      <c r="H823">
        <v>5360</v>
      </c>
      <c r="I823">
        <f>(TA_restaurants_curated__2[[#This Row],['# Reviews]]-MIN(TA_restaurants_curated__2['# Reviews]))/(MAX(TA_restaurants_curated__2['# Reviews])-MIN(TA_restaurants_curated__2['# Reviews]))</f>
        <v>0.1347804139323574</v>
      </c>
      <c r="J823">
        <f>QUOTIENT((TA_restaurants_curated__2[[#This Row],[Normalizzazione]]*100),33)+IF(TA_restaurants_curated__2[[#This Row],[Normalizzazione]]=1,0,1)</f>
        <v>1</v>
      </c>
      <c r="K823">
        <f>QUOTIENT((TA_restaurants_curated__2[[#This Row],[Rating]]*2),(100/3))+IF(TA_restaurants_curated__2[[#This Row],[Rating]]=50,0,1)</f>
        <v>3</v>
      </c>
      <c r="L823" s="1" t="str">
        <f>IF(TA_restaurants_curated__2[[#This Row],[C. Rev.]]=3,"A lot of reviews",IF(TA_restaurants_curated__2[[#This Row],[C. Rev.]]=2,"Avarage reviews","Few reviews"))</f>
        <v>Few reviews</v>
      </c>
      <c r="M823" s="1" t="str">
        <f>IF(TA_restaurants_curated__2[[#This Row],[C. Rat.]]=3,"Good rating",IF(TA_restaurants_curated__2[[#This Row],[C. Rat.]]=2,"Avarege rating","Bad rating"))</f>
        <v>Good rating</v>
      </c>
      <c r="N823" s="1" t="str">
        <f t="shared" si="12"/>
        <v>Few reviews and Good rating</v>
      </c>
    </row>
    <row r="824" spans="1:14" x14ac:dyDescent="0.35">
      <c r="A824">
        <v>404</v>
      </c>
      <c r="B824" t="s">
        <v>1229</v>
      </c>
      <c r="C824" t="s">
        <v>523</v>
      </c>
      <c r="D824" t="s">
        <v>1230</v>
      </c>
      <c r="E824">
        <v>4050</v>
      </c>
      <c r="F824">
        <v>40</v>
      </c>
      <c r="G824" t="s">
        <v>8</v>
      </c>
      <c r="H824">
        <v>5360</v>
      </c>
      <c r="I824">
        <f>(TA_restaurants_curated__2[[#This Row],['# Reviews]]-MIN(TA_restaurants_curated__2['# Reviews]))/(MAX(TA_restaurants_curated__2['# Reviews])-MIN(TA_restaurants_curated__2['# Reviews]))</f>
        <v>0.1347804139323574</v>
      </c>
      <c r="J824">
        <f>QUOTIENT((TA_restaurants_curated__2[[#This Row],[Normalizzazione]]*100),33)+IF(TA_restaurants_curated__2[[#This Row],[Normalizzazione]]=1,0,1)</f>
        <v>1</v>
      </c>
      <c r="K824">
        <f>QUOTIENT((TA_restaurants_curated__2[[#This Row],[Rating]]*2),(100/3))+IF(TA_restaurants_curated__2[[#This Row],[Rating]]=50,0,1)</f>
        <v>3</v>
      </c>
      <c r="L824" s="1" t="str">
        <f>IF(TA_restaurants_curated__2[[#This Row],[C. Rev.]]=3,"A lot of reviews",IF(TA_restaurants_curated__2[[#This Row],[C. Rev.]]=2,"Avarage reviews","Few reviews"))</f>
        <v>Few reviews</v>
      </c>
      <c r="M824" s="1" t="str">
        <f>IF(TA_restaurants_curated__2[[#This Row],[C. Rat.]]=3,"Good rating",IF(TA_restaurants_curated__2[[#This Row],[C. Rat.]]=2,"Avarege rating","Bad rating"))</f>
        <v>Good rating</v>
      </c>
      <c r="N824" s="1" t="str">
        <f t="shared" si="12"/>
        <v>Few reviews and Good rating</v>
      </c>
    </row>
    <row r="825" spans="1:14" x14ac:dyDescent="0.35">
      <c r="A825">
        <v>1213</v>
      </c>
      <c r="B825" t="s">
        <v>2151</v>
      </c>
      <c r="C825" t="s">
        <v>523</v>
      </c>
      <c r="D825" t="s">
        <v>2152</v>
      </c>
      <c r="E825">
        <v>12150</v>
      </c>
      <c r="F825">
        <v>40</v>
      </c>
      <c r="G825" t="s">
        <v>8</v>
      </c>
      <c r="H825">
        <v>5350</v>
      </c>
      <c r="I825">
        <f>(TA_restaurants_curated__2[[#This Row],['# Reviews]]-MIN(TA_restaurants_curated__2['# Reviews]))/(MAX(TA_restaurants_curated__2['# Reviews])-MIN(TA_restaurants_curated__2['# Reviews]))</f>
        <v>0.13452801615345786</v>
      </c>
      <c r="J825">
        <f>QUOTIENT((TA_restaurants_curated__2[[#This Row],[Normalizzazione]]*100),33)+IF(TA_restaurants_curated__2[[#This Row],[Normalizzazione]]=1,0,1)</f>
        <v>1</v>
      </c>
      <c r="K825">
        <f>QUOTIENT((TA_restaurants_curated__2[[#This Row],[Rating]]*2),(100/3))+IF(TA_restaurants_curated__2[[#This Row],[Rating]]=50,0,1)</f>
        <v>3</v>
      </c>
      <c r="L825" s="1" t="str">
        <f>IF(TA_restaurants_curated__2[[#This Row],[C. Rev.]]=3,"A lot of reviews",IF(TA_restaurants_curated__2[[#This Row],[C. Rev.]]=2,"Avarage reviews","Few reviews"))</f>
        <v>Few reviews</v>
      </c>
      <c r="M825" s="1" t="str">
        <f>IF(TA_restaurants_curated__2[[#This Row],[C. Rat.]]=3,"Good rating",IF(TA_restaurants_curated__2[[#This Row],[C. Rat.]]=2,"Avarege rating","Bad rating"))</f>
        <v>Good rating</v>
      </c>
      <c r="N825" s="1" t="str">
        <f t="shared" si="12"/>
        <v>Few reviews and Good rating</v>
      </c>
    </row>
    <row r="826" spans="1:14" x14ac:dyDescent="0.35">
      <c r="A826">
        <v>1848</v>
      </c>
      <c r="B826" t="s">
        <v>2810</v>
      </c>
      <c r="C826" t="s">
        <v>523</v>
      </c>
      <c r="D826" t="s">
        <v>2356</v>
      </c>
      <c r="E826">
        <v>18500</v>
      </c>
      <c r="F826">
        <v>35</v>
      </c>
      <c r="G826" t="s">
        <v>10</v>
      </c>
      <c r="H826">
        <v>5350</v>
      </c>
      <c r="I826">
        <f>(TA_restaurants_curated__2[[#This Row],['# Reviews]]-MIN(TA_restaurants_curated__2['# Reviews]))/(MAX(TA_restaurants_curated__2['# Reviews])-MIN(TA_restaurants_curated__2['# Reviews]))</f>
        <v>0.13452801615345786</v>
      </c>
      <c r="J826">
        <f>QUOTIENT((TA_restaurants_curated__2[[#This Row],[Normalizzazione]]*100),33)+IF(TA_restaurants_curated__2[[#This Row],[Normalizzazione]]=1,0,1)</f>
        <v>1</v>
      </c>
      <c r="K826">
        <f>QUOTIENT((TA_restaurants_curated__2[[#This Row],[Rating]]*2),(100/3))+IF(TA_restaurants_curated__2[[#This Row],[Rating]]=50,0,1)</f>
        <v>3</v>
      </c>
      <c r="L826" s="1" t="str">
        <f>IF(TA_restaurants_curated__2[[#This Row],[C. Rev.]]=3,"A lot of reviews",IF(TA_restaurants_curated__2[[#This Row],[C. Rev.]]=2,"Avarage reviews","Few reviews"))</f>
        <v>Few reviews</v>
      </c>
      <c r="M826" s="1" t="str">
        <f>IF(TA_restaurants_curated__2[[#This Row],[C. Rat.]]=3,"Good rating",IF(TA_restaurants_curated__2[[#This Row],[C. Rat.]]=2,"Avarege rating","Bad rating"))</f>
        <v>Good rating</v>
      </c>
      <c r="N826" s="1" t="str">
        <f t="shared" si="12"/>
        <v>Few reviews and Good rating</v>
      </c>
    </row>
    <row r="827" spans="1:14" x14ac:dyDescent="0.35">
      <c r="A827">
        <v>666</v>
      </c>
      <c r="B827" t="s">
        <v>1554</v>
      </c>
      <c r="C827" t="s">
        <v>523</v>
      </c>
      <c r="D827" t="s">
        <v>1143</v>
      </c>
      <c r="E827">
        <v>6680</v>
      </c>
      <c r="F827">
        <v>40</v>
      </c>
      <c r="G827" t="s">
        <v>8</v>
      </c>
      <c r="H827">
        <v>5330</v>
      </c>
      <c r="I827">
        <f>(TA_restaurants_curated__2[[#This Row],['# Reviews]]-MIN(TA_restaurants_curated__2['# Reviews]))/(MAX(TA_restaurants_curated__2['# Reviews])-MIN(TA_restaurants_curated__2['# Reviews]))</f>
        <v>0.13402322059565877</v>
      </c>
      <c r="J827">
        <f>QUOTIENT((TA_restaurants_curated__2[[#This Row],[Normalizzazione]]*100),33)+IF(TA_restaurants_curated__2[[#This Row],[Normalizzazione]]=1,0,1)</f>
        <v>1</v>
      </c>
      <c r="K827">
        <f>QUOTIENT((TA_restaurants_curated__2[[#This Row],[Rating]]*2),(100/3))+IF(TA_restaurants_curated__2[[#This Row],[Rating]]=50,0,1)</f>
        <v>3</v>
      </c>
      <c r="L827" s="1" t="str">
        <f>IF(TA_restaurants_curated__2[[#This Row],[C. Rev.]]=3,"A lot of reviews",IF(TA_restaurants_curated__2[[#This Row],[C. Rev.]]=2,"Avarage reviews","Few reviews"))</f>
        <v>Few reviews</v>
      </c>
      <c r="M827" s="1" t="str">
        <f>IF(TA_restaurants_curated__2[[#This Row],[C. Rat.]]=3,"Good rating",IF(TA_restaurants_curated__2[[#This Row],[C. Rat.]]=2,"Avarege rating","Bad rating"))</f>
        <v>Good rating</v>
      </c>
      <c r="N827" s="1" t="str">
        <f t="shared" si="12"/>
        <v>Few reviews and Good rating</v>
      </c>
    </row>
    <row r="828" spans="1:14" x14ac:dyDescent="0.35">
      <c r="A828">
        <v>1072</v>
      </c>
      <c r="B828" t="s">
        <v>1999</v>
      </c>
      <c r="C828" t="s">
        <v>523</v>
      </c>
      <c r="D828" t="s">
        <v>136</v>
      </c>
      <c r="E828">
        <v>10740</v>
      </c>
      <c r="F828">
        <v>40</v>
      </c>
      <c r="G828" t="s">
        <v>8</v>
      </c>
      <c r="H828">
        <v>5330</v>
      </c>
      <c r="I828">
        <f>(TA_restaurants_curated__2[[#This Row],['# Reviews]]-MIN(TA_restaurants_curated__2['# Reviews]))/(MAX(TA_restaurants_curated__2['# Reviews])-MIN(TA_restaurants_curated__2['# Reviews]))</f>
        <v>0.13402322059565877</v>
      </c>
      <c r="J828">
        <f>QUOTIENT((TA_restaurants_curated__2[[#This Row],[Normalizzazione]]*100),33)+IF(TA_restaurants_curated__2[[#This Row],[Normalizzazione]]=1,0,1)</f>
        <v>1</v>
      </c>
      <c r="K828">
        <f>QUOTIENT((TA_restaurants_curated__2[[#This Row],[Rating]]*2),(100/3))+IF(TA_restaurants_curated__2[[#This Row],[Rating]]=50,0,1)</f>
        <v>3</v>
      </c>
      <c r="L828" s="1" t="str">
        <f>IF(TA_restaurants_curated__2[[#This Row],[C. Rev.]]=3,"A lot of reviews",IF(TA_restaurants_curated__2[[#This Row],[C. Rev.]]=2,"Avarage reviews","Few reviews"))</f>
        <v>Few reviews</v>
      </c>
      <c r="M828" s="1" t="str">
        <f>IF(TA_restaurants_curated__2[[#This Row],[C. Rat.]]=3,"Good rating",IF(TA_restaurants_curated__2[[#This Row],[C. Rat.]]=2,"Avarege rating","Bad rating"))</f>
        <v>Good rating</v>
      </c>
      <c r="N828" s="1" t="str">
        <f t="shared" si="12"/>
        <v>Few reviews and Good rating</v>
      </c>
    </row>
    <row r="829" spans="1:14" x14ac:dyDescent="0.35">
      <c r="A829">
        <v>2107</v>
      </c>
      <c r="B829" t="s">
        <v>489</v>
      </c>
      <c r="C829" t="s">
        <v>523</v>
      </c>
      <c r="D829" t="s">
        <v>19</v>
      </c>
      <c r="E829">
        <v>21090</v>
      </c>
      <c r="F829">
        <v>35</v>
      </c>
      <c r="G829" t="s">
        <v>8</v>
      </c>
      <c r="H829">
        <v>5330</v>
      </c>
      <c r="I829">
        <f>(TA_restaurants_curated__2[[#This Row],['# Reviews]]-MIN(TA_restaurants_curated__2['# Reviews]))/(MAX(TA_restaurants_curated__2['# Reviews])-MIN(TA_restaurants_curated__2['# Reviews]))</f>
        <v>0.13402322059565877</v>
      </c>
      <c r="J829">
        <f>QUOTIENT((TA_restaurants_curated__2[[#This Row],[Normalizzazione]]*100),33)+IF(TA_restaurants_curated__2[[#This Row],[Normalizzazione]]=1,0,1)</f>
        <v>1</v>
      </c>
      <c r="K829">
        <f>QUOTIENT((TA_restaurants_curated__2[[#This Row],[Rating]]*2),(100/3))+IF(TA_restaurants_curated__2[[#This Row],[Rating]]=50,0,1)</f>
        <v>3</v>
      </c>
      <c r="L829" s="1" t="str">
        <f>IF(TA_restaurants_curated__2[[#This Row],[C. Rev.]]=3,"A lot of reviews",IF(TA_restaurants_curated__2[[#This Row],[C. Rev.]]=2,"Avarage reviews","Few reviews"))</f>
        <v>Few reviews</v>
      </c>
      <c r="M829" s="1" t="str">
        <f>IF(TA_restaurants_curated__2[[#This Row],[C. Rat.]]=3,"Good rating",IF(TA_restaurants_curated__2[[#This Row],[C. Rat.]]=2,"Avarege rating","Bad rating"))</f>
        <v>Good rating</v>
      </c>
      <c r="N829" s="1" t="str">
        <f t="shared" si="12"/>
        <v>Few reviews and Good rating</v>
      </c>
    </row>
    <row r="830" spans="1:14" x14ac:dyDescent="0.35">
      <c r="A830">
        <v>2871</v>
      </c>
      <c r="B830" t="s">
        <v>3628</v>
      </c>
      <c r="C830" t="s">
        <v>523</v>
      </c>
      <c r="D830" t="s">
        <v>3629</v>
      </c>
      <c r="E830">
        <v>28730</v>
      </c>
      <c r="F830">
        <v>35</v>
      </c>
      <c r="G830" t="s">
        <v>8</v>
      </c>
      <c r="H830">
        <v>5330</v>
      </c>
      <c r="I830">
        <f>(TA_restaurants_curated__2[[#This Row],['# Reviews]]-MIN(TA_restaurants_curated__2['# Reviews]))/(MAX(TA_restaurants_curated__2['# Reviews])-MIN(TA_restaurants_curated__2['# Reviews]))</f>
        <v>0.13402322059565877</v>
      </c>
      <c r="J830">
        <f>QUOTIENT((TA_restaurants_curated__2[[#This Row],[Normalizzazione]]*100),33)+IF(TA_restaurants_curated__2[[#This Row],[Normalizzazione]]=1,0,1)</f>
        <v>1</v>
      </c>
      <c r="K830">
        <f>QUOTIENT((TA_restaurants_curated__2[[#This Row],[Rating]]*2),(100/3))+IF(TA_restaurants_curated__2[[#This Row],[Rating]]=50,0,1)</f>
        <v>3</v>
      </c>
      <c r="L830" s="1" t="str">
        <f>IF(TA_restaurants_curated__2[[#This Row],[C. Rev.]]=3,"A lot of reviews",IF(TA_restaurants_curated__2[[#This Row],[C. Rev.]]=2,"Avarage reviews","Few reviews"))</f>
        <v>Few reviews</v>
      </c>
      <c r="M830" s="1" t="str">
        <f>IF(TA_restaurants_curated__2[[#This Row],[C. Rat.]]=3,"Good rating",IF(TA_restaurants_curated__2[[#This Row],[C. Rat.]]=2,"Avarege rating","Bad rating"))</f>
        <v>Good rating</v>
      </c>
      <c r="N830" s="1" t="str">
        <f t="shared" si="12"/>
        <v>Few reviews and Good rating</v>
      </c>
    </row>
    <row r="831" spans="1:14" x14ac:dyDescent="0.35">
      <c r="A831">
        <v>31</v>
      </c>
      <c r="B831" t="s">
        <v>745</v>
      </c>
      <c r="C831" t="s">
        <v>523</v>
      </c>
      <c r="D831" t="s">
        <v>746</v>
      </c>
      <c r="E831">
        <v>320</v>
      </c>
      <c r="F831">
        <v>45</v>
      </c>
      <c r="G831" t="s">
        <v>8</v>
      </c>
      <c r="H831">
        <v>5320</v>
      </c>
      <c r="I831">
        <f>(TA_restaurants_curated__2[[#This Row],['# Reviews]]-MIN(TA_restaurants_curated__2['# Reviews]))/(MAX(TA_restaurants_curated__2['# Reviews])-MIN(TA_restaurants_curated__2['# Reviews]))</f>
        <v>0.1337708228167592</v>
      </c>
      <c r="J831">
        <f>QUOTIENT((TA_restaurants_curated__2[[#This Row],[Normalizzazione]]*100),33)+IF(TA_restaurants_curated__2[[#This Row],[Normalizzazione]]=1,0,1)</f>
        <v>1</v>
      </c>
      <c r="K831">
        <f>QUOTIENT((TA_restaurants_curated__2[[#This Row],[Rating]]*2),(100/3))+IF(TA_restaurants_curated__2[[#This Row],[Rating]]=50,0,1)</f>
        <v>3</v>
      </c>
      <c r="L831" s="1" t="str">
        <f>IF(TA_restaurants_curated__2[[#This Row],[C. Rev.]]=3,"A lot of reviews",IF(TA_restaurants_curated__2[[#This Row],[C. Rev.]]=2,"Avarage reviews","Few reviews"))</f>
        <v>Few reviews</v>
      </c>
      <c r="M831" s="1" t="str">
        <f>IF(TA_restaurants_curated__2[[#This Row],[C. Rat.]]=3,"Good rating",IF(TA_restaurants_curated__2[[#This Row],[C. Rat.]]=2,"Avarege rating","Bad rating"))</f>
        <v>Good rating</v>
      </c>
      <c r="N831" s="1" t="str">
        <f t="shared" si="12"/>
        <v>Few reviews and Good rating</v>
      </c>
    </row>
    <row r="832" spans="1:14" x14ac:dyDescent="0.35">
      <c r="A832">
        <v>1269</v>
      </c>
      <c r="B832" t="s">
        <v>283</v>
      </c>
      <c r="C832" t="s">
        <v>523</v>
      </c>
      <c r="D832" t="s">
        <v>90</v>
      </c>
      <c r="E832">
        <v>12710</v>
      </c>
      <c r="F832">
        <v>35</v>
      </c>
      <c r="G832" t="s">
        <v>9</v>
      </c>
      <c r="H832">
        <v>5320</v>
      </c>
      <c r="I832">
        <f>(TA_restaurants_curated__2[[#This Row],['# Reviews]]-MIN(TA_restaurants_curated__2['# Reviews]))/(MAX(TA_restaurants_curated__2['# Reviews])-MIN(TA_restaurants_curated__2['# Reviews]))</f>
        <v>0.1337708228167592</v>
      </c>
      <c r="J832">
        <f>QUOTIENT((TA_restaurants_curated__2[[#This Row],[Normalizzazione]]*100),33)+IF(TA_restaurants_curated__2[[#This Row],[Normalizzazione]]=1,0,1)</f>
        <v>1</v>
      </c>
      <c r="K832">
        <f>QUOTIENT((TA_restaurants_curated__2[[#This Row],[Rating]]*2),(100/3))+IF(TA_restaurants_curated__2[[#This Row],[Rating]]=50,0,1)</f>
        <v>3</v>
      </c>
      <c r="L832" s="1" t="str">
        <f>IF(TA_restaurants_curated__2[[#This Row],[C. Rev.]]=3,"A lot of reviews",IF(TA_restaurants_curated__2[[#This Row],[C. Rev.]]=2,"Avarage reviews","Few reviews"))</f>
        <v>Few reviews</v>
      </c>
      <c r="M832" s="1" t="str">
        <f>IF(TA_restaurants_curated__2[[#This Row],[C. Rat.]]=3,"Good rating",IF(TA_restaurants_curated__2[[#This Row],[C. Rat.]]=2,"Avarege rating","Bad rating"))</f>
        <v>Good rating</v>
      </c>
      <c r="N832" s="1" t="str">
        <f t="shared" si="12"/>
        <v>Few reviews and Good rating</v>
      </c>
    </row>
    <row r="833" spans="1:14" x14ac:dyDescent="0.35">
      <c r="A833">
        <v>744</v>
      </c>
      <c r="B833" t="s">
        <v>1648</v>
      </c>
      <c r="C833" t="s">
        <v>523</v>
      </c>
      <c r="D833" t="s">
        <v>1143</v>
      </c>
      <c r="E833">
        <v>7460</v>
      </c>
      <c r="F833">
        <v>40</v>
      </c>
      <c r="G833" t="s">
        <v>8</v>
      </c>
      <c r="H833">
        <v>5310</v>
      </c>
      <c r="I833">
        <f>(TA_restaurants_curated__2[[#This Row],['# Reviews]]-MIN(TA_restaurants_curated__2['# Reviews]))/(MAX(TA_restaurants_curated__2['# Reviews])-MIN(TA_restaurants_curated__2['# Reviews]))</f>
        <v>0.13351842503785966</v>
      </c>
      <c r="J833">
        <f>QUOTIENT((TA_restaurants_curated__2[[#This Row],[Normalizzazione]]*100),33)+IF(TA_restaurants_curated__2[[#This Row],[Normalizzazione]]=1,0,1)</f>
        <v>1</v>
      </c>
      <c r="K833">
        <f>QUOTIENT((TA_restaurants_curated__2[[#This Row],[Rating]]*2),(100/3))+IF(TA_restaurants_curated__2[[#This Row],[Rating]]=50,0,1)</f>
        <v>3</v>
      </c>
      <c r="L833" s="1" t="str">
        <f>IF(TA_restaurants_curated__2[[#This Row],[C. Rev.]]=3,"A lot of reviews",IF(TA_restaurants_curated__2[[#This Row],[C. Rev.]]=2,"Avarage reviews","Few reviews"))</f>
        <v>Few reviews</v>
      </c>
      <c r="M833" s="1" t="str">
        <f>IF(TA_restaurants_curated__2[[#This Row],[C. Rat.]]=3,"Good rating",IF(TA_restaurants_curated__2[[#This Row],[C. Rat.]]=2,"Avarege rating","Bad rating"))</f>
        <v>Good rating</v>
      </c>
      <c r="N833" s="1" t="str">
        <f t="shared" si="12"/>
        <v>Few reviews and Good rating</v>
      </c>
    </row>
    <row r="834" spans="1:14" x14ac:dyDescent="0.35">
      <c r="A834">
        <v>635</v>
      </c>
      <c r="B834" t="s">
        <v>1515</v>
      </c>
      <c r="C834" t="s">
        <v>523</v>
      </c>
      <c r="D834" t="s">
        <v>126</v>
      </c>
      <c r="E834">
        <v>6370</v>
      </c>
      <c r="F834">
        <v>40</v>
      </c>
      <c r="G834" t="s">
        <v>10</v>
      </c>
      <c r="H834">
        <v>5300</v>
      </c>
      <c r="I834">
        <f>(TA_restaurants_curated__2[[#This Row],['# Reviews]]-MIN(TA_restaurants_curated__2['# Reviews]))/(MAX(TA_restaurants_curated__2['# Reviews])-MIN(TA_restaurants_curated__2['# Reviews]))</f>
        <v>0.13326602725896011</v>
      </c>
      <c r="J834">
        <f>QUOTIENT((TA_restaurants_curated__2[[#This Row],[Normalizzazione]]*100),33)+IF(TA_restaurants_curated__2[[#This Row],[Normalizzazione]]=1,0,1)</f>
        <v>1</v>
      </c>
      <c r="K834">
        <f>QUOTIENT((TA_restaurants_curated__2[[#This Row],[Rating]]*2),(100/3))+IF(TA_restaurants_curated__2[[#This Row],[Rating]]=50,0,1)</f>
        <v>3</v>
      </c>
      <c r="L834" s="1" t="str">
        <f>IF(TA_restaurants_curated__2[[#This Row],[C. Rev.]]=3,"A lot of reviews",IF(TA_restaurants_curated__2[[#This Row],[C. Rev.]]=2,"Avarage reviews","Few reviews"))</f>
        <v>Few reviews</v>
      </c>
      <c r="M834" s="1" t="str">
        <f>IF(TA_restaurants_curated__2[[#This Row],[C. Rat.]]=3,"Good rating",IF(TA_restaurants_curated__2[[#This Row],[C. Rat.]]=2,"Avarege rating","Bad rating"))</f>
        <v>Good rating</v>
      </c>
      <c r="N834" s="1" t="str">
        <f t="shared" ref="N834:N897" si="13">_xlfn.CONCAT(L834," and ",M834)</f>
        <v>Few reviews and Good rating</v>
      </c>
    </row>
    <row r="835" spans="1:14" x14ac:dyDescent="0.35">
      <c r="A835">
        <v>1236</v>
      </c>
      <c r="B835" t="s">
        <v>2175</v>
      </c>
      <c r="C835" t="s">
        <v>523</v>
      </c>
      <c r="D835" t="s">
        <v>664</v>
      </c>
      <c r="E835">
        <v>12380</v>
      </c>
      <c r="F835">
        <v>35</v>
      </c>
      <c r="G835" t="s">
        <v>8</v>
      </c>
      <c r="H835">
        <v>5300</v>
      </c>
      <c r="I835">
        <f>(TA_restaurants_curated__2[[#This Row],['# Reviews]]-MIN(TA_restaurants_curated__2['# Reviews]))/(MAX(TA_restaurants_curated__2['# Reviews])-MIN(TA_restaurants_curated__2['# Reviews]))</f>
        <v>0.13326602725896011</v>
      </c>
      <c r="J835">
        <f>QUOTIENT((TA_restaurants_curated__2[[#This Row],[Normalizzazione]]*100),33)+IF(TA_restaurants_curated__2[[#This Row],[Normalizzazione]]=1,0,1)</f>
        <v>1</v>
      </c>
      <c r="K835">
        <f>QUOTIENT((TA_restaurants_curated__2[[#This Row],[Rating]]*2),(100/3))+IF(TA_restaurants_curated__2[[#This Row],[Rating]]=50,0,1)</f>
        <v>3</v>
      </c>
      <c r="L835" s="1" t="str">
        <f>IF(TA_restaurants_curated__2[[#This Row],[C. Rev.]]=3,"A lot of reviews",IF(TA_restaurants_curated__2[[#This Row],[C. Rev.]]=2,"Avarage reviews","Few reviews"))</f>
        <v>Few reviews</v>
      </c>
      <c r="M835" s="1" t="str">
        <f>IF(TA_restaurants_curated__2[[#This Row],[C. Rat.]]=3,"Good rating",IF(TA_restaurants_curated__2[[#This Row],[C. Rat.]]=2,"Avarege rating","Bad rating"))</f>
        <v>Good rating</v>
      </c>
      <c r="N835" s="1" t="str">
        <f t="shared" si="13"/>
        <v>Few reviews and Good rating</v>
      </c>
    </row>
    <row r="836" spans="1:14" x14ac:dyDescent="0.35">
      <c r="A836">
        <v>1440</v>
      </c>
      <c r="B836" t="s">
        <v>2392</v>
      </c>
      <c r="C836" t="s">
        <v>523</v>
      </c>
      <c r="D836" t="s">
        <v>2348</v>
      </c>
      <c r="E836">
        <v>14420</v>
      </c>
      <c r="F836">
        <v>35</v>
      </c>
      <c r="G836" t="s">
        <v>8</v>
      </c>
      <c r="H836">
        <v>5300</v>
      </c>
      <c r="I836">
        <f>(TA_restaurants_curated__2[[#This Row],['# Reviews]]-MIN(TA_restaurants_curated__2['# Reviews]))/(MAX(TA_restaurants_curated__2['# Reviews])-MIN(TA_restaurants_curated__2['# Reviews]))</f>
        <v>0.13326602725896011</v>
      </c>
      <c r="J836">
        <f>QUOTIENT((TA_restaurants_curated__2[[#This Row],[Normalizzazione]]*100),33)+IF(TA_restaurants_curated__2[[#This Row],[Normalizzazione]]=1,0,1)</f>
        <v>1</v>
      </c>
      <c r="K836">
        <f>QUOTIENT((TA_restaurants_curated__2[[#This Row],[Rating]]*2),(100/3))+IF(TA_restaurants_curated__2[[#This Row],[Rating]]=50,0,1)</f>
        <v>3</v>
      </c>
      <c r="L836" s="1" t="str">
        <f>IF(TA_restaurants_curated__2[[#This Row],[C. Rev.]]=3,"A lot of reviews",IF(TA_restaurants_curated__2[[#This Row],[C. Rev.]]=2,"Avarage reviews","Few reviews"))</f>
        <v>Few reviews</v>
      </c>
      <c r="M836" s="1" t="str">
        <f>IF(TA_restaurants_curated__2[[#This Row],[C. Rat.]]=3,"Good rating",IF(TA_restaurants_curated__2[[#This Row],[C. Rat.]]=2,"Avarege rating","Bad rating"))</f>
        <v>Good rating</v>
      </c>
      <c r="N836" s="1" t="str">
        <f t="shared" si="13"/>
        <v>Few reviews and Good rating</v>
      </c>
    </row>
    <row r="837" spans="1:14" x14ac:dyDescent="0.35">
      <c r="A837">
        <v>1680</v>
      </c>
      <c r="B837" t="s">
        <v>489</v>
      </c>
      <c r="C837" t="s">
        <v>523</v>
      </c>
      <c r="D837" t="s">
        <v>210</v>
      </c>
      <c r="E837">
        <v>16820</v>
      </c>
      <c r="F837">
        <v>35</v>
      </c>
      <c r="G837" t="s">
        <v>8</v>
      </c>
      <c r="H837">
        <v>5300</v>
      </c>
      <c r="I837">
        <f>(TA_restaurants_curated__2[[#This Row],['# Reviews]]-MIN(TA_restaurants_curated__2['# Reviews]))/(MAX(TA_restaurants_curated__2['# Reviews])-MIN(TA_restaurants_curated__2['# Reviews]))</f>
        <v>0.13326602725896011</v>
      </c>
      <c r="J837">
        <f>QUOTIENT((TA_restaurants_curated__2[[#This Row],[Normalizzazione]]*100),33)+IF(TA_restaurants_curated__2[[#This Row],[Normalizzazione]]=1,0,1)</f>
        <v>1</v>
      </c>
      <c r="K837">
        <f>QUOTIENT((TA_restaurants_curated__2[[#This Row],[Rating]]*2),(100/3))+IF(TA_restaurants_curated__2[[#This Row],[Rating]]=50,0,1)</f>
        <v>3</v>
      </c>
      <c r="L837" s="1" t="str">
        <f>IF(TA_restaurants_curated__2[[#This Row],[C. Rev.]]=3,"A lot of reviews",IF(TA_restaurants_curated__2[[#This Row],[C. Rev.]]=2,"Avarage reviews","Few reviews"))</f>
        <v>Few reviews</v>
      </c>
      <c r="M837" s="1" t="str">
        <f>IF(TA_restaurants_curated__2[[#This Row],[C. Rat.]]=3,"Good rating",IF(TA_restaurants_curated__2[[#This Row],[C. Rat.]]=2,"Avarege rating","Bad rating"))</f>
        <v>Good rating</v>
      </c>
      <c r="N837" s="1" t="str">
        <f t="shared" si="13"/>
        <v>Few reviews and Good rating</v>
      </c>
    </row>
    <row r="838" spans="1:14" x14ac:dyDescent="0.35">
      <c r="A838">
        <v>92</v>
      </c>
      <c r="B838" t="s">
        <v>830</v>
      </c>
      <c r="C838" t="s">
        <v>523</v>
      </c>
      <c r="D838" t="s">
        <v>24</v>
      </c>
      <c r="E838">
        <v>930</v>
      </c>
      <c r="F838">
        <v>45</v>
      </c>
      <c r="G838" t="s">
        <v>10</v>
      </c>
      <c r="H838">
        <v>5280</v>
      </c>
      <c r="I838">
        <f>(TA_restaurants_curated__2[[#This Row],['# Reviews]]-MIN(TA_restaurants_curated__2['# Reviews]))/(MAX(TA_restaurants_curated__2['# Reviews])-MIN(TA_restaurants_curated__2['# Reviews]))</f>
        <v>0.13276123170116103</v>
      </c>
      <c r="J838">
        <f>QUOTIENT((TA_restaurants_curated__2[[#This Row],[Normalizzazione]]*100),33)+IF(TA_restaurants_curated__2[[#This Row],[Normalizzazione]]=1,0,1)</f>
        <v>1</v>
      </c>
      <c r="K838">
        <f>QUOTIENT((TA_restaurants_curated__2[[#This Row],[Rating]]*2),(100/3))+IF(TA_restaurants_curated__2[[#This Row],[Rating]]=50,0,1)</f>
        <v>3</v>
      </c>
      <c r="L838" s="1" t="str">
        <f>IF(TA_restaurants_curated__2[[#This Row],[C. Rev.]]=3,"A lot of reviews",IF(TA_restaurants_curated__2[[#This Row],[C. Rev.]]=2,"Avarage reviews","Few reviews"))</f>
        <v>Few reviews</v>
      </c>
      <c r="M838" s="1" t="str">
        <f>IF(TA_restaurants_curated__2[[#This Row],[C. Rat.]]=3,"Good rating",IF(TA_restaurants_curated__2[[#This Row],[C. Rat.]]=2,"Avarege rating","Bad rating"))</f>
        <v>Good rating</v>
      </c>
      <c r="N838" s="1" t="str">
        <f t="shared" si="13"/>
        <v>Few reviews and Good rating</v>
      </c>
    </row>
    <row r="839" spans="1:14" x14ac:dyDescent="0.35">
      <c r="A839">
        <v>372</v>
      </c>
      <c r="B839" t="s">
        <v>1190</v>
      </c>
      <c r="C839" t="s">
        <v>523</v>
      </c>
      <c r="D839" t="s">
        <v>829</v>
      </c>
      <c r="E839">
        <v>3730</v>
      </c>
      <c r="F839">
        <v>40</v>
      </c>
      <c r="G839" t="s">
        <v>8</v>
      </c>
      <c r="H839">
        <v>5280</v>
      </c>
      <c r="I839">
        <f>(TA_restaurants_curated__2[[#This Row],['# Reviews]]-MIN(TA_restaurants_curated__2['# Reviews]))/(MAX(TA_restaurants_curated__2['# Reviews])-MIN(TA_restaurants_curated__2['# Reviews]))</f>
        <v>0.13276123170116103</v>
      </c>
      <c r="J839">
        <f>QUOTIENT((TA_restaurants_curated__2[[#This Row],[Normalizzazione]]*100),33)+IF(TA_restaurants_curated__2[[#This Row],[Normalizzazione]]=1,0,1)</f>
        <v>1</v>
      </c>
      <c r="K839">
        <f>QUOTIENT((TA_restaurants_curated__2[[#This Row],[Rating]]*2),(100/3))+IF(TA_restaurants_curated__2[[#This Row],[Rating]]=50,0,1)</f>
        <v>3</v>
      </c>
      <c r="L839" s="1" t="str">
        <f>IF(TA_restaurants_curated__2[[#This Row],[C. Rev.]]=3,"A lot of reviews",IF(TA_restaurants_curated__2[[#This Row],[C. Rev.]]=2,"Avarage reviews","Few reviews"))</f>
        <v>Few reviews</v>
      </c>
      <c r="M839" s="1" t="str">
        <f>IF(TA_restaurants_curated__2[[#This Row],[C. Rat.]]=3,"Good rating",IF(TA_restaurants_curated__2[[#This Row],[C. Rat.]]=2,"Avarege rating","Bad rating"))</f>
        <v>Good rating</v>
      </c>
      <c r="N839" s="1" t="str">
        <f t="shared" si="13"/>
        <v>Few reviews and Good rating</v>
      </c>
    </row>
    <row r="840" spans="1:14" x14ac:dyDescent="0.35">
      <c r="A840">
        <v>742</v>
      </c>
      <c r="B840" t="s">
        <v>1645</v>
      </c>
      <c r="C840" t="s">
        <v>523</v>
      </c>
      <c r="D840" t="s">
        <v>1646</v>
      </c>
      <c r="E840">
        <v>7440</v>
      </c>
      <c r="F840">
        <v>45</v>
      </c>
      <c r="G840" t="s">
        <v>8</v>
      </c>
      <c r="H840">
        <v>5270</v>
      </c>
      <c r="I840">
        <f>(TA_restaurants_curated__2[[#This Row],['# Reviews]]-MIN(TA_restaurants_curated__2['# Reviews]))/(MAX(TA_restaurants_curated__2['# Reviews])-MIN(TA_restaurants_curated__2['# Reviews]))</f>
        <v>0.13250883392226148</v>
      </c>
      <c r="J840">
        <f>QUOTIENT((TA_restaurants_curated__2[[#This Row],[Normalizzazione]]*100),33)+IF(TA_restaurants_curated__2[[#This Row],[Normalizzazione]]=1,0,1)</f>
        <v>1</v>
      </c>
      <c r="K840">
        <f>QUOTIENT((TA_restaurants_curated__2[[#This Row],[Rating]]*2),(100/3))+IF(TA_restaurants_curated__2[[#This Row],[Rating]]=50,0,1)</f>
        <v>3</v>
      </c>
      <c r="L840" s="1" t="str">
        <f>IF(TA_restaurants_curated__2[[#This Row],[C. Rev.]]=3,"A lot of reviews",IF(TA_restaurants_curated__2[[#This Row],[C. Rev.]]=2,"Avarage reviews","Few reviews"))</f>
        <v>Few reviews</v>
      </c>
      <c r="M840" s="1" t="str">
        <f>IF(TA_restaurants_curated__2[[#This Row],[C. Rat.]]=3,"Good rating",IF(TA_restaurants_curated__2[[#This Row],[C. Rat.]]=2,"Avarege rating","Bad rating"))</f>
        <v>Good rating</v>
      </c>
      <c r="N840" s="1" t="str">
        <f t="shared" si="13"/>
        <v>Few reviews and Good rating</v>
      </c>
    </row>
    <row r="841" spans="1:14" x14ac:dyDescent="0.35">
      <c r="A841">
        <v>553</v>
      </c>
      <c r="B841" t="s">
        <v>688</v>
      </c>
      <c r="C841" t="s">
        <v>523</v>
      </c>
      <c r="D841" t="s">
        <v>25</v>
      </c>
      <c r="E841">
        <v>5540</v>
      </c>
      <c r="F841">
        <v>40</v>
      </c>
      <c r="G841" t="s">
        <v>9</v>
      </c>
      <c r="H841">
        <v>5260</v>
      </c>
      <c r="I841">
        <f>(TA_restaurants_curated__2[[#This Row],['# Reviews]]-MIN(TA_restaurants_curated__2['# Reviews]))/(MAX(TA_restaurants_curated__2['# Reviews])-MIN(TA_restaurants_curated__2['# Reviews]))</f>
        <v>0.13225643614336194</v>
      </c>
      <c r="J841">
        <f>QUOTIENT((TA_restaurants_curated__2[[#This Row],[Normalizzazione]]*100),33)+IF(TA_restaurants_curated__2[[#This Row],[Normalizzazione]]=1,0,1)</f>
        <v>1</v>
      </c>
      <c r="K841">
        <f>QUOTIENT((TA_restaurants_curated__2[[#This Row],[Rating]]*2),(100/3))+IF(TA_restaurants_curated__2[[#This Row],[Rating]]=50,0,1)</f>
        <v>3</v>
      </c>
      <c r="L841" s="1" t="str">
        <f>IF(TA_restaurants_curated__2[[#This Row],[C. Rev.]]=3,"A lot of reviews",IF(TA_restaurants_curated__2[[#This Row],[C. Rev.]]=2,"Avarage reviews","Few reviews"))</f>
        <v>Few reviews</v>
      </c>
      <c r="M841" s="1" t="str">
        <f>IF(TA_restaurants_curated__2[[#This Row],[C. Rat.]]=3,"Good rating",IF(TA_restaurants_curated__2[[#This Row],[C. Rat.]]=2,"Avarege rating","Bad rating"))</f>
        <v>Good rating</v>
      </c>
      <c r="N841" s="1" t="str">
        <f t="shared" si="13"/>
        <v>Few reviews and Good rating</v>
      </c>
    </row>
    <row r="842" spans="1:14" x14ac:dyDescent="0.35">
      <c r="A842">
        <v>1327</v>
      </c>
      <c r="B842" t="s">
        <v>2277</v>
      </c>
      <c r="C842" t="s">
        <v>523</v>
      </c>
      <c r="D842" t="s">
        <v>781</v>
      </c>
      <c r="E842">
        <v>13290</v>
      </c>
      <c r="F842">
        <v>35</v>
      </c>
      <c r="G842" t="s">
        <v>10</v>
      </c>
      <c r="H842">
        <v>5260</v>
      </c>
      <c r="I842">
        <f>(TA_restaurants_curated__2[[#This Row],['# Reviews]]-MIN(TA_restaurants_curated__2['# Reviews]))/(MAX(TA_restaurants_curated__2['# Reviews])-MIN(TA_restaurants_curated__2['# Reviews]))</f>
        <v>0.13225643614336194</v>
      </c>
      <c r="J842">
        <f>QUOTIENT((TA_restaurants_curated__2[[#This Row],[Normalizzazione]]*100),33)+IF(TA_restaurants_curated__2[[#This Row],[Normalizzazione]]=1,0,1)</f>
        <v>1</v>
      </c>
      <c r="K842">
        <f>QUOTIENT((TA_restaurants_curated__2[[#This Row],[Rating]]*2),(100/3))+IF(TA_restaurants_curated__2[[#This Row],[Rating]]=50,0,1)</f>
        <v>3</v>
      </c>
      <c r="L842" s="1" t="str">
        <f>IF(TA_restaurants_curated__2[[#This Row],[C. Rev.]]=3,"A lot of reviews",IF(TA_restaurants_curated__2[[#This Row],[C. Rev.]]=2,"Avarage reviews","Few reviews"))</f>
        <v>Few reviews</v>
      </c>
      <c r="M842" s="1" t="str">
        <f>IF(TA_restaurants_curated__2[[#This Row],[C. Rat.]]=3,"Good rating",IF(TA_restaurants_curated__2[[#This Row],[C. Rat.]]=2,"Avarege rating","Bad rating"))</f>
        <v>Good rating</v>
      </c>
      <c r="N842" s="1" t="str">
        <f t="shared" si="13"/>
        <v>Few reviews and Good rating</v>
      </c>
    </row>
    <row r="843" spans="1:14" x14ac:dyDescent="0.35">
      <c r="A843">
        <v>1411</v>
      </c>
      <c r="B843" t="s">
        <v>2364</v>
      </c>
      <c r="C843" t="s">
        <v>523</v>
      </c>
      <c r="D843" t="s">
        <v>664</v>
      </c>
      <c r="E843">
        <v>14130</v>
      </c>
      <c r="F843">
        <v>35</v>
      </c>
      <c r="G843" t="s">
        <v>8</v>
      </c>
      <c r="H843">
        <v>5260</v>
      </c>
      <c r="I843">
        <f>(TA_restaurants_curated__2[[#This Row],['# Reviews]]-MIN(TA_restaurants_curated__2['# Reviews]))/(MAX(TA_restaurants_curated__2['# Reviews])-MIN(TA_restaurants_curated__2['# Reviews]))</f>
        <v>0.13225643614336194</v>
      </c>
      <c r="J843">
        <f>QUOTIENT((TA_restaurants_curated__2[[#This Row],[Normalizzazione]]*100),33)+IF(TA_restaurants_curated__2[[#This Row],[Normalizzazione]]=1,0,1)</f>
        <v>1</v>
      </c>
      <c r="K843">
        <f>QUOTIENT((TA_restaurants_curated__2[[#This Row],[Rating]]*2),(100/3))+IF(TA_restaurants_curated__2[[#This Row],[Rating]]=50,0,1)</f>
        <v>3</v>
      </c>
      <c r="L843" s="1" t="str">
        <f>IF(TA_restaurants_curated__2[[#This Row],[C. Rev.]]=3,"A lot of reviews",IF(TA_restaurants_curated__2[[#This Row],[C. Rev.]]=2,"Avarage reviews","Few reviews"))</f>
        <v>Few reviews</v>
      </c>
      <c r="M843" s="1" t="str">
        <f>IF(TA_restaurants_curated__2[[#This Row],[C. Rat.]]=3,"Good rating",IF(TA_restaurants_curated__2[[#This Row],[C. Rat.]]=2,"Avarege rating","Bad rating"))</f>
        <v>Good rating</v>
      </c>
      <c r="N843" s="1" t="str">
        <f t="shared" si="13"/>
        <v>Few reviews and Good rating</v>
      </c>
    </row>
    <row r="844" spans="1:14" x14ac:dyDescent="0.35">
      <c r="A844">
        <v>55</v>
      </c>
      <c r="B844" t="s">
        <v>693</v>
      </c>
      <c r="C844" t="s">
        <v>523</v>
      </c>
      <c r="D844" t="s">
        <v>781</v>
      </c>
      <c r="E844">
        <v>560</v>
      </c>
      <c r="F844">
        <v>45</v>
      </c>
      <c r="G844" t="s">
        <v>8</v>
      </c>
      <c r="H844">
        <v>5240</v>
      </c>
      <c r="I844">
        <f>(TA_restaurants_curated__2[[#This Row],['# Reviews]]-MIN(TA_restaurants_curated__2['# Reviews]))/(MAX(TA_restaurants_curated__2['# Reviews])-MIN(TA_restaurants_curated__2['# Reviews]))</f>
        <v>0.13175164058556285</v>
      </c>
      <c r="J844">
        <f>QUOTIENT((TA_restaurants_curated__2[[#This Row],[Normalizzazione]]*100),33)+IF(TA_restaurants_curated__2[[#This Row],[Normalizzazione]]=1,0,1)</f>
        <v>1</v>
      </c>
      <c r="K844">
        <f>QUOTIENT((TA_restaurants_curated__2[[#This Row],[Rating]]*2),(100/3))+IF(TA_restaurants_curated__2[[#This Row],[Rating]]=50,0,1)</f>
        <v>3</v>
      </c>
      <c r="L844" s="1" t="str">
        <f>IF(TA_restaurants_curated__2[[#This Row],[C. Rev.]]=3,"A lot of reviews",IF(TA_restaurants_curated__2[[#This Row],[C. Rev.]]=2,"Avarage reviews","Few reviews"))</f>
        <v>Few reviews</v>
      </c>
      <c r="M844" s="1" t="str">
        <f>IF(TA_restaurants_curated__2[[#This Row],[C. Rat.]]=3,"Good rating",IF(TA_restaurants_curated__2[[#This Row],[C. Rat.]]=2,"Avarege rating","Bad rating"))</f>
        <v>Good rating</v>
      </c>
      <c r="N844" s="1" t="str">
        <f t="shared" si="13"/>
        <v>Few reviews and Good rating</v>
      </c>
    </row>
    <row r="845" spans="1:14" x14ac:dyDescent="0.35">
      <c r="A845">
        <v>945</v>
      </c>
      <c r="B845" t="s">
        <v>1862</v>
      </c>
      <c r="C845" t="s">
        <v>523</v>
      </c>
      <c r="D845" t="s">
        <v>60</v>
      </c>
      <c r="E845">
        <v>9470</v>
      </c>
      <c r="F845">
        <v>40</v>
      </c>
      <c r="G845" t="s">
        <v>8</v>
      </c>
      <c r="H845">
        <v>5240</v>
      </c>
      <c r="I845">
        <f>(TA_restaurants_curated__2[[#This Row],['# Reviews]]-MIN(TA_restaurants_curated__2['# Reviews]))/(MAX(TA_restaurants_curated__2['# Reviews])-MIN(TA_restaurants_curated__2['# Reviews]))</f>
        <v>0.13175164058556285</v>
      </c>
      <c r="J845">
        <f>QUOTIENT((TA_restaurants_curated__2[[#This Row],[Normalizzazione]]*100),33)+IF(TA_restaurants_curated__2[[#This Row],[Normalizzazione]]=1,0,1)</f>
        <v>1</v>
      </c>
      <c r="K845">
        <f>QUOTIENT((TA_restaurants_curated__2[[#This Row],[Rating]]*2),(100/3))+IF(TA_restaurants_curated__2[[#This Row],[Rating]]=50,0,1)</f>
        <v>3</v>
      </c>
      <c r="L845" s="1" t="str">
        <f>IF(TA_restaurants_curated__2[[#This Row],[C. Rev.]]=3,"A lot of reviews",IF(TA_restaurants_curated__2[[#This Row],[C. Rev.]]=2,"Avarage reviews","Few reviews"))</f>
        <v>Few reviews</v>
      </c>
      <c r="M845" s="1" t="str">
        <f>IF(TA_restaurants_curated__2[[#This Row],[C. Rat.]]=3,"Good rating",IF(TA_restaurants_curated__2[[#This Row],[C. Rat.]]=2,"Avarege rating","Bad rating"))</f>
        <v>Good rating</v>
      </c>
      <c r="N845" s="1" t="str">
        <f t="shared" si="13"/>
        <v>Few reviews and Good rating</v>
      </c>
    </row>
    <row r="846" spans="1:14" x14ac:dyDescent="0.35">
      <c r="A846">
        <v>208</v>
      </c>
      <c r="B846" t="s">
        <v>986</v>
      </c>
      <c r="C846" t="s">
        <v>523</v>
      </c>
      <c r="D846" t="s">
        <v>987</v>
      </c>
      <c r="E846">
        <v>2090</v>
      </c>
      <c r="F846">
        <v>40</v>
      </c>
      <c r="G846" t="s">
        <v>8</v>
      </c>
      <c r="H846">
        <v>5230</v>
      </c>
      <c r="I846">
        <f>(TA_restaurants_curated__2[[#This Row],['# Reviews]]-MIN(TA_restaurants_curated__2['# Reviews]))/(MAX(TA_restaurants_curated__2['# Reviews])-MIN(TA_restaurants_curated__2['# Reviews]))</f>
        <v>0.13149924280666331</v>
      </c>
      <c r="J846">
        <f>QUOTIENT((TA_restaurants_curated__2[[#This Row],[Normalizzazione]]*100),33)+IF(TA_restaurants_curated__2[[#This Row],[Normalizzazione]]=1,0,1)</f>
        <v>1</v>
      </c>
      <c r="K846">
        <f>QUOTIENT((TA_restaurants_curated__2[[#This Row],[Rating]]*2),(100/3))+IF(TA_restaurants_curated__2[[#This Row],[Rating]]=50,0,1)</f>
        <v>3</v>
      </c>
      <c r="L846" s="1" t="str">
        <f>IF(TA_restaurants_curated__2[[#This Row],[C. Rev.]]=3,"A lot of reviews",IF(TA_restaurants_curated__2[[#This Row],[C. Rev.]]=2,"Avarage reviews","Few reviews"))</f>
        <v>Few reviews</v>
      </c>
      <c r="M846" s="1" t="str">
        <f>IF(TA_restaurants_curated__2[[#This Row],[C. Rat.]]=3,"Good rating",IF(TA_restaurants_curated__2[[#This Row],[C. Rat.]]=2,"Avarege rating","Bad rating"))</f>
        <v>Good rating</v>
      </c>
      <c r="N846" s="1" t="str">
        <f t="shared" si="13"/>
        <v>Few reviews and Good rating</v>
      </c>
    </row>
    <row r="847" spans="1:14" x14ac:dyDescent="0.35">
      <c r="A847">
        <v>386</v>
      </c>
      <c r="B847" t="s">
        <v>626</v>
      </c>
      <c r="C847" t="s">
        <v>523</v>
      </c>
      <c r="D847" t="s">
        <v>1208</v>
      </c>
      <c r="E847">
        <v>3870</v>
      </c>
      <c r="F847">
        <v>40</v>
      </c>
      <c r="G847" t="s">
        <v>8</v>
      </c>
      <c r="H847">
        <v>5210</v>
      </c>
      <c r="I847">
        <f>(TA_restaurants_curated__2[[#This Row],['# Reviews]]-MIN(TA_restaurants_curated__2['# Reviews]))/(MAX(TA_restaurants_curated__2['# Reviews])-MIN(TA_restaurants_curated__2['# Reviews]))</f>
        <v>0.13099444724886422</v>
      </c>
      <c r="J847">
        <f>QUOTIENT((TA_restaurants_curated__2[[#This Row],[Normalizzazione]]*100),33)+IF(TA_restaurants_curated__2[[#This Row],[Normalizzazione]]=1,0,1)</f>
        <v>1</v>
      </c>
      <c r="K847">
        <f>QUOTIENT((TA_restaurants_curated__2[[#This Row],[Rating]]*2),(100/3))+IF(TA_restaurants_curated__2[[#This Row],[Rating]]=50,0,1)</f>
        <v>3</v>
      </c>
      <c r="L847" s="1" t="str">
        <f>IF(TA_restaurants_curated__2[[#This Row],[C. Rev.]]=3,"A lot of reviews",IF(TA_restaurants_curated__2[[#This Row],[C. Rev.]]=2,"Avarage reviews","Few reviews"))</f>
        <v>Few reviews</v>
      </c>
      <c r="M847" s="1" t="str">
        <f>IF(TA_restaurants_curated__2[[#This Row],[C. Rat.]]=3,"Good rating",IF(TA_restaurants_curated__2[[#This Row],[C. Rat.]]=2,"Avarege rating","Bad rating"))</f>
        <v>Good rating</v>
      </c>
      <c r="N847" s="1" t="str">
        <f t="shared" si="13"/>
        <v>Few reviews and Good rating</v>
      </c>
    </row>
    <row r="848" spans="1:14" x14ac:dyDescent="0.35">
      <c r="A848">
        <v>1701</v>
      </c>
      <c r="B848" t="s">
        <v>2661</v>
      </c>
      <c r="C848" t="s">
        <v>523</v>
      </c>
      <c r="D848" t="s">
        <v>12</v>
      </c>
      <c r="E848">
        <v>17030</v>
      </c>
      <c r="F848">
        <v>40</v>
      </c>
      <c r="G848" t="s">
        <v>8</v>
      </c>
      <c r="H848">
        <v>5190</v>
      </c>
      <c r="I848">
        <f>(TA_restaurants_curated__2[[#This Row],['# Reviews]]-MIN(TA_restaurants_curated__2['# Reviews]))/(MAX(TA_restaurants_curated__2['# Reviews])-MIN(TA_restaurants_curated__2['# Reviews]))</f>
        <v>0.13048965169106511</v>
      </c>
      <c r="J848">
        <f>QUOTIENT((TA_restaurants_curated__2[[#This Row],[Normalizzazione]]*100),33)+IF(TA_restaurants_curated__2[[#This Row],[Normalizzazione]]=1,0,1)</f>
        <v>1</v>
      </c>
      <c r="K848">
        <f>QUOTIENT((TA_restaurants_curated__2[[#This Row],[Rating]]*2),(100/3))+IF(TA_restaurants_curated__2[[#This Row],[Rating]]=50,0,1)</f>
        <v>3</v>
      </c>
      <c r="L848" s="1" t="str">
        <f>IF(TA_restaurants_curated__2[[#This Row],[C. Rev.]]=3,"A lot of reviews",IF(TA_restaurants_curated__2[[#This Row],[C. Rev.]]=2,"Avarage reviews","Few reviews"))</f>
        <v>Few reviews</v>
      </c>
      <c r="M848" s="1" t="str">
        <f>IF(TA_restaurants_curated__2[[#This Row],[C. Rat.]]=3,"Good rating",IF(TA_restaurants_curated__2[[#This Row],[C. Rat.]]=2,"Avarege rating","Bad rating"))</f>
        <v>Good rating</v>
      </c>
      <c r="N848" s="1" t="str">
        <f t="shared" si="13"/>
        <v>Few reviews and Good rating</v>
      </c>
    </row>
    <row r="849" spans="1:14" x14ac:dyDescent="0.35">
      <c r="A849">
        <v>437</v>
      </c>
      <c r="B849" t="s">
        <v>1269</v>
      </c>
      <c r="C849" t="s">
        <v>523</v>
      </c>
      <c r="D849" t="s">
        <v>99</v>
      </c>
      <c r="E849">
        <v>4380</v>
      </c>
      <c r="F849">
        <v>40</v>
      </c>
      <c r="G849" t="s">
        <v>8</v>
      </c>
      <c r="H849">
        <v>5180</v>
      </c>
      <c r="I849">
        <f>(TA_restaurants_curated__2[[#This Row],['# Reviews]]-MIN(TA_restaurants_curated__2['# Reviews]))/(MAX(TA_restaurants_curated__2['# Reviews])-MIN(TA_restaurants_curated__2['# Reviews]))</f>
        <v>0.13023725391216556</v>
      </c>
      <c r="J849">
        <f>QUOTIENT((TA_restaurants_curated__2[[#This Row],[Normalizzazione]]*100),33)+IF(TA_restaurants_curated__2[[#This Row],[Normalizzazione]]=1,0,1)</f>
        <v>1</v>
      </c>
      <c r="K849">
        <f>QUOTIENT((TA_restaurants_curated__2[[#This Row],[Rating]]*2),(100/3))+IF(TA_restaurants_curated__2[[#This Row],[Rating]]=50,0,1)</f>
        <v>3</v>
      </c>
      <c r="L849" s="1" t="str">
        <f>IF(TA_restaurants_curated__2[[#This Row],[C. Rev.]]=3,"A lot of reviews",IF(TA_restaurants_curated__2[[#This Row],[C. Rev.]]=2,"Avarage reviews","Few reviews"))</f>
        <v>Few reviews</v>
      </c>
      <c r="M849" s="1" t="str">
        <f>IF(TA_restaurants_curated__2[[#This Row],[C. Rat.]]=3,"Good rating",IF(TA_restaurants_curated__2[[#This Row],[C. Rat.]]=2,"Avarege rating","Bad rating"))</f>
        <v>Good rating</v>
      </c>
      <c r="N849" s="1" t="str">
        <f t="shared" si="13"/>
        <v>Few reviews and Good rating</v>
      </c>
    </row>
    <row r="850" spans="1:14" x14ac:dyDescent="0.35">
      <c r="A850">
        <v>1694</v>
      </c>
      <c r="B850" t="s">
        <v>2652</v>
      </c>
      <c r="C850" t="s">
        <v>523</v>
      </c>
      <c r="D850" t="s">
        <v>158</v>
      </c>
      <c r="E850">
        <v>16960</v>
      </c>
      <c r="F850">
        <v>40</v>
      </c>
      <c r="G850" t="s">
        <v>8</v>
      </c>
      <c r="H850">
        <v>5170</v>
      </c>
      <c r="I850">
        <f>(TA_restaurants_curated__2[[#This Row],['# Reviews]]-MIN(TA_restaurants_curated__2['# Reviews]))/(MAX(TA_restaurants_curated__2['# Reviews])-MIN(TA_restaurants_curated__2['# Reviews]))</f>
        <v>0.12998485613326602</v>
      </c>
      <c r="J850">
        <f>QUOTIENT((TA_restaurants_curated__2[[#This Row],[Normalizzazione]]*100),33)+IF(TA_restaurants_curated__2[[#This Row],[Normalizzazione]]=1,0,1)</f>
        <v>1</v>
      </c>
      <c r="K850">
        <f>QUOTIENT((TA_restaurants_curated__2[[#This Row],[Rating]]*2),(100/3))+IF(TA_restaurants_curated__2[[#This Row],[Rating]]=50,0,1)</f>
        <v>3</v>
      </c>
      <c r="L850" s="1" t="str">
        <f>IF(TA_restaurants_curated__2[[#This Row],[C. Rev.]]=3,"A lot of reviews",IF(TA_restaurants_curated__2[[#This Row],[C. Rev.]]=2,"Avarage reviews","Few reviews"))</f>
        <v>Few reviews</v>
      </c>
      <c r="M850" s="1" t="str">
        <f>IF(TA_restaurants_curated__2[[#This Row],[C. Rat.]]=3,"Good rating",IF(TA_restaurants_curated__2[[#This Row],[C. Rat.]]=2,"Avarege rating","Bad rating"))</f>
        <v>Good rating</v>
      </c>
      <c r="N850" s="1" t="str">
        <f t="shared" si="13"/>
        <v>Few reviews and Good rating</v>
      </c>
    </row>
    <row r="851" spans="1:14" x14ac:dyDescent="0.35">
      <c r="A851">
        <v>3597</v>
      </c>
      <c r="B851" t="s">
        <v>3976</v>
      </c>
      <c r="C851" t="s">
        <v>523</v>
      </c>
      <c r="D851" t="s">
        <v>3977</v>
      </c>
      <c r="E851">
        <v>35990</v>
      </c>
      <c r="F851">
        <v>35</v>
      </c>
      <c r="G851" t="s">
        <v>8</v>
      </c>
      <c r="H851">
        <v>5170</v>
      </c>
      <c r="I851">
        <f>(TA_restaurants_curated__2[[#This Row],['# Reviews]]-MIN(TA_restaurants_curated__2['# Reviews]))/(MAX(TA_restaurants_curated__2['# Reviews])-MIN(TA_restaurants_curated__2['# Reviews]))</f>
        <v>0.12998485613326602</v>
      </c>
      <c r="J851">
        <f>QUOTIENT((TA_restaurants_curated__2[[#This Row],[Normalizzazione]]*100),33)+IF(TA_restaurants_curated__2[[#This Row],[Normalizzazione]]=1,0,1)</f>
        <v>1</v>
      </c>
      <c r="K851">
        <f>QUOTIENT((TA_restaurants_curated__2[[#This Row],[Rating]]*2),(100/3))+IF(TA_restaurants_curated__2[[#This Row],[Rating]]=50,0,1)</f>
        <v>3</v>
      </c>
      <c r="L851" s="1" t="str">
        <f>IF(TA_restaurants_curated__2[[#This Row],[C. Rev.]]=3,"A lot of reviews",IF(TA_restaurants_curated__2[[#This Row],[C. Rev.]]=2,"Avarage reviews","Few reviews"))</f>
        <v>Few reviews</v>
      </c>
      <c r="M851" s="1" t="str">
        <f>IF(TA_restaurants_curated__2[[#This Row],[C. Rat.]]=3,"Good rating",IF(TA_restaurants_curated__2[[#This Row],[C. Rat.]]=2,"Avarege rating","Bad rating"))</f>
        <v>Good rating</v>
      </c>
      <c r="N851" s="1" t="str">
        <f t="shared" si="13"/>
        <v>Few reviews and Good rating</v>
      </c>
    </row>
    <row r="852" spans="1:14" x14ac:dyDescent="0.35">
      <c r="A852">
        <v>22</v>
      </c>
      <c r="B852" t="s">
        <v>731</v>
      </c>
      <c r="C852" t="s">
        <v>523</v>
      </c>
      <c r="D852" t="s">
        <v>230</v>
      </c>
      <c r="E852">
        <v>230</v>
      </c>
      <c r="F852">
        <v>45</v>
      </c>
      <c r="G852" t="s">
        <v>8</v>
      </c>
      <c r="H852">
        <v>5160</v>
      </c>
      <c r="I852">
        <f>(TA_restaurants_curated__2[[#This Row],['# Reviews]]-MIN(TA_restaurants_curated__2['# Reviews]))/(MAX(TA_restaurants_curated__2['# Reviews])-MIN(TA_restaurants_curated__2['# Reviews]))</f>
        <v>0.12973245835436648</v>
      </c>
      <c r="J852">
        <f>QUOTIENT((TA_restaurants_curated__2[[#This Row],[Normalizzazione]]*100),33)+IF(TA_restaurants_curated__2[[#This Row],[Normalizzazione]]=1,0,1)</f>
        <v>1</v>
      </c>
      <c r="K852">
        <f>QUOTIENT((TA_restaurants_curated__2[[#This Row],[Rating]]*2),(100/3))+IF(TA_restaurants_curated__2[[#This Row],[Rating]]=50,0,1)</f>
        <v>3</v>
      </c>
      <c r="L852" s="1" t="str">
        <f>IF(TA_restaurants_curated__2[[#This Row],[C. Rev.]]=3,"A lot of reviews",IF(TA_restaurants_curated__2[[#This Row],[C. Rev.]]=2,"Avarage reviews","Few reviews"))</f>
        <v>Few reviews</v>
      </c>
      <c r="M852" s="1" t="str">
        <f>IF(TA_restaurants_curated__2[[#This Row],[C. Rat.]]=3,"Good rating",IF(TA_restaurants_curated__2[[#This Row],[C. Rat.]]=2,"Avarege rating","Bad rating"))</f>
        <v>Good rating</v>
      </c>
      <c r="N852" s="1" t="str">
        <f t="shared" si="13"/>
        <v>Few reviews and Good rating</v>
      </c>
    </row>
    <row r="853" spans="1:14" x14ac:dyDescent="0.35">
      <c r="A853">
        <v>180</v>
      </c>
      <c r="B853" t="s">
        <v>951</v>
      </c>
      <c r="C853" t="s">
        <v>523</v>
      </c>
      <c r="D853" t="s">
        <v>952</v>
      </c>
      <c r="E853">
        <v>1810</v>
      </c>
      <c r="F853">
        <v>40</v>
      </c>
      <c r="G853" t="s">
        <v>8</v>
      </c>
      <c r="H853">
        <v>5150</v>
      </c>
      <c r="I853">
        <f>(TA_restaurants_curated__2[[#This Row],['# Reviews]]-MIN(TA_restaurants_curated__2['# Reviews]))/(MAX(TA_restaurants_curated__2['# Reviews])-MIN(TA_restaurants_curated__2['# Reviews]))</f>
        <v>0.12948006057546693</v>
      </c>
      <c r="J853">
        <f>QUOTIENT((TA_restaurants_curated__2[[#This Row],[Normalizzazione]]*100),33)+IF(TA_restaurants_curated__2[[#This Row],[Normalizzazione]]=1,0,1)</f>
        <v>1</v>
      </c>
      <c r="K853">
        <f>QUOTIENT((TA_restaurants_curated__2[[#This Row],[Rating]]*2),(100/3))+IF(TA_restaurants_curated__2[[#This Row],[Rating]]=50,0,1)</f>
        <v>3</v>
      </c>
      <c r="L853" s="1" t="str">
        <f>IF(TA_restaurants_curated__2[[#This Row],[C. Rev.]]=3,"A lot of reviews",IF(TA_restaurants_curated__2[[#This Row],[C. Rev.]]=2,"Avarage reviews","Few reviews"))</f>
        <v>Few reviews</v>
      </c>
      <c r="M853" s="1" t="str">
        <f>IF(TA_restaurants_curated__2[[#This Row],[C. Rat.]]=3,"Good rating",IF(TA_restaurants_curated__2[[#This Row],[C. Rat.]]=2,"Avarege rating","Bad rating"))</f>
        <v>Good rating</v>
      </c>
      <c r="N853" s="1" t="str">
        <f t="shared" si="13"/>
        <v>Few reviews and Good rating</v>
      </c>
    </row>
    <row r="854" spans="1:14" x14ac:dyDescent="0.35">
      <c r="A854">
        <v>606</v>
      </c>
      <c r="B854" t="s">
        <v>1478</v>
      </c>
      <c r="C854" t="s">
        <v>523</v>
      </c>
      <c r="D854" t="s">
        <v>533</v>
      </c>
      <c r="E854">
        <v>6070</v>
      </c>
      <c r="F854">
        <v>45</v>
      </c>
      <c r="G854" t="s">
        <v>9</v>
      </c>
      <c r="H854">
        <v>5150</v>
      </c>
      <c r="I854">
        <f>(TA_restaurants_curated__2[[#This Row],['# Reviews]]-MIN(TA_restaurants_curated__2['# Reviews]))/(MAX(TA_restaurants_curated__2['# Reviews])-MIN(TA_restaurants_curated__2['# Reviews]))</f>
        <v>0.12948006057546693</v>
      </c>
      <c r="J854">
        <f>QUOTIENT((TA_restaurants_curated__2[[#This Row],[Normalizzazione]]*100),33)+IF(TA_restaurants_curated__2[[#This Row],[Normalizzazione]]=1,0,1)</f>
        <v>1</v>
      </c>
      <c r="K854">
        <f>QUOTIENT((TA_restaurants_curated__2[[#This Row],[Rating]]*2),(100/3))+IF(TA_restaurants_curated__2[[#This Row],[Rating]]=50,0,1)</f>
        <v>3</v>
      </c>
      <c r="L854" s="1" t="str">
        <f>IF(TA_restaurants_curated__2[[#This Row],[C. Rev.]]=3,"A lot of reviews",IF(TA_restaurants_curated__2[[#This Row],[C. Rev.]]=2,"Avarage reviews","Few reviews"))</f>
        <v>Few reviews</v>
      </c>
      <c r="M854" s="1" t="str">
        <f>IF(TA_restaurants_curated__2[[#This Row],[C. Rat.]]=3,"Good rating",IF(TA_restaurants_curated__2[[#This Row],[C. Rat.]]=2,"Avarege rating","Bad rating"))</f>
        <v>Good rating</v>
      </c>
      <c r="N854" s="1" t="str">
        <f t="shared" si="13"/>
        <v>Few reviews and Good rating</v>
      </c>
    </row>
    <row r="855" spans="1:14" x14ac:dyDescent="0.35">
      <c r="A855">
        <v>2592</v>
      </c>
      <c r="B855" t="s">
        <v>3440</v>
      </c>
      <c r="C855" t="s">
        <v>523</v>
      </c>
      <c r="D855" t="s">
        <v>3441</v>
      </c>
      <c r="E855">
        <v>25940</v>
      </c>
      <c r="F855">
        <v>35</v>
      </c>
      <c r="G855" t="s">
        <v>10</v>
      </c>
      <c r="H855">
        <v>5150</v>
      </c>
      <c r="I855">
        <f>(TA_restaurants_curated__2[[#This Row],['# Reviews]]-MIN(TA_restaurants_curated__2['# Reviews]))/(MAX(TA_restaurants_curated__2['# Reviews])-MIN(TA_restaurants_curated__2['# Reviews]))</f>
        <v>0.12948006057546693</v>
      </c>
      <c r="J855">
        <f>QUOTIENT((TA_restaurants_curated__2[[#This Row],[Normalizzazione]]*100),33)+IF(TA_restaurants_curated__2[[#This Row],[Normalizzazione]]=1,0,1)</f>
        <v>1</v>
      </c>
      <c r="K855">
        <f>QUOTIENT((TA_restaurants_curated__2[[#This Row],[Rating]]*2),(100/3))+IF(TA_restaurants_curated__2[[#This Row],[Rating]]=50,0,1)</f>
        <v>3</v>
      </c>
      <c r="L855" s="1" t="str">
        <f>IF(TA_restaurants_curated__2[[#This Row],[C. Rev.]]=3,"A lot of reviews",IF(TA_restaurants_curated__2[[#This Row],[C. Rev.]]=2,"Avarage reviews","Few reviews"))</f>
        <v>Few reviews</v>
      </c>
      <c r="M855" s="1" t="str">
        <f>IF(TA_restaurants_curated__2[[#This Row],[C. Rat.]]=3,"Good rating",IF(TA_restaurants_curated__2[[#This Row],[C. Rat.]]=2,"Avarege rating","Bad rating"))</f>
        <v>Good rating</v>
      </c>
      <c r="N855" s="1" t="str">
        <f t="shared" si="13"/>
        <v>Few reviews and Good rating</v>
      </c>
    </row>
    <row r="856" spans="1:14" x14ac:dyDescent="0.35">
      <c r="A856">
        <v>409</v>
      </c>
      <c r="B856" t="s">
        <v>1235</v>
      </c>
      <c r="C856" t="s">
        <v>523</v>
      </c>
      <c r="D856" t="s">
        <v>1236</v>
      </c>
      <c r="E856">
        <v>4100</v>
      </c>
      <c r="F856">
        <v>45</v>
      </c>
      <c r="G856" t="s">
        <v>8</v>
      </c>
      <c r="H856">
        <v>5140</v>
      </c>
      <c r="I856">
        <f>(TA_restaurants_curated__2[[#This Row],['# Reviews]]-MIN(TA_restaurants_curated__2['# Reviews]))/(MAX(TA_restaurants_curated__2['# Reviews])-MIN(TA_restaurants_curated__2['# Reviews]))</f>
        <v>0.12922766279656739</v>
      </c>
      <c r="J856">
        <f>QUOTIENT((TA_restaurants_curated__2[[#This Row],[Normalizzazione]]*100),33)+IF(TA_restaurants_curated__2[[#This Row],[Normalizzazione]]=1,0,1)</f>
        <v>1</v>
      </c>
      <c r="K856">
        <f>QUOTIENT((TA_restaurants_curated__2[[#This Row],[Rating]]*2),(100/3))+IF(TA_restaurants_curated__2[[#This Row],[Rating]]=50,0,1)</f>
        <v>3</v>
      </c>
      <c r="L856" s="1" t="str">
        <f>IF(TA_restaurants_curated__2[[#This Row],[C. Rev.]]=3,"A lot of reviews",IF(TA_restaurants_curated__2[[#This Row],[C. Rev.]]=2,"Avarage reviews","Few reviews"))</f>
        <v>Few reviews</v>
      </c>
      <c r="M856" s="1" t="str">
        <f>IF(TA_restaurants_curated__2[[#This Row],[C. Rat.]]=3,"Good rating",IF(TA_restaurants_curated__2[[#This Row],[C. Rat.]]=2,"Avarege rating","Bad rating"))</f>
        <v>Good rating</v>
      </c>
      <c r="N856" s="1" t="str">
        <f t="shared" si="13"/>
        <v>Few reviews and Good rating</v>
      </c>
    </row>
    <row r="857" spans="1:14" x14ac:dyDescent="0.35">
      <c r="A857">
        <v>240</v>
      </c>
      <c r="B857" t="s">
        <v>1025</v>
      </c>
      <c r="C857" t="s">
        <v>523</v>
      </c>
      <c r="D857" t="s">
        <v>90</v>
      </c>
      <c r="E857">
        <v>2410</v>
      </c>
      <c r="F857">
        <v>45</v>
      </c>
      <c r="G857" t="s">
        <v>8</v>
      </c>
      <c r="H857">
        <v>5130</v>
      </c>
      <c r="I857">
        <f>(TA_restaurants_curated__2[[#This Row],['# Reviews]]-MIN(TA_restaurants_curated__2['# Reviews]))/(MAX(TA_restaurants_curated__2['# Reviews])-MIN(TA_restaurants_curated__2['# Reviews]))</f>
        <v>0.12897526501766785</v>
      </c>
      <c r="J857">
        <f>QUOTIENT((TA_restaurants_curated__2[[#This Row],[Normalizzazione]]*100),33)+IF(TA_restaurants_curated__2[[#This Row],[Normalizzazione]]=1,0,1)</f>
        <v>1</v>
      </c>
      <c r="K857">
        <f>QUOTIENT((TA_restaurants_curated__2[[#This Row],[Rating]]*2),(100/3))+IF(TA_restaurants_curated__2[[#This Row],[Rating]]=50,0,1)</f>
        <v>3</v>
      </c>
      <c r="L857" s="1" t="str">
        <f>IF(TA_restaurants_curated__2[[#This Row],[C. Rev.]]=3,"A lot of reviews",IF(TA_restaurants_curated__2[[#This Row],[C. Rev.]]=2,"Avarage reviews","Few reviews"))</f>
        <v>Few reviews</v>
      </c>
      <c r="M857" s="1" t="str">
        <f>IF(TA_restaurants_curated__2[[#This Row],[C. Rat.]]=3,"Good rating",IF(TA_restaurants_curated__2[[#This Row],[C. Rat.]]=2,"Avarege rating","Bad rating"))</f>
        <v>Good rating</v>
      </c>
      <c r="N857" s="1" t="str">
        <f t="shared" si="13"/>
        <v>Few reviews and Good rating</v>
      </c>
    </row>
    <row r="858" spans="1:14" x14ac:dyDescent="0.35">
      <c r="A858">
        <v>373</v>
      </c>
      <c r="B858" t="s">
        <v>1191</v>
      </c>
      <c r="C858" t="s">
        <v>523</v>
      </c>
      <c r="D858" t="s">
        <v>602</v>
      </c>
      <c r="E858">
        <v>3740</v>
      </c>
      <c r="F858">
        <v>45</v>
      </c>
      <c r="G858" t="s">
        <v>8</v>
      </c>
      <c r="H858">
        <v>5110</v>
      </c>
      <c r="I858">
        <f>(TA_restaurants_curated__2[[#This Row],['# Reviews]]-MIN(TA_restaurants_curated__2['# Reviews]))/(MAX(TA_restaurants_curated__2['# Reviews])-MIN(TA_restaurants_curated__2['# Reviews]))</f>
        <v>0.12847046945986876</v>
      </c>
      <c r="J858">
        <f>QUOTIENT((TA_restaurants_curated__2[[#This Row],[Normalizzazione]]*100),33)+IF(TA_restaurants_curated__2[[#This Row],[Normalizzazione]]=1,0,1)</f>
        <v>1</v>
      </c>
      <c r="K858">
        <f>QUOTIENT((TA_restaurants_curated__2[[#This Row],[Rating]]*2),(100/3))+IF(TA_restaurants_curated__2[[#This Row],[Rating]]=50,0,1)</f>
        <v>3</v>
      </c>
      <c r="L858" s="1" t="str">
        <f>IF(TA_restaurants_curated__2[[#This Row],[C. Rev.]]=3,"A lot of reviews",IF(TA_restaurants_curated__2[[#This Row],[C. Rev.]]=2,"Avarage reviews","Few reviews"))</f>
        <v>Few reviews</v>
      </c>
      <c r="M858" s="1" t="str">
        <f>IF(TA_restaurants_curated__2[[#This Row],[C. Rat.]]=3,"Good rating",IF(TA_restaurants_curated__2[[#This Row],[C. Rat.]]=2,"Avarege rating","Bad rating"))</f>
        <v>Good rating</v>
      </c>
      <c r="N858" s="1" t="str">
        <f t="shared" si="13"/>
        <v>Few reviews and Good rating</v>
      </c>
    </row>
    <row r="859" spans="1:14" x14ac:dyDescent="0.35">
      <c r="A859">
        <v>6</v>
      </c>
      <c r="B859" t="s">
        <v>709</v>
      </c>
      <c r="C859" t="s">
        <v>523</v>
      </c>
      <c r="D859" t="s">
        <v>588</v>
      </c>
      <c r="E859">
        <v>70</v>
      </c>
      <c r="F859">
        <v>45</v>
      </c>
      <c r="G859" t="s">
        <v>10</v>
      </c>
      <c r="H859">
        <v>5100</v>
      </c>
      <c r="I859">
        <f>(TA_restaurants_curated__2[[#This Row],['# Reviews]]-MIN(TA_restaurants_curated__2['# Reviews]))/(MAX(TA_restaurants_curated__2['# Reviews])-MIN(TA_restaurants_curated__2['# Reviews]))</f>
        <v>0.12821807168096921</v>
      </c>
      <c r="J859">
        <f>QUOTIENT((TA_restaurants_curated__2[[#This Row],[Normalizzazione]]*100),33)+IF(TA_restaurants_curated__2[[#This Row],[Normalizzazione]]=1,0,1)</f>
        <v>1</v>
      </c>
      <c r="K859">
        <f>QUOTIENT((TA_restaurants_curated__2[[#This Row],[Rating]]*2),(100/3))+IF(TA_restaurants_curated__2[[#This Row],[Rating]]=50,0,1)</f>
        <v>3</v>
      </c>
      <c r="L859" s="1" t="str">
        <f>IF(TA_restaurants_curated__2[[#This Row],[C. Rev.]]=3,"A lot of reviews",IF(TA_restaurants_curated__2[[#This Row],[C. Rev.]]=2,"Avarage reviews","Few reviews"))</f>
        <v>Few reviews</v>
      </c>
      <c r="M859" s="1" t="str">
        <f>IF(TA_restaurants_curated__2[[#This Row],[C. Rat.]]=3,"Good rating",IF(TA_restaurants_curated__2[[#This Row],[C. Rat.]]=2,"Avarege rating","Bad rating"))</f>
        <v>Good rating</v>
      </c>
      <c r="N859" s="1" t="str">
        <f t="shared" si="13"/>
        <v>Few reviews and Good rating</v>
      </c>
    </row>
    <row r="860" spans="1:14" x14ac:dyDescent="0.35">
      <c r="A860">
        <v>455</v>
      </c>
      <c r="B860" t="s">
        <v>1294</v>
      </c>
      <c r="C860" t="s">
        <v>523</v>
      </c>
      <c r="D860" t="s">
        <v>1295</v>
      </c>
      <c r="E860">
        <v>4560</v>
      </c>
      <c r="F860">
        <v>40</v>
      </c>
      <c r="G860" t="s">
        <v>8</v>
      </c>
      <c r="H860">
        <v>5100</v>
      </c>
      <c r="I860">
        <f>(TA_restaurants_curated__2[[#This Row],['# Reviews]]-MIN(TA_restaurants_curated__2['# Reviews]))/(MAX(TA_restaurants_curated__2['# Reviews])-MIN(TA_restaurants_curated__2['# Reviews]))</f>
        <v>0.12821807168096921</v>
      </c>
      <c r="J860">
        <f>QUOTIENT((TA_restaurants_curated__2[[#This Row],[Normalizzazione]]*100),33)+IF(TA_restaurants_curated__2[[#This Row],[Normalizzazione]]=1,0,1)</f>
        <v>1</v>
      </c>
      <c r="K860">
        <f>QUOTIENT((TA_restaurants_curated__2[[#This Row],[Rating]]*2),(100/3))+IF(TA_restaurants_curated__2[[#This Row],[Rating]]=50,0,1)</f>
        <v>3</v>
      </c>
      <c r="L860" s="1" t="str">
        <f>IF(TA_restaurants_curated__2[[#This Row],[C. Rev.]]=3,"A lot of reviews",IF(TA_restaurants_curated__2[[#This Row],[C. Rev.]]=2,"Avarage reviews","Few reviews"))</f>
        <v>Few reviews</v>
      </c>
      <c r="M860" s="1" t="str">
        <f>IF(TA_restaurants_curated__2[[#This Row],[C. Rat.]]=3,"Good rating",IF(TA_restaurants_curated__2[[#This Row],[C. Rat.]]=2,"Avarege rating","Bad rating"))</f>
        <v>Good rating</v>
      </c>
      <c r="N860" s="1" t="str">
        <f t="shared" si="13"/>
        <v>Few reviews and Good rating</v>
      </c>
    </row>
    <row r="861" spans="1:14" x14ac:dyDescent="0.35">
      <c r="A861">
        <v>2</v>
      </c>
      <c r="B861" t="s">
        <v>703</v>
      </c>
      <c r="C861" t="s">
        <v>523</v>
      </c>
      <c r="D861" t="s">
        <v>704</v>
      </c>
      <c r="E861">
        <v>30</v>
      </c>
      <c r="F861">
        <v>45</v>
      </c>
      <c r="G861" t="s">
        <v>10</v>
      </c>
      <c r="H861">
        <v>5090</v>
      </c>
      <c r="I861">
        <f>(TA_restaurants_curated__2[[#This Row],['# Reviews]]-MIN(TA_restaurants_curated__2['# Reviews]))/(MAX(TA_restaurants_curated__2['# Reviews])-MIN(TA_restaurants_curated__2['# Reviews]))</f>
        <v>0.12796567390206967</v>
      </c>
      <c r="J861">
        <f>QUOTIENT((TA_restaurants_curated__2[[#This Row],[Normalizzazione]]*100),33)+IF(TA_restaurants_curated__2[[#This Row],[Normalizzazione]]=1,0,1)</f>
        <v>1</v>
      </c>
      <c r="K861">
        <f>QUOTIENT((TA_restaurants_curated__2[[#This Row],[Rating]]*2),(100/3))+IF(TA_restaurants_curated__2[[#This Row],[Rating]]=50,0,1)</f>
        <v>3</v>
      </c>
      <c r="L861" s="1" t="str">
        <f>IF(TA_restaurants_curated__2[[#This Row],[C. Rev.]]=3,"A lot of reviews",IF(TA_restaurants_curated__2[[#This Row],[C. Rev.]]=2,"Avarage reviews","Few reviews"))</f>
        <v>Few reviews</v>
      </c>
      <c r="M861" s="1" t="str">
        <f>IF(TA_restaurants_curated__2[[#This Row],[C. Rat.]]=3,"Good rating",IF(TA_restaurants_curated__2[[#This Row],[C. Rat.]]=2,"Avarege rating","Bad rating"))</f>
        <v>Good rating</v>
      </c>
      <c r="N861" s="1" t="str">
        <f t="shared" si="13"/>
        <v>Few reviews and Good rating</v>
      </c>
    </row>
    <row r="862" spans="1:14" x14ac:dyDescent="0.35">
      <c r="A862">
        <v>110</v>
      </c>
      <c r="B862" t="s">
        <v>853</v>
      </c>
      <c r="C862" t="s">
        <v>523</v>
      </c>
      <c r="D862" t="s">
        <v>854</v>
      </c>
      <c r="E862">
        <v>1110</v>
      </c>
      <c r="F862">
        <v>45</v>
      </c>
      <c r="G862" t="s">
        <v>8</v>
      </c>
      <c r="H862">
        <v>5090</v>
      </c>
      <c r="I862">
        <f>(TA_restaurants_curated__2[[#This Row],['# Reviews]]-MIN(TA_restaurants_curated__2['# Reviews]))/(MAX(TA_restaurants_curated__2['# Reviews])-MIN(TA_restaurants_curated__2['# Reviews]))</f>
        <v>0.12796567390206967</v>
      </c>
      <c r="J862">
        <f>QUOTIENT((TA_restaurants_curated__2[[#This Row],[Normalizzazione]]*100),33)+IF(TA_restaurants_curated__2[[#This Row],[Normalizzazione]]=1,0,1)</f>
        <v>1</v>
      </c>
      <c r="K862">
        <f>QUOTIENT((TA_restaurants_curated__2[[#This Row],[Rating]]*2),(100/3))+IF(TA_restaurants_curated__2[[#This Row],[Rating]]=50,0,1)</f>
        <v>3</v>
      </c>
      <c r="L862" s="1" t="str">
        <f>IF(TA_restaurants_curated__2[[#This Row],[C. Rev.]]=3,"A lot of reviews",IF(TA_restaurants_curated__2[[#This Row],[C. Rev.]]=2,"Avarage reviews","Few reviews"))</f>
        <v>Few reviews</v>
      </c>
      <c r="M862" s="1" t="str">
        <f>IF(TA_restaurants_curated__2[[#This Row],[C. Rat.]]=3,"Good rating",IF(TA_restaurants_curated__2[[#This Row],[C. Rat.]]=2,"Avarege rating","Bad rating"))</f>
        <v>Good rating</v>
      </c>
      <c r="N862" s="1" t="str">
        <f t="shared" si="13"/>
        <v>Few reviews and Good rating</v>
      </c>
    </row>
    <row r="863" spans="1:14" x14ac:dyDescent="0.35">
      <c r="A863">
        <v>580</v>
      </c>
      <c r="B863" t="s">
        <v>1440</v>
      </c>
      <c r="C863" t="s">
        <v>523</v>
      </c>
      <c r="D863" t="s">
        <v>744</v>
      </c>
      <c r="E863">
        <v>5810</v>
      </c>
      <c r="F863">
        <v>40</v>
      </c>
      <c r="G863" t="s">
        <v>8</v>
      </c>
      <c r="H863">
        <v>5090</v>
      </c>
      <c r="I863">
        <f>(TA_restaurants_curated__2[[#This Row],['# Reviews]]-MIN(TA_restaurants_curated__2['# Reviews]))/(MAX(TA_restaurants_curated__2['# Reviews])-MIN(TA_restaurants_curated__2['# Reviews]))</f>
        <v>0.12796567390206967</v>
      </c>
      <c r="J863">
        <f>QUOTIENT((TA_restaurants_curated__2[[#This Row],[Normalizzazione]]*100),33)+IF(TA_restaurants_curated__2[[#This Row],[Normalizzazione]]=1,0,1)</f>
        <v>1</v>
      </c>
      <c r="K863">
        <f>QUOTIENT((TA_restaurants_curated__2[[#This Row],[Rating]]*2),(100/3))+IF(TA_restaurants_curated__2[[#This Row],[Rating]]=50,0,1)</f>
        <v>3</v>
      </c>
      <c r="L863" s="1" t="str">
        <f>IF(TA_restaurants_curated__2[[#This Row],[C. Rev.]]=3,"A lot of reviews",IF(TA_restaurants_curated__2[[#This Row],[C. Rev.]]=2,"Avarage reviews","Few reviews"))</f>
        <v>Few reviews</v>
      </c>
      <c r="M863" s="1" t="str">
        <f>IF(TA_restaurants_curated__2[[#This Row],[C. Rat.]]=3,"Good rating",IF(TA_restaurants_curated__2[[#This Row],[C. Rat.]]=2,"Avarege rating","Bad rating"))</f>
        <v>Good rating</v>
      </c>
      <c r="N863" s="1" t="str">
        <f t="shared" si="13"/>
        <v>Few reviews and Good rating</v>
      </c>
    </row>
    <row r="864" spans="1:14" x14ac:dyDescent="0.35">
      <c r="A864">
        <v>841</v>
      </c>
      <c r="B864" t="s">
        <v>1747</v>
      </c>
      <c r="C864" t="s">
        <v>523</v>
      </c>
      <c r="D864" t="s">
        <v>1748</v>
      </c>
      <c r="E864">
        <v>8430</v>
      </c>
      <c r="F864">
        <v>40</v>
      </c>
      <c r="G864" t="s">
        <v>8</v>
      </c>
      <c r="H864">
        <v>5090</v>
      </c>
      <c r="I864">
        <f>(TA_restaurants_curated__2[[#This Row],['# Reviews]]-MIN(TA_restaurants_curated__2['# Reviews]))/(MAX(TA_restaurants_curated__2['# Reviews])-MIN(TA_restaurants_curated__2['# Reviews]))</f>
        <v>0.12796567390206967</v>
      </c>
      <c r="J864">
        <f>QUOTIENT((TA_restaurants_curated__2[[#This Row],[Normalizzazione]]*100),33)+IF(TA_restaurants_curated__2[[#This Row],[Normalizzazione]]=1,0,1)</f>
        <v>1</v>
      </c>
      <c r="K864">
        <f>QUOTIENT((TA_restaurants_curated__2[[#This Row],[Rating]]*2),(100/3))+IF(TA_restaurants_curated__2[[#This Row],[Rating]]=50,0,1)</f>
        <v>3</v>
      </c>
      <c r="L864" s="1" t="str">
        <f>IF(TA_restaurants_curated__2[[#This Row],[C. Rev.]]=3,"A lot of reviews",IF(TA_restaurants_curated__2[[#This Row],[C. Rev.]]=2,"Avarage reviews","Few reviews"))</f>
        <v>Few reviews</v>
      </c>
      <c r="M864" s="1" t="str">
        <f>IF(TA_restaurants_curated__2[[#This Row],[C. Rat.]]=3,"Good rating",IF(TA_restaurants_curated__2[[#This Row],[C. Rat.]]=2,"Avarege rating","Bad rating"))</f>
        <v>Good rating</v>
      </c>
      <c r="N864" s="1" t="str">
        <f t="shared" si="13"/>
        <v>Few reviews and Good rating</v>
      </c>
    </row>
    <row r="865" spans="1:14" x14ac:dyDescent="0.35">
      <c r="A865">
        <v>394</v>
      </c>
      <c r="B865" t="s">
        <v>1217</v>
      </c>
      <c r="C865" t="s">
        <v>523</v>
      </c>
      <c r="D865" t="s">
        <v>89</v>
      </c>
      <c r="E865">
        <v>3950</v>
      </c>
      <c r="F865">
        <v>40</v>
      </c>
      <c r="G865" t="s">
        <v>8</v>
      </c>
      <c r="H865">
        <v>5080</v>
      </c>
      <c r="I865">
        <f>(TA_restaurants_curated__2[[#This Row],['# Reviews]]-MIN(TA_restaurants_curated__2['# Reviews]))/(MAX(TA_restaurants_curated__2['# Reviews])-MIN(TA_restaurants_curated__2['# Reviews]))</f>
        <v>0.12771327612317013</v>
      </c>
      <c r="J865">
        <f>QUOTIENT((TA_restaurants_curated__2[[#This Row],[Normalizzazione]]*100),33)+IF(TA_restaurants_curated__2[[#This Row],[Normalizzazione]]=1,0,1)</f>
        <v>1</v>
      </c>
      <c r="K865">
        <f>QUOTIENT((TA_restaurants_curated__2[[#This Row],[Rating]]*2),(100/3))+IF(TA_restaurants_curated__2[[#This Row],[Rating]]=50,0,1)</f>
        <v>3</v>
      </c>
      <c r="L865" s="1" t="str">
        <f>IF(TA_restaurants_curated__2[[#This Row],[C. Rev.]]=3,"A lot of reviews",IF(TA_restaurants_curated__2[[#This Row],[C. Rev.]]=2,"Avarage reviews","Few reviews"))</f>
        <v>Few reviews</v>
      </c>
      <c r="M865" s="1" t="str">
        <f>IF(TA_restaurants_curated__2[[#This Row],[C. Rat.]]=3,"Good rating",IF(TA_restaurants_curated__2[[#This Row],[C. Rat.]]=2,"Avarege rating","Bad rating"))</f>
        <v>Good rating</v>
      </c>
      <c r="N865" s="1" t="str">
        <f t="shared" si="13"/>
        <v>Few reviews and Good rating</v>
      </c>
    </row>
    <row r="866" spans="1:14" x14ac:dyDescent="0.35">
      <c r="A866">
        <v>410</v>
      </c>
      <c r="B866" t="s">
        <v>1237</v>
      </c>
      <c r="C866" t="s">
        <v>523</v>
      </c>
      <c r="D866" t="s">
        <v>90</v>
      </c>
      <c r="E866">
        <v>4110</v>
      </c>
      <c r="F866">
        <v>40</v>
      </c>
      <c r="G866" t="s">
        <v>8</v>
      </c>
      <c r="H866">
        <v>5080</v>
      </c>
      <c r="I866">
        <f>(TA_restaurants_curated__2[[#This Row],['# Reviews]]-MIN(TA_restaurants_curated__2['# Reviews]))/(MAX(TA_restaurants_curated__2['# Reviews])-MIN(TA_restaurants_curated__2['# Reviews]))</f>
        <v>0.12771327612317013</v>
      </c>
      <c r="J866">
        <f>QUOTIENT((TA_restaurants_curated__2[[#This Row],[Normalizzazione]]*100),33)+IF(TA_restaurants_curated__2[[#This Row],[Normalizzazione]]=1,0,1)</f>
        <v>1</v>
      </c>
      <c r="K866">
        <f>QUOTIENT((TA_restaurants_curated__2[[#This Row],[Rating]]*2),(100/3))+IF(TA_restaurants_curated__2[[#This Row],[Rating]]=50,0,1)</f>
        <v>3</v>
      </c>
      <c r="L866" s="1" t="str">
        <f>IF(TA_restaurants_curated__2[[#This Row],[C. Rev.]]=3,"A lot of reviews",IF(TA_restaurants_curated__2[[#This Row],[C. Rev.]]=2,"Avarage reviews","Few reviews"))</f>
        <v>Few reviews</v>
      </c>
      <c r="M866" s="1" t="str">
        <f>IF(TA_restaurants_curated__2[[#This Row],[C. Rat.]]=3,"Good rating",IF(TA_restaurants_curated__2[[#This Row],[C. Rat.]]=2,"Avarege rating","Bad rating"))</f>
        <v>Good rating</v>
      </c>
      <c r="N866" s="1" t="str">
        <f t="shared" si="13"/>
        <v>Few reviews and Good rating</v>
      </c>
    </row>
    <row r="867" spans="1:14" x14ac:dyDescent="0.35">
      <c r="A867">
        <v>1161</v>
      </c>
      <c r="B867" t="s">
        <v>2095</v>
      </c>
      <c r="C867" t="s">
        <v>523</v>
      </c>
      <c r="D867" t="s">
        <v>1955</v>
      </c>
      <c r="E867">
        <v>11630</v>
      </c>
      <c r="F867">
        <v>35</v>
      </c>
      <c r="G867" t="s">
        <v>8</v>
      </c>
      <c r="H867">
        <v>5080</v>
      </c>
      <c r="I867">
        <f>(TA_restaurants_curated__2[[#This Row],['# Reviews]]-MIN(TA_restaurants_curated__2['# Reviews]))/(MAX(TA_restaurants_curated__2['# Reviews])-MIN(TA_restaurants_curated__2['# Reviews]))</f>
        <v>0.12771327612317013</v>
      </c>
      <c r="J867">
        <f>QUOTIENT((TA_restaurants_curated__2[[#This Row],[Normalizzazione]]*100),33)+IF(TA_restaurants_curated__2[[#This Row],[Normalizzazione]]=1,0,1)</f>
        <v>1</v>
      </c>
      <c r="K867">
        <f>QUOTIENT((TA_restaurants_curated__2[[#This Row],[Rating]]*2),(100/3))+IF(TA_restaurants_curated__2[[#This Row],[Rating]]=50,0,1)</f>
        <v>3</v>
      </c>
      <c r="L867" s="1" t="str">
        <f>IF(TA_restaurants_curated__2[[#This Row],[C. Rev.]]=3,"A lot of reviews",IF(TA_restaurants_curated__2[[#This Row],[C. Rev.]]=2,"Avarage reviews","Few reviews"))</f>
        <v>Few reviews</v>
      </c>
      <c r="M867" s="1" t="str">
        <f>IF(TA_restaurants_curated__2[[#This Row],[C. Rat.]]=3,"Good rating",IF(TA_restaurants_curated__2[[#This Row],[C. Rat.]]=2,"Avarege rating","Bad rating"))</f>
        <v>Good rating</v>
      </c>
      <c r="N867" s="1" t="str">
        <f t="shared" si="13"/>
        <v>Few reviews and Good rating</v>
      </c>
    </row>
    <row r="868" spans="1:14" x14ac:dyDescent="0.35">
      <c r="A868">
        <v>289</v>
      </c>
      <c r="B868" t="s">
        <v>1086</v>
      </c>
      <c r="C868" t="s">
        <v>523</v>
      </c>
      <c r="D868" t="s">
        <v>600</v>
      </c>
      <c r="E868">
        <v>2900</v>
      </c>
      <c r="F868">
        <v>40</v>
      </c>
      <c r="G868" t="s">
        <v>10</v>
      </c>
      <c r="H868">
        <v>5070</v>
      </c>
      <c r="I868">
        <f>(TA_restaurants_curated__2[[#This Row],['# Reviews]]-MIN(TA_restaurants_curated__2['# Reviews]))/(MAX(TA_restaurants_curated__2['# Reviews])-MIN(TA_restaurants_curated__2['# Reviews]))</f>
        <v>0.12746087834427058</v>
      </c>
      <c r="J868">
        <f>QUOTIENT((TA_restaurants_curated__2[[#This Row],[Normalizzazione]]*100),33)+IF(TA_restaurants_curated__2[[#This Row],[Normalizzazione]]=1,0,1)</f>
        <v>1</v>
      </c>
      <c r="K868">
        <f>QUOTIENT((TA_restaurants_curated__2[[#This Row],[Rating]]*2),(100/3))+IF(TA_restaurants_curated__2[[#This Row],[Rating]]=50,0,1)</f>
        <v>3</v>
      </c>
      <c r="L868" s="1" t="str">
        <f>IF(TA_restaurants_curated__2[[#This Row],[C. Rev.]]=3,"A lot of reviews",IF(TA_restaurants_curated__2[[#This Row],[C. Rev.]]=2,"Avarage reviews","Few reviews"))</f>
        <v>Few reviews</v>
      </c>
      <c r="M868" s="1" t="str">
        <f>IF(TA_restaurants_curated__2[[#This Row],[C. Rat.]]=3,"Good rating",IF(TA_restaurants_curated__2[[#This Row],[C. Rat.]]=2,"Avarege rating","Bad rating"))</f>
        <v>Good rating</v>
      </c>
      <c r="N868" s="1" t="str">
        <f t="shared" si="13"/>
        <v>Few reviews and Good rating</v>
      </c>
    </row>
    <row r="869" spans="1:14" x14ac:dyDescent="0.35">
      <c r="A869">
        <v>408</v>
      </c>
      <c r="B869" t="s">
        <v>698</v>
      </c>
      <c r="C869" t="s">
        <v>523</v>
      </c>
      <c r="D869" t="s">
        <v>802</v>
      </c>
      <c r="E869">
        <v>4090</v>
      </c>
      <c r="F869">
        <v>40</v>
      </c>
      <c r="G869" t="s">
        <v>9</v>
      </c>
      <c r="H869">
        <v>5050</v>
      </c>
      <c r="I869">
        <f>(TA_restaurants_curated__2[[#This Row],['# Reviews]]-MIN(TA_restaurants_curated__2['# Reviews]))/(MAX(TA_restaurants_curated__2['# Reviews])-MIN(TA_restaurants_curated__2['# Reviews]))</f>
        <v>0.12695608278647147</v>
      </c>
      <c r="J869">
        <f>QUOTIENT((TA_restaurants_curated__2[[#This Row],[Normalizzazione]]*100),33)+IF(TA_restaurants_curated__2[[#This Row],[Normalizzazione]]=1,0,1)</f>
        <v>1</v>
      </c>
      <c r="K869">
        <f>QUOTIENT((TA_restaurants_curated__2[[#This Row],[Rating]]*2),(100/3))+IF(TA_restaurants_curated__2[[#This Row],[Rating]]=50,0,1)</f>
        <v>3</v>
      </c>
      <c r="L869" s="1" t="str">
        <f>IF(TA_restaurants_curated__2[[#This Row],[C. Rev.]]=3,"A lot of reviews",IF(TA_restaurants_curated__2[[#This Row],[C. Rev.]]=2,"Avarage reviews","Few reviews"))</f>
        <v>Few reviews</v>
      </c>
      <c r="M869" s="1" t="str">
        <f>IF(TA_restaurants_curated__2[[#This Row],[C. Rat.]]=3,"Good rating",IF(TA_restaurants_curated__2[[#This Row],[C. Rat.]]=2,"Avarege rating","Bad rating"))</f>
        <v>Good rating</v>
      </c>
      <c r="N869" s="1" t="str">
        <f t="shared" si="13"/>
        <v>Few reviews and Good rating</v>
      </c>
    </row>
    <row r="870" spans="1:14" x14ac:dyDescent="0.35">
      <c r="A870">
        <v>781</v>
      </c>
      <c r="B870" t="s">
        <v>1683</v>
      </c>
      <c r="C870" t="s">
        <v>523</v>
      </c>
      <c r="D870" t="s">
        <v>1684</v>
      </c>
      <c r="E870">
        <v>7830</v>
      </c>
      <c r="F870">
        <v>40</v>
      </c>
      <c r="G870" t="s">
        <v>8</v>
      </c>
      <c r="H870">
        <v>5050</v>
      </c>
      <c r="I870">
        <f>(TA_restaurants_curated__2[[#This Row],['# Reviews]]-MIN(TA_restaurants_curated__2['# Reviews]))/(MAX(TA_restaurants_curated__2['# Reviews])-MIN(TA_restaurants_curated__2['# Reviews]))</f>
        <v>0.12695608278647147</v>
      </c>
      <c r="J870">
        <f>QUOTIENT((TA_restaurants_curated__2[[#This Row],[Normalizzazione]]*100),33)+IF(TA_restaurants_curated__2[[#This Row],[Normalizzazione]]=1,0,1)</f>
        <v>1</v>
      </c>
      <c r="K870">
        <f>QUOTIENT((TA_restaurants_curated__2[[#This Row],[Rating]]*2),(100/3))+IF(TA_restaurants_curated__2[[#This Row],[Rating]]=50,0,1)</f>
        <v>3</v>
      </c>
      <c r="L870" s="1" t="str">
        <f>IF(TA_restaurants_curated__2[[#This Row],[C. Rev.]]=3,"A lot of reviews",IF(TA_restaurants_curated__2[[#This Row],[C. Rev.]]=2,"Avarage reviews","Few reviews"))</f>
        <v>Few reviews</v>
      </c>
      <c r="M870" s="1" t="str">
        <f>IF(TA_restaurants_curated__2[[#This Row],[C. Rat.]]=3,"Good rating",IF(TA_restaurants_curated__2[[#This Row],[C. Rat.]]=2,"Avarege rating","Bad rating"))</f>
        <v>Good rating</v>
      </c>
      <c r="N870" s="1" t="str">
        <f t="shared" si="13"/>
        <v>Few reviews and Good rating</v>
      </c>
    </row>
    <row r="871" spans="1:14" x14ac:dyDescent="0.35">
      <c r="A871">
        <v>345</v>
      </c>
      <c r="B871" t="s">
        <v>1153</v>
      </c>
      <c r="C871" t="s">
        <v>523</v>
      </c>
      <c r="D871" t="s">
        <v>237</v>
      </c>
      <c r="E871">
        <v>3460</v>
      </c>
      <c r="F871">
        <v>45</v>
      </c>
      <c r="G871" t="s">
        <v>8</v>
      </c>
      <c r="H871">
        <v>5040</v>
      </c>
      <c r="I871">
        <f>(TA_restaurants_curated__2[[#This Row],['# Reviews]]-MIN(TA_restaurants_curated__2['# Reviews]))/(MAX(TA_restaurants_curated__2['# Reviews])-MIN(TA_restaurants_curated__2['# Reviews]))</f>
        <v>0.12670368500757193</v>
      </c>
      <c r="J871">
        <f>QUOTIENT((TA_restaurants_curated__2[[#This Row],[Normalizzazione]]*100),33)+IF(TA_restaurants_curated__2[[#This Row],[Normalizzazione]]=1,0,1)</f>
        <v>1</v>
      </c>
      <c r="K871">
        <f>QUOTIENT((TA_restaurants_curated__2[[#This Row],[Rating]]*2),(100/3))+IF(TA_restaurants_curated__2[[#This Row],[Rating]]=50,0,1)</f>
        <v>3</v>
      </c>
      <c r="L871" s="1" t="str">
        <f>IF(TA_restaurants_curated__2[[#This Row],[C. Rev.]]=3,"A lot of reviews",IF(TA_restaurants_curated__2[[#This Row],[C. Rev.]]=2,"Avarage reviews","Few reviews"))</f>
        <v>Few reviews</v>
      </c>
      <c r="M871" s="1" t="str">
        <f>IF(TA_restaurants_curated__2[[#This Row],[C. Rat.]]=3,"Good rating",IF(TA_restaurants_curated__2[[#This Row],[C. Rat.]]=2,"Avarege rating","Bad rating"))</f>
        <v>Good rating</v>
      </c>
      <c r="N871" s="1" t="str">
        <f t="shared" si="13"/>
        <v>Few reviews and Good rating</v>
      </c>
    </row>
    <row r="872" spans="1:14" x14ac:dyDescent="0.35">
      <c r="A872">
        <v>1785</v>
      </c>
      <c r="B872" t="s">
        <v>2747</v>
      </c>
      <c r="C872" t="s">
        <v>523</v>
      </c>
      <c r="D872" t="s">
        <v>317</v>
      </c>
      <c r="E872">
        <v>17870</v>
      </c>
      <c r="F872">
        <v>35</v>
      </c>
      <c r="G872" t="s">
        <v>8</v>
      </c>
      <c r="H872">
        <v>5040</v>
      </c>
      <c r="I872">
        <f>(TA_restaurants_curated__2[[#This Row],['# Reviews]]-MIN(TA_restaurants_curated__2['# Reviews]))/(MAX(TA_restaurants_curated__2['# Reviews])-MIN(TA_restaurants_curated__2['# Reviews]))</f>
        <v>0.12670368500757193</v>
      </c>
      <c r="J872">
        <f>QUOTIENT((TA_restaurants_curated__2[[#This Row],[Normalizzazione]]*100),33)+IF(TA_restaurants_curated__2[[#This Row],[Normalizzazione]]=1,0,1)</f>
        <v>1</v>
      </c>
      <c r="K872">
        <f>QUOTIENT((TA_restaurants_curated__2[[#This Row],[Rating]]*2),(100/3))+IF(TA_restaurants_curated__2[[#This Row],[Rating]]=50,0,1)</f>
        <v>3</v>
      </c>
      <c r="L872" s="1" t="str">
        <f>IF(TA_restaurants_curated__2[[#This Row],[C. Rev.]]=3,"A lot of reviews",IF(TA_restaurants_curated__2[[#This Row],[C. Rev.]]=2,"Avarage reviews","Few reviews"))</f>
        <v>Few reviews</v>
      </c>
      <c r="M872" s="1" t="str">
        <f>IF(TA_restaurants_curated__2[[#This Row],[C. Rat.]]=3,"Good rating",IF(TA_restaurants_curated__2[[#This Row],[C. Rat.]]=2,"Avarege rating","Bad rating"))</f>
        <v>Good rating</v>
      </c>
      <c r="N872" s="1" t="str">
        <f t="shared" si="13"/>
        <v>Few reviews and Good rating</v>
      </c>
    </row>
    <row r="873" spans="1:14" x14ac:dyDescent="0.35">
      <c r="A873">
        <v>2590</v>
      </c>
      <c r="B873" t="s">
        <v>3438</v>
      </c>
      <c r="C873" t="s">
        <v>523</v>
      </c>
      <c r="D873" t="s">
        <v>573</v>
      </c>
      <c r="E873">
        <v>25920</v>
      </c>
      <c r="F873">
        <v>35</v>
      </c>
      <c r="G873" t="s">
        <v>8</v>
      </c>
      <c r="H873">
        <v>5040</v>
      </c>
      <c r="I873">
        <f>(TA_restaurants_curated__2[[#This Row],['# Reviews]]-MIN(TA_restaurants_curated__2['# Reviews]))/(MAX(TA_restaurants_curated__2['# Reviews])-MIN(TA_restaurants_curated__2['# Reviews]))</f>
        <v>0.12670368500757193</v>
      </c>
      <c r="J873">
        <f>QUOTIENT((TA_restaurants_curated__2[[#This Row],[Normalizzazione]]*100),33)+IF(TA_restaurants_curated__2[[#This Row],[Normalizzazione]]=1,0,1)</f>
        <v>1</v>
      </c>
      <c r="K873">
        <f>QUOTIENT((TA_restaurants_curated__2[[#This Row],[Rating]]*2),(100/3))+IF(TA_restaurants_curated__2[[#This Row],[Rating]]=50,0,1)</f>
        <v>3</v>
      </c>
      <c r="L873" s="1" t="str">
        <f>IF(TA_restaurants_curated__2[[#This Row],[C. Rev.]]=3,"A lot of reviews",IF(TA_restaurants_curated__2[[#This Row],[C. Rev.]]=2,"Avarage reviews","Few reviews"))</f>
        <v>Few reviews</v>
      </c>
      <c r="M873" s="1" t="str">
        <f>IF(TA_restaurants_curated__2[[#This Row],[C. Rat.]]=3,"Good rating",IF(TA_restaurants_curated__2[[#This Row],[C. Rat.]]=2,"Avarege rating","Bad rating"))</f>
        <v>Good rating</v>
      </c>
      <c r="N873" s="1" t="str">
        <f t="shared" si="13"/>
        <v>Few reviews and Good rating</v>
      </c>
    </row>
    <row r="874" spans="1:14" x14ac:dyDescent="0.35">
      <c r="A874">
        <v>2167</v>
      </c>
      <c r="B874" t="s">
        <v>3090</v>
      </c>
      <c r="C874" t="s">
        <v>523</v>
      </c>
      <c r="D874" t="s">
        <v>3091</v>
      </c>
      <c r="E874">
        <v>21690</v>
      </c>
      <c r="F874">
        <v>35</v>
      </c>
      <c r="G874" t="s">
        <v>8</v>
      </c>
      <c r="H874">
        <v>5030</v>
      </c>
      <c r="I874">
        <f>(TA_restaurants_curated__2[[#This Row],['# Reviews]]-MIN(TA_restaurants_curated__2['# Reviews]))/(MAX(TA_restaurants_curated__2['# Reviews])-MIN(TA_restaurants_curated__2['# Reviews]))</f>
        <v>0.12645128722867238</v>
      </c>
      <c r="J874">
        <f>QUOTIENT((TA_restaurants_curated__2[[#This Row],[Normalizzazione]]*100),33)+IF(TA_restaurants_curated__2[[#This Row],[Normalizzazione]]=1,0,1)</f>
        <v>1</v>
      </c>
      <c r="K874">
        <f>QUOTIENT((TA_restaurants_curated__2[[#This Row],[Rating]]*2),(100/3))+IF(TA_restaurants_curated__2[[#This Row],[Rating]]=50,0,1)</f>
        <v>3</v>
      </c>
      <c r="L874" s="1" t="str">
        <f>IF(TA_restaurants_curated__2[[#This Row],[C. Rev.]]=3,"A lot of reviews",IF(TA_restaurants_curated__2[[#This Row],[C. Rev.]]=2,"Avarage reviews","Few reviews"))</f>
        <v>Few reviews</v>
      </c>
      <c r="M874" s="1" t="str">
        <f>IF(TA_restaurants_curated__2[[#This Row],[C. Rat.]]=3,"Good rating",IF(TA_restaurants_curated__2[[#This Row],[C. Rat.]]=2,"Avarege rating","Bad rating"))</f>
        <v>Good rating</v>
      </c>
      <c r="N874" s="1" t="str">
        <f t="shared" si="13"/>
        <v>Few reviews and Good rating</v>
      </c>
    </row>
    <row r="875" spans="1:14" x14ac:dyDescent="0.35">
      <c r="A875">
        <v>1103</v>
      </c>
      <c r="B875" t="s">
        <v>2035</v>
      </c>
      <c r="C875" t="s">
        <v>523</v>
      </c>
      <c r="D875" t="s">
        <v>137</v>
      </c>
      <c r="E875">
        <v>11050</v>
      </c>
      <c r="F875">
        <v>35</v>
      </c>
      <c r="G875" t="s">
        <v>8</v>
      </c>
      <c r="H875">
        <v>5000</v>
      </c>
      <c r="I875">
        <f>(TA_restaurants_curated__2[[#This Row],['# Reviews]]-MIN(TA_restaurants_curated__2['# Reviews]))/(MAX(TA_restaurants_curated__2['# Reviews])-MIN(TA_restaurants_curated__2['# Reviews]))</f>
        <v>0.12569409389197375</v>
      </c>
      <c r="J875">
        <f>QUOTIENT((TA_restaurants_curated__2[[#This Row],[Normalizzazione]]*100),33)+IF(TA_restaurants_curated__2[[#This Row],[Normalizzazione]]=1,0,1)</f>
        <v>1</v>
      </c>
      <c r="K875">
        <f>QUOTIENT((TA_restaurants_curated__2[[#This Row],[Rating]]*2),(100/3))+IF(TA_restaurants_curated__2[[#This Row],[Rating]]=50,0,1)</f>
        <v>3</v>
      </c>
      <c r="L875" s="1" t="str">
        <f>IF(TA_restaurants_curated__2[[#This Row],[C. Rev.]]=3,"A lot of reviews",IF(TA_restaurants_curated__2[[#This Row],[C. Rev.]]=2,"Avarage reviews","Few reviews"))</f>
        <v>Few reviews</v>
      </c>
      <c r="M875" s="1" t="str">
        <f>IF(TA_restaurants_curated__2[[#This Row],[C. Rat.]]=3,"Good rating",IF(TA_restaurants_curated__2[[#This Row],[C. Rat.]]=2,"Avarege rating","Bad rating"))</f>
        <v>Good rating</v>
      </c>
      <c r="N875" s="1" t="str">
        <f t="shared" si="13"/>
        <v>Few reviews and Good rating</v>
      </c>
    </row>
    <row r="876" spans="1:14" x14ac:dyDescent="0.35">
      <c r="A876">
        <v>767</v>
      </c>
      <c r="B876" t="s">
        <v>1667</v>
      </c>
      <c r="C876" t="s">
        <v>523</v>
      </c>
      <c r="D876" t="s">
        <v>818</v>
      </c>
      <c r="E876">
        <v>7690</v>
      </c>
      <c r="F876">
        <v>40</v>
      </c>
      <c r="G876" t="s">
        <v>9</v>
      </c>
      <c r="H876">
        <v>4990</v>
      </c>
      <c r="I876">
        <f>(TA_restaurants_curated__2[[#This Row],['# Reviews]]-MIN(TA_restaurants_curated__2['# Reviews]))/(MAX(TA_restaurants_curated__2['# Reviews])-MIN(TA_restaurants_curated__2['# Reviews]))</f>
        <v>0.12544169611307421</v>
      </c>
      <c r="J876">
        <f>QUOTIENT((TA_restaurants_curated__2[[#This Row],[Normalizzazione]]*100),33)+IF(TA_restaurants_curated__2[[#This Row],[Normalizzazione]]=1,0,1)</f>
        <v>1</v>
      </c>
      <c r="K876">
        <f>QUOTIENT((TA_restaurants_curated__2[[#This Row],[Rating]]*2),(100/3))+IF(TA_restaurants_curated__2[[#This Row],[Rating]]=50,0,1)</f>
        <v>3</v>
      </c>
      <c r="L876" s="1" t="str">
        <f>IF(TA_restaurants_curated__2[[#This Row],[C. Rev.]]=3,"A lot of reviews",IF(TA_restaurants_curated__2[[#This Row],[C. Rev.]]=2,"Avarage reviews","Few reviews"))</f>
        <v>Few reviews</v>
      </c>
      <c r="M876" s="1" t="str">
        <f>IF(TA_restaurants_curated__2[[#This Row],[C. Rat.]]=3,"Good rating",IF(TA_restaurants_curated__2[[#This Row],[C. Rat.]]=2,"Avarege rating","Bad rating"))</f>
        <v>Good rating</v>
      </c>
      <c r="N876" s="1" t="str">
        <f t="shared" si="13"/>
        <v>Few reviews and Good rating</v>
      </c>
    </row>
    <row r="877" spans="1:14" x14ac:dyDescent="0.35">
      <c r="A877">
        <v>1512</v>
      </c>
      <c r="B877" t="s">
        <v>2472</v>
      </c>
      <c r="C877" t="s">
        <v>523</v>
      </c>
      <c r="D877" t="s">
        <v>126</v>
      </c>
      <c r="E877">
        <v>15140</v>
      </c>
      <c r="F877">
        <v>35</v>
      </c>
      <c r="G877" t="s">
        <v>10</v>
      </c>
      <c r="H877">
        <v>4990</v>
      </c>
      <c r="I877">
        <f>(TA_restaurants_curated__2[[#This Row],['# Reviews]]-MIN(TA_restaurants_curated__2['# Reviews]))/(MAX(TA_restaurants_curated__2['# Reviews])-MIN(TA_restaurants_curated__2['# Reviews]))</f>
        <v>0.12544169611307421</v>
      </c>
      <c r="J877">
        <f>QUOTIENT((TA_restaurants_curated__2[[#This Row],[Normalizzazione]]*100),33)+IF(TA_restaurants_curated__2[[#This Row],[Normalizzazione]]=1,0,1)</f>
        <v>1</v>
      </c>
      <c r="K877">
        <f>QUOTIENT((TA_restaurants_curated__2[[#This Row],[Rating]]*2),(100/3))+IF(TA_restaurants_curated__2[[#This Row],[Rating]]=50,0,1)</f>
        <v>3</v>
      </c>
      <c r="L877" s="1" t="str">
        <f>IF(TA_restaurants_curated__2[[#This Row],[C. Rev.]]=3,"A lot of reviews",IF(TA_restaurants_curated__2[[#This Row],[C. Rev.]]=2,"Avarage reviews","Few reviews"))</f>
        <v>Few reviews</v>
      </c>
      <c r="M877" s="1" t="str">
        <f>IF(TA_restaurants_curated__2[[#This Row],[C. Rat.]]=3,"Good rating",IF(TA_restaurants_curated__2[[#This Row],[C. Rat.]]=2,"Avarege rating","Bad rating"))</f>
        <v>Good rating</v>
      </c>
      <c r="N877" s="1" t="str">
        <f t="shared" si="13"/>
        <v>Few reviews and Good rating</v>
      </c>
    </row>
    <row r="878" spans="1:14" x14ac:dyDescent="0.35">
      <c r="A878">
        <v>1911</v>
      </c>
      <c r="B878" t="s">
        <v>2863</v>
      </c>
      <c r="C878" t="s">
        <v>523</v>
      </c>
      <c r="D878" t="s">
        <v>207</v>
      </c>
      <c r="E878">
        <v>19130</v>
      </c>
      <c r="F878">
        <v>35</v>
      </c>
      <c r="G878" t="s">
        <v>8</v>
      </c>
      <c r="H878">
        <v>4990</v>
      </c>
      <c r="I878">
        <f>(TA_restaurants_curated__2[[#This Row],['# Reviews]]-MIN(TA_restaurants_curated__2['# Reviews]))/(MAX(TA_restaurants_curated__2['# Reviews])-MIN(TA_restaurants_curated__2['# Reviews]))</f>
        <v>0.12544169611307421</v>
      </c>
      <c r="J878">
        <f>QUOTIENT((TA_restaurants_curated__2[[#This Row],[Normalizzazione]]*100),33)+IF(TA_restaurants_curated__2[[#This Row],[Normalizzazione]]=1,0,1)</f>
        <v>1</v>
      </c>
      <c r="K878">
        <f>QUOTIENT((TA_restaurants_curated__2[[#This Row],[Rating]]*2),(100/3))+IF(TA_restaurants_curated__2[[#This Row],[Rating]]=50,0,1)</f>
        <v>3</v>
      </c>
      <c r="L878" s="1" t="str">
        <f>IF(TA_restaurants_curated__2[[#This Row],[C. Rev.]]=3,"A lot of reviews",IF(TA_restaurants_curated__2[[#This Row],[C. Rev.]]=2,"Avarage reviews","Few reviews"))</f>
        <v>Few reviews</v>
      </c>
      <c r="M878" s="1" t="str">
        <f>IF(TA_restaurants_curated__2[[#This Row],[C. Rat.]]=3,"Good rating",IF(TA_restaurants_curated__2[[#This Row],[C. Rat.]]=2,"Avarege rating","Bad rating"))</f>
        <v>Good rating</v>
      </c>
      <c r="N878" s="1" t="str">
        <f t="shared" si="13"/>
        <v>Few reviews and Good rating</v>
      </c>
    </row>
    <row r="879" spans="1:14" x14ac:dyDescent="0.35">
      <c r="A879">
        <v>1981</v>
      </c>
      <c r="B879" t="s">
        <v>2923</v>
      </c>
      <c r="C879" t="s">
        <v>523</v>
      </c>
      <c r="D879" t="s">
        <v>729</v>
      </c>
      <c r="E879">
        <v>19830</v>
      </c>
      <c r="F879">
        <v>35</v>
      </c>
      <c r="G879" t="s">
        <v>9</v>
      </c>
      <c r="H879">
        <v>4990</v>
      </c>
      <c r="I879">
        <f>(TA_restaurants_curated__2[[#This Row],['# Reviews]]-MIN(TA_restaurants_curated__2['# Reviews]))/(MAX(TA_restaurants_curated__2['# Reviews])-MIN(TA_restaurants_curated__2['# Reviews]))</f>
        <v>0.12544169611307421</v>
      </c>
      <c r="J879">
        <f>QUOTIENT((TA_restaurants_curated__2[[#This Row],[Normalizzazione]]*100),33)+IF(TA_restaurants_curated__2[[#This Row],[Normalizzazione]]=1,0,1)</f>
        <v>1</v>
      </c>
      <c r="K879">
        <f>QUOTIENT((TA_restaurants_curated__2[[#This Row],[Rating]]*2),(100/3))+IF(TA_restaurants_curated__2[[#This Row],[Rating]]=50,0,1)</f>
        <v>3</v>
      </c>
      <c r="L879" s="1" t="str">
        <f>IF(TA_restaurants_curated__2[[#This Row],[C. Rev.]]=3,"A lot of reviews",IF(TA_restaurants_curated__2[[#This Row],[C. Rev.]]=2,"Avarage reviews","Few reviews"))</f>
        <v>Few reviews</v>
      </c>
      <c r="M879" s="1" t="str">
        <f>IF(TA_restaurants_curated__2[[#This Row],[C. Rat.]]=3,"Good rating",IF(TA_restaurants_curated__2[[#This Row],[C. Rat.]]=2,"Avarege rating","Bad rating"))</f>
        <v>Good rating</v>
      </c>
      <c r="N879" s="1" t="str">
        <f t="shared" si="13"/>
        <v>Few reviews and Good rating</v>
      </c>
    </row>
    <row r="880" spans="1:14" x14ac:dyDescent="0.35">
      <c r="A880">
        <v>746</v>
      </c>
      <c r="B880" t="s">
        <v>1650</v>
      </c>
      <c r="C880" t="s">
        <v>523</v>
      </c>
      <c r="D880" t="s">
        <v>1651</v>
      </c>
      <c r="E880">
        <v>7480</v>
      </c>
      <c r="F880">
        <v>40</v>
      </c>
      <c r="G880" t="s">
        <v>9</v>
      </c>
      <c r="H880">
        <v>4950</v>
      </c>
      <c r="I880">
        <f>(TA_restaurants_curated__2[[#This Row],['# Reviews]]-MIN(TA_restaurants_curated__2['# Reviews]))/(MAX(TA_restaurants_curated__2['# Reviews])-MIN(TA_restaurants_curated__2['# Reviews]))</f>
        <v>0.12443210499747602</v>
      </c>
      <c r="J880">
        <f>QUOTIENT((TA_restaurants_curated__2[[#This Row],[Normalizzazione]]*100),33)+IF(TA_restaurants_curated__2[[#This Row],[Normalizzazione]]=1,0,1)</f>
        <v>1</v>
      </c>
      <c r="K880">
        <f>QUOTIENT((TA_restaurants_curated__2[[#This Row],[Rating]]*2),(100/3))+IF(TA_restaurants_curated__2[[#This Row],[Rating]]=50,0,1)</f>
        <v>3</v>
      </c>
      <c r="L880" s="1" t="str">
        <f>IF(TA_restaurants_curated__2[[#This Row],[C. Rev.]]=3,"A lot of reviews",IF(TA_restaurants_curated__2[[#This Row],[C. Rev.]]=2,"Avarage reviews","Few reviews"))</f>
        <v>Few reviews</v>
      </c>
      <c r="M880" s="1" t="str">
        <f>IF(TA_restaurants_curated__2[[#This Row],[C. Rat.]]=3,"Good rating",IF(TA_restaurants_curated__2[[#This Row],[C. Rat.]]=2,"Avarege rating","Bad rating"))</f>
        <v>Good rating</v>
      </c>
      <c r="N880" s="1" t="str">
        <f t="shared" si="13"/>
        <v>Few reviews and Good rating</v>
      </c>
    </row>
    <row r="881" spans="1:14" x14ac:dyDescent="0.35">
      <c r="A881">
        <v>1314</v>
      </c>
      <c r="B881" t="s">
        <v>2261</v>
      </c>
      <c r="C881" t="s">
        <v>523</v>
      </c>
      <c r="D881" t="s">
        <v>429</v>
      </c>
      <c r="E881">
        <v>13160</v>
      </c>
      <c r="F881">
        <v>35</v>
      </c>
      <c r="G881" t="s">
        <v>8</v>
      </c>
      <c r="H881">
        <v>4950</v>
      </c>
      <c r="I881">
        <f>(TA_restaurants_curated__2[[#This Row],['# Reviews]]-MIN(TA_restaurants_curated__2['# Reviews]))/(MAX(TA_restaurants_curated__2['# Reviews])-MIN(TA_restaurants_curated__2['# Reviews]))</f>
        <v>0.12443210499747602</v>
      </c>
      <c r="J881">
        <f>QUOTIENT((TA_restaurants_curated__2[[#This Row],[Normalizzazione]]*100),33)+IF(TA_restaurants_curated__2[[#This Row],[Normalizzazione]]=1,0,1)</f>
        <v>1</v>
      </c>
      <c r="K881">
        <f>QUOTIENT((TA_restaurants_curated__2[[#This Row],[Rating]]*2),(100/3))+IF(TA_restaurants_curated__2[[#This Row],[Rating]]=50,0,1)</f>
        <v>3</v>
      </c>
      <c r="L881" s="1" t="str">
        <f>IF(TA_restaurants_curated__2[[#This Row],[C. Rev.]]=3,"A lot of reviews",IF(TA_restaurants_curated__2[[#This Row],[C. Rev.]]=2,"Avarage reviews","Few reviews"))</f>
        <v>Few reviews</v>
      </c>
      <c r="M881" s="1" t="str">
        <f>IF(TA_restaurants_curated__2[[#This Row],[C. Rat.]]=3,"Good rating",IF(TA_restaurants_curated__2[[#This Row],[C. Rat.]]=2,"Avarege rating","Bad rating"))</f>
        <v>Good rating</v>
      </c>
      <c r="N881" s="1" t="str">
        <f t="shared" si="13"/>
        <v>Few reviews and Good rating</v>
      </c>
    </row>
    <row r="882" spans="1:14" x14ac:dyDescent="0.35">
      <c r="A882">
        <v>1467</v>
      </c>
      <c r="B882" t="s">
        <v>2423</v>
      </c>
      <c r="C882" t="s">
        <v>523</v>
      </c>
      <c r="D882" t="s">
        <v>1151</v>
      </c>
      <c r="E882">
        <v>14690</v>
      </c>
      <c r="F882">
        <v>35</v>
      </c>
      <c r="G882" t="s">
        <v>10</v>
      </c>
      <c r="H882">
        <v>4950</v>
      </c>
      <c r="I882">
        <f>(TA_restaurants_curated__2[[#This Row],['# Reviews]]-MIN(TA_restaurants_curated__2['# Reviews]))/(MAX(TA_restaurants_curated__2['# Reviews])-MIN(TA_restaurants_curated__2['# Reviews]))</f>
        <v>0.12443210499747602</v>
      </c>
      <c r="J882">
        <f>QUOTIENT((TA_restaurants_curated__2[[#This Row],[Normalizzazione]]*100),33)+IF(TA_restaurants_curated__2[[#This Row],[Normalizzazione]]=1,0,1)</f>
        <v>1</v>
      </c>
      <c r="K882">
        <f>QUOTIENT((TA_restaurants_curated__2[[#This Row],[Rating]]*2),(100/3))+IF(TA_restaurants_curated__2[[#This Row],[Rating]]=50,0,1)</f>
        <v>3</v>
      </c>
      <c r="L882" s="1" t="str">
        <f>IF(TA_restaurants_curated__2[[#This Row],[C. Rev.]]=3,"A lot of reviews",IF(TA_restaurants_curated__2[[#This Row],[C. Rev.]]=2,"Avarage reviews","Few reviews"))</f>
        <v>Few reviews</v>
      </c>
      <c r="M882" s="1" t="str">
        <f>IF(TA_restaurants_curated__2[[#This Row],[C. Rat.]]=3,"Good rating",IF(TA_restaurants_curated__2[[#This Row],[C. Rat.]]=2,"Avarege rating","Bad rating"))</f>
        <v>Good rating</v>
      </c>
      <c r="N882" s="1" t="str">
        <f t="shared" si="13"/>
        <v>Few reviews and Good rating</v>
      </c>
    </row>
    <row r="883" spans="1:14" x14ac:dyDescent="0.35">
      <c r="A883">
        <v>597</v>
      </c>
      <c r="B883" t="s">
        <v>1465</v>
      </c>
      <c r="C883" t="s">
        <v>523</v>
      </c>
      <c r="D883" t="s">
        <v>25</v>
      </c>
      <c r="E883">
        <v>5980</v>
      </c>
      <c r="F883">
        <v>40</v>
      </c>
      <c r="G883" t="s">
        <v>8</v>
      </c>
      <c r="H883">
        <v>4930</v>
      </c>
      <c r="I883">
        <f>(TA_restaurants_curated__2[[#This Row],['# Reviews]]-MIN(TA_restaurants_curated__2['# Reviews]))/(MAX(TA_restaurants_curated__2['# Reviews])-MIN(TA_restaurants_curated__2['# Reviews]))</f>
        <v>0.12392730943967693</v>
      </c>
      <c r="J883">
        <f>QUOTIENT((TA_restaurants_curated__2[[#This Row],[Normalizzazione]]*100),33)+IF(TA_restaurants_curated__2[[#This Row],[Normalizzazione]]=1,0,1)</f>
        <v>1</v>
      </c>
      <c r="K883">
        <f>QUOTIENT((TA_restaurants_curated__2[[#This Row],[Rating]]*2),(100/3))+IF(TA_restaurants_curated__2[[#This Row],[Rating]]=50,0,1)</f>
        <v>3</v>
      </c>
      <c r="L883" s="1" t="str">
        <f>IF(TA_restaurants_curated__2[[#This Row],[C. Rev.]]=3,"A lot of reviews",IF(TA_restaurants_curated__2[[#This Row],[C. Rev.]]=2,"Avarage reviews","Few reviews"))</f>
        <v>Few reviews</v>
      </c>
      <c r="M883" s="1" t="str">
        <f>IF(TA_restaurants_curated__2[[#This Row],[C. Rat.]]=3,"Good rating",IF(TA_restaurants_curated__2[[#This Row],[C. Rat.]]=2,"Avarege rating","Bad rating"))</f>
        <v>Good rating</v>
      </c>
      <c r="N883" s="1" t="str">
        <f t="shared" si="13"/>
        <v>Few reviews and Good rating</v>
      </c>
    </row>
    <row r="884" spans="1:14" x14ac:dyDescent="0.35">
      <c r="A884">
        <v>1132</v>
      </c>
      <c r="B884" t="s">
        <v>2067</v>
      </c>
      <c r="C884" t="s">
        <v>523</v>
      </c>
      <c r="D884" t="s">
        <v>110</v>
      </c>
      <c r="E884">
        <v>11340</v>
      </c>
      <c r="F884">
        <v>40</v>
      </c>
      <c r="G884" t="s">
        <v>9</v>
      </c>
      <c r="H884">
        <v>4930</v>
      </c>
      <c r="I884">
        <f>(TA_restaurants_curated__2[[#This Row],['# Reviews]]-MIN(TA_restaurants_curated__2['# Reviews]))/(MAX(TA_restaurants_curated__2['# Reviews])-MIN(TA_restaurants_curated__2['# Reviews]))</f>
        <v>0.12392730943967693</v>
      </c>
      <c r="J884">
        <f>QUOTIENT((TA_restaurants_curated__2[[#This Row],[Normalizzazione]]*100),33)+IF(TA_restaurants_curated__2[[#This Row],[Normalizzazione]]=1,0,1)</f>
        <v>1</v>
      </c>
      <c r="K884">
        <f>QUOTIENT((TA_restaurants_curated__2[[#This Row],[Rating]]*2),(100/3))+IF(TA_restaurants_curated__2[[#This Row],[Rating]]=50,0,1)</f>
        <v>3</v>
      </c>
      <c r="L884" s="1" t="str">
        <f>IF(TA_restaurants_curated__2[[#This Row],[C. Rev.]]=3,"A lot of reviews",IF(TA_restaurants_curated__2[[#This Row],[C. Rev.]]=2,"Avarage reviews","Few reviews"))</f>
        <v>Few reviews</v>
      </c>
      <c r="M884" s="1" t="str">
        <f>IF(TA_restaurants_curated__2[[#This Row],[C. Rat.]]=3,"Good rating",IF(TA_restaurants_curated__2[[#This Row],[C. Rat.]]=2,"Avarege rating","Bad rating"))</f>
        <v>Good rating</v>
      </c>
      <c r="N884" s="1" t="str">
        <f t="shared" si="13"/>
        <v>Few reviews and Good rating</v>
      </c>
    </row>
    <row r="885" spans="1:14" x14ac:dyDescent="0.35">
      <c r="A885">
        <v>1626</v>
      </c>
      <c r="B885" t="s">
        <v>2582</v>
      </c>
      <c r="C885" t="s">
        <v>523</v>
      </c>
      <c r="D885" t="s">
        <v>90</v>
      </c>
      <c r="E885">
        <v>16280</v>
      </c>
      <c r="F885">
        <v>35</v>
      </c>
      <c r="G885" t="s">
        <v>8</v>
      </c>
      <c r="H885">
        <v>4930</v>
      </c>
      <c r="I885">
        <f>(TA_restaurants_curated__2[[#This Row],['# Reviews]]-MIN(TA_restaurants_curated__2['# Reviews]))/(MAX(TA_restaurants_curated__2['# Reviews])-MIN(TA_restaurants_curated__2['# Reviews]))</f>
        <v>0.12392730943967693</v>
      </c>
      <c r="J885">
        <f>QUOTIENT((TA_restaurants_curated__2[[#This Row],[Normalizzazione]]*100),33)+IF(TA_restaurants_curated__2[[#This Row],[Normalizzazione]]=1,0,1)</f>
        <v>1</v>
      </c>
      <c r="K885">
        <f>QUOTIENT((TA_restaurants_curated__2[[#This Row],[Rating]]*2),(100/3))+IF(TA_restaurants_curated__2[[#This Row],[Rating]]=50,0,1)</f>
        <v>3</v>
      </c>
      <c r="L885" s="1" t="str">
        <f>IF(TA_restaurants_curated__2[[#This Row],[C. Rev.]]=3,"A lot of reviews",IF(TA_restaurants_curated__2[[#This Row],[C. Rev.]]=2,"Avarage reviews","Few reviews"))</f>
        <v>Few reviews</v>
      </c>
      <c r="M885" s="1" t="str">
        <f>IF(TA_restaurants_curated__2[[#This Row],[C. Rat.]]=3,"Good rating",IF(TA_restaurants_curated__2[[#This Row],[C. Rat.]]=2,"Avarege rating","Bad rating"))</f>
        <v>Good rating</v>
      </c>
      <c r="N885" s="1" t="str">
        <f t="shared" si="13"/>
        <v>Few reviews and Good rating</v>
      </c>
    </row>
    <row r="886" spans="1:14" x14ac:dyDescent="0.35">
      <c r="A886">
        <v>166</v>
      </c>
      <c r="B886" t="s">
        <v>934</v>
      </c>
      <c r="C886" t="s">
        <v>523</v>
      </c>
      <c r="D886" t="s">
        <v>935</v>
      </c>
      <c r="E886">
        <v>1670</v>
      </c>
      <c r="F886">
        <v>45</v>
      </c>
      <c r="G886" t="s">
        <v>8</v>
      </c>
      <c r="H886">
        <v>4920</v>
      </c>
      <c r="I886">
        <f>(TA_restaurants_curated__2[[#This Row],['# Reviews]]-MIN(TA_restaurants_curated__2['# Reviews]))/(MAX(TA_restaurants_curated__2['# Reviews])-MIN(TA_restaurants_curated__2['# Reviews]))</f>
        <v>0.12367491166077739</v>
      </c>
      <c r="J886">
        <f>QUOTIENT((TA_restaurants_curated__2[[#This Row],[Normalizzazione]]*100),33)+IF(TA_restaurants_curated__2[[#This Row],[Normalizzazione]]=1,0,1)</f>
        <v>1</v>
      </c>
      <c r="K886">
        <f>QUOTIENT((TA_restaurants_curated__2[[#This Row],[Rating]]*2),(100/3))+IF(TA_restaurants_curated__2[[#This Row],[Rating]]=50,0,1)</f>
        <v>3</v>
      </c>
      <c r="L886" s="1" t="str">
        <f>IF(TA_restaurants_curated__2[[#This Row],[C. Rev.]]=3,"A lot of reviews",IF(TA_restaurants_curated__2[[#This Row],[C. Rev.]]=2,"Avarage reviews","Few reviews"))</f>
        <v>Few reviews</v>
      </c>
      <c r="M886" s="1" t="str">
        <f>IF(TA_restaurants_curated__2[[#This Row],[C. Rat.]]=3,"Good rating",IF(TA_restaurants_curated__2[[#This Row],[C. Rat.]]=2,"Avarege rating","Bad rating"))</f>
        <v>Good rating</v>
      </c>
      <c r="N886" s="1" t="str">
        <f t="shared" si="13"/>
        <v>Few reviews and Good rating</v>
      </c>
    </row>
    <row r="887" spans="1:14" x14ac:dyDescent="0.35">
      <c r="A887">
        <v>629</v>
      </c>
      <c r="B887" t="s">
        <v>491</v>
      </c>
      <c r="C887" t="s">
        <v>523</v>
      </c>
      <c r="D887" t="s">
        <v>1508</v>
      </c>
      <c r="E887">
        <v>6310</v>
      </c>
      <c r="F887">
        <v>40</v>
      </c>
      <c r="G887" t="s">
        <v>10</v>
      </c>
      <c r="H887">
        <v>4920</v>
      </c>
      <c r="I887">
        <f>(TA_restaurants_curated__2[[#This Row],['# Reviews]]-MIN(TA_restaurants_curated__2['# Reviews]))/(MAX(TA_restaurants_curated__2['# Reviews])-MIN(TA_restaurants_curated__2['# Reviews]))</f>
        <v>0.12367491166077739</v>
      </c>
      <c r="J887">
        <f>QUOTIENT((TA_restaurants_curated__2[[#This Row],[Normalizzazione]]*100),33)+IF(TA_restaurants_curated__2[[#This Row],[Normalizzazione]]=1,0,1)</f>
        <v>1</v>
      </c>
      <c r="K887">
        <f>QUOTIENT((TA_restaurants_curated__2[[#This Row],[Rating]]*2),(100/3))+IF(TA_restaurants_curated__2[[#This Row],[Rating]]=50,0,1)</f>
        <v>3</v>
      </c>
      <c r="L887" s="1" t="str">
        <f>IF(TA_restaurants_curated__2[[#This Row],[C. Rev.]]=3,"A lot of reviews",IF(TA_restaurants_curated__2[[#This Row],[C. Rev.]]=2,"Avarage reviews","Few reviews"))</f>
        <v>Few reviews</v>
      </c>
      <c r="M887" s="1" t="str">
        <f>IF(TA_restaurants_curated__2[[#This Row],[C. Rat.]]=3,"Good rating",IF(TA_restaurants_curated__2[[#This Row],[C. Rat.]]=2,"Avarege rating","Bad rating"))</f>
        <v>Good rating</v>
      </c>
      <c r="N887" s="1" t="str">
        <f t="shared" si="13"/>
        <v>Few reviews and Good rating</v>
      </c>
    </row>
    <row r="888" spans="1:14" x14ac:dyDescent="0.35">
      <c r="A888">
        <v>1289</v>
      </c>
      <c r="B888" t="s">
        <v>2234</v>
      </c>
      <c r="C888" t="s">
        <v>523</v>
      </c>
      <c r="D888" t="s">
        <v>126</v>
      </c>
      <c r="E888">
        <v>12910</v>
      </c>
      <c r="F888">
        <v>35</v>
      </c>
      <c r="G888" t="s">
        <v>10</v>
      </c>
      <c r="H888">
        <v>4920</v>
      </c>
      <c r="I888">
        <f>(TA_restaurants_curated__2[[#This Row],['# Reviews]]-MIN(TA_restaurants_curated__2['# Reviews]))/(MAX(TA_restaurants_curated__2['# Reviews])-MIN(TA_restaurants_curated__2['# Reviews]))</f>
        <v>0.12367491166077739</v>
      </c>
      <c r="J888">
        <f>QUOTIENT((TA_restaurants_curated__2[[#This Row],[Normalizzazione]]*100),33)+IF(TA_restaurants_curated__2[[#This Row],[Normalizzazione]]=1,0,1)</f>
        <v>1</v>
      </c>
      <c r="K888">
        <f>QUOTIENT((TA_restaurants_curated__2[[#This Row],[Rating]]*2),(100/3))+IF(TA_restaurants_curated__2[[#This Row],[Rating]]=50,0,1)</f>
        <v>3</v>
      </c>
      <c r="L888" s="1" t="str">
        <f>IF(TA_restaurants_curated__2[[#This Row],[C. Rev.]]=3,"A lot of reviews",IF(TA_restaurants_curated__2[[#This Row],[C. Rev.]]=2,"Avarage reviews","Few reviews"))</f>
        <v>Few reviews</v>
      </c>
      <c r="M888" s="1" t="str">
        <f>IF(TA_restaurants_curated__2[[#This Row],[C. Rat.]]=3,"Good rating",IF(TA_restaurants_curated__2[[#This Row],[C. Rat.]]=2,"Avarege rating","Bad rating"))</f>
        <v>Good rating</v>
      </c>
      <c r="N888" s="1" t="str">
        <f t="shared" si="13"/>
        <v>Few reviews and Good rating</v>
      </c>
    </row>
    <row r="889" spans="1:14" x14ac:dyDescent="0.35">
      <c r="A889">
        <v>999</v>
      </c>
      <c r="B889" t="s">
        <v>1922</v>
      </c>
      <c r="C889" t="s">
        <v>523</v>
      </c>
      <c r="D889" t="s">
        <v>1923</v>
      </c>
      <c r="E889">
        <v>10010</v>
      </c>
      <c r="F889">
        <v>35</v>
      </c>
      <c r="G889" t="s">
        <v>8</v>
      </c>
      <c r="H889">
        <v>4910</v>
      </c>
      <c r="I889">
        <f>(TA_restaurants_curated__2[[#This Row],['# Reviews]]-MIN(TA_restaurants_curated__2['# Reviews]))/(MAX(TA_restaurants_curated__2['# Reviews])-MIN(TA_restaurants_curated__2['# Reviews]))</f>
        <v>0.12342251388187785</v>
      </c>
      <c r="J889">
        <f>QUOTIENT((TA_restaurants_curated__2[[#This Row],[Normalizzazione]]*100),33)+IF(TA_restaurants_curated__2[[#This Row],[Normalizzazione]]=1,0,1)</f>
        <v>1</v>
      </c>
      <c r="K889">
        <f>QUOTIENT((TA_restaurants_curated__2[[#This Row],[Rating]]*2),(100/3))+IF(TA_restaurants_curated__2[[#This Row],[Rating]]=50,0,1)</f>
        <v>3</v>
      </c>
      <c r="L889" s="1" t="str">
        <f>IF(TA_restaurants_curated__2[[#This Row],[C. Rev.]]=3,"A lot of reviews",IF(TA_restaurants_curated__2[[#This Row],[C. Rev.]]=2,"Avarage reviews","Few reviews"))</f>
        <v>Few reviews</v>
      </c>
      <c r="M889" s="1" t="str">
        <f>IF(TA_restaurants_curated__2[[#This Row],[C. Rat.]]=3,"Good rating",IF(TA_restaurants_curated__2[[#This Row],[C. Rat.]]=2,"Avarege rating","Bad rating"))</f>
        <v>Good rating</v>
      </c>
      <c r="N889" s="1" t="str">
        <f t="shared" si="13"/>
        <v>Few reviews and Good rating</v>
      </c>
    </row>
    <row r="890" spans="1:14" x14ac:dyDescent="0.35">
      <c r="A890">
        <v>15</v>
      </c>
      <c r="B890" t="s">
        <v>720</v>
      </c>
      <c r="C890" t="s">
        <v>523</v>
      </c>
      <c r="D890" t="s">
        <v>721</v>
      </c>
      <c r="E890">
        <v>160</v>
      </c>
      <c r="F890">
        <v>45</v>
      </c>
      <c r="G890" t="s">
        <v>8</v>
      </c>
      <c r="H890">
        <v>4900</v>
      </c>
      <c r="I890">
        <f>(TA_restaurants_curated__2[[#This Row],['# Reviews]]-MIN(TA_restaurants_curated__2['# Reviews]))/(MAX(TA_restaurants_curated__2['# Reviews])-MIN(TA_restaurants_curated__2['# Reviews]))</f>
        <v>0.12317011610297829</v>
      </c>
      <c r="J890">
        <f>QUOTIENT((TA_restaurants_curated__2[[#This Row],[Normalizzazione]]*100),33)+IF(TA_restaurants_curated__2[[#This Row],[Normalizzazione]]=1,0,1)</f>
        <v>1</v>
      </c>
      <c r="K890">
        <f>QUOTIENT((TA_restaurants_curated__2[[#This Row],[Rating]]*2),(100/3))+IF(TA_restaurants_curated__2[[#This Row],[Rating]]=50,0,1)</f>
        <v>3</v>
      </c>
      <c r="L890" s="1" t="str">
        <f>IF(TA_restaurants_curated__2[[#This Row],[C. Rev.]]=3,"A lot of reviews",IF(TA_restaurants_curated__2[[#This Row],[C. Rev.]]=2,"Avarage reviews","Few reviews"))</f>
        <v>Few reviews</v>
      </c>
      <c r="M890" s="1" t="str">
        <f>IF(TA_restaurants_curated__2[[#This Row],[C. Rat.]]=3,"Good rating",IF(TA_restaurants_curated__2[[#This Row],[C. Rat.]]=2,"Avarege rating","Bad rating"))</f>
        <v>Good rating</v>
      </c>
      <c r="N890" s="1" t="str">
        <f t="shared" si="13"/>
        <v>Few reviews and Good rating</v>
      </c>
    </row>
    <row r="891" spans="1:14" x14ac:dyDescent="0.35">
      <c r="A891">
        <v>647</v>
      </c>
      <c r="B891" t="s">
        <v>1532</v>
      </c>
      <c r="C891" t="s">
        <v>523</v>
      </c>
      <c r="D891" t="s">
        <v>1533</v>
      </c>
      <c r="E891">
        <v>6490</v>
      </c>
      <c r="F891">
        <v>40</v>
      </c>
      <c r="G891" t="s">
        <v>8</v>
      </c>
      <c r="H891">
        <v>4900</v>
      </c>
      <c r="I891">
        <f>(TA_restaurants_curated__2[[#This Row],['# Reviews]]-MIN(TA_restaurants_curated__2['# Reviews]))/(MAX(TA_restaurants_curated__2['# Reviews])-MIN(TA_restaurants_curated__2['# Reviews]))</f>
        <v>0.12317011610297829</v>
      </c>
      <c r="J891">
        <f>QUOTIENT((TA_restaurants_curated__2[[#This Row],[Normalizzazione]]*100),33)+IF(TA_restaurants_curated__2[[#This Row],[Normalizzazione]]=1,0,1)</f>
        <v>1</v>
      </c>
      <c r="K891">
        <f>QUOTIENT((TA_restaurants_curated__2[[#This Row],[Rating]]*2),(100/3))+IF(TA_restaurants_curated__2[[#This Row],[Rating]]=50,0,1)</f>
        <v>3</v>
      </c>
      <c r="L891" s="1" t="str">
        <f>IF(TA_restaurants_curated__2[[#This Row],[C. Rev.]]=3,"A lot of reviews",IF(TA_restaurants_curated__2[[#This Row],[C. Rev.]]=2,"Avarage reviews","Few reviews"))</f>
        <v>Few reviews</v>
      </c>
      <c r="M891" s="1" t="str">
        <f>IF(TA_restaurants_curated__2[[#This Row],[C. Rat.]]=3,"Good rating",IF(TA_restaurants_curated__2[[#This Row],[C. Rat.]]=2,"Avarege rating","Bad rating"))</f>
        <v>Good rating</v>
      </c>
      <c r="N891" s="1" t="str">
        <f t="shared" si="13"/>
        <v>Few reviews and Good rating</v>
      </c>
    </row>
    <row r="892" spans="1:14" x14ac:dyDescent="0.35">
      <c r="A892">
        <v>994</v>
      </c>
      <c r="B892" t="s">
        <v>1918</v>
      </c>
      <c r="C892" t="s">
        <v>523</v>
      </c>
      <c r="D892" t="s">
        <v>533</v>
      </c>
      <c r="E892">
        <v>9960</v>
      </c>
      <c r="F892">
        <v>40</v>
      </c>
      <c r="G892" t="s">
        <v>8</v>
      </c>
      <c r="H892">
        <v>4900</v>
      </c>
      <c r="I892">
        <f>(TA_restaurants_curated__2[[#This Row],['# Reviews]]-MIN(TA_restaurants_curated__2['# Reviews]))/(MAX(TA_restaurants_curated__2['# Reviews])-MIN(TA_restaurants_curated__2['# Reviews]))</f>
        <v>0.12317011610297829</v>
      </c>
      <c r="J892">
        <f>QUOTIENT((TA_restaurants_curated__2[[#This Row],[Normalizzazione]]*100),33)+IF(TA_restaurants_curated__2[[#This Row],[Normalizzazione]]=1,0,1)</f>
        <v>1</v>
      </c>
      <c r="K892">
        <f>QUOTIENT((TA_restaurants_curated__2[[#This Row],[Rating]]*2),(100/3))+IF(TA_restaurants_curated__2[[#This Row],[Rating]]=50,0,1)</f>
        <v>3</v>
      </c>
      <c r="L892" s="1" t="str">
        <f>IF(TA_restaurants_curated__2[[#This Row],[C. Rev.]]=3,"A lot of reviews",IF(TA_restaurants_curated__2[[#This Row],[C. Rev.]]=2,"Avarage reviews","Few reviews"))</f>
        <v>Few reviews</v>
      </c>
      <c r="M892" s="1" t="str">
        <f>IF(TA_restaurants_curated__2[[#This Row],[C. Rat.]]=3,"Good rating",IF(TA_restaurants_curated__2[[#This Row],[C. Rat.]]=2,"Avarege rating","Bad rating"))</f>
        <v>Good rating</v>
      </c>
      <c r="N892" s="1" t="str">
        <f t="shared" si="13"/>
        <v>Few reviews and Good rating</v>
      </c>
    </row>
    <row r="893" spans="1:14" x14ac:dyDescent="0.35">
      <c r="A893">
        <v>1945</v>
      </c>
      <c r="B893" t="s">
        <v>2891</v>
      </c>
      <c r="C893" t="s">
        <v>523</v>
      </c>
      <c r="D893" t="s">
        <v>2540</v>
      </c>
      <c r="E893">
        <v>19470</v>
      </c>
      <c r="F893">
        <v>35</v>
      </c>
      <c r="G893" t="s">
        <v>8</v>
      </c>
      <c r="H893">
        <v>4900</v>
      </c>
      <c r="I893">
        <f>(TA_restaurants_curated__2[[#This Row],['# Reviews]]-MIN(TA_restaurants_curated__2['# Reviews]))/(MAX(TA_restaurants_curated__2['# Reviews])-MIN(TA_restaurants_curated__2['# Reviews]))</f>
        <v>0.12317011610297829</v>
      </c>
      <c r="J893">
        <f>QUOTIENT((TA_restaurants_curated__2[[#This Row],[Normalizzazione]]*100),33)+IF(TA_restaurants_curated__2[[#This Row],[Normalizzazione]]=1,0,1)</f>
        <v>1</v>
      </c>
      <c r="K893">
        <f>QUOTIENT((TA_restaurants_curated__2[[#This Row],[Rating]]*2),(100/3))+IF(TA_restaurants_curated__2[[#This Row],[Rating]]=50,0,1)</f>
        <v>3</v>
      </c>
      <c r="L893" s="1" t="str">
        <f>IF(TA_restaurants_curated__2[[#This Row],[C. Rev.]]=3,"A lot of reviews",IF(TA_restaurants_curated__2[[#This Row],[C. Rev.]]=2,"Avarage reviews","Few reviews"))</f>
        <v>Few reviews</v>
      </c>
      <c r="M893" s="1" t="str">
        <f>IF(TA_restaurants_curated__2[[#This Row],[C. Rat.]]=3,"Good rating",IF(TA_restaurants_curated__2[[#This Row],[C. Rat.]]=2,"Avarege rating","Bad rating"))</f>
        <v>Good rating</v>
      </c>
      <c r="N893" s="1" t="str">
        <f t="shared" si="13"/>
        <v>Few reviews and Good rating</v>
      </c>
    </row>
    <row r="894" spans="1:14" x14ac:dyDescent="0.35">
      <c r="A894">
        <v>427</v>
      </c>
      <c r="B894" t="s">
        <v>359</v>
      </c>
      <c r="C894" t="s">
        <v>523</v>
      </c>
      <c r="D894" t="s">
        <v>36</v>
      </c>
      <c r="E894">
        <v>4280</v>
      </c>
      <c r="F894">
        <v>40</v>
      </c>
      <c r="G894" t="s">
        <v>8</v>
      </c>
      <c r="H894">
        <v>4890</v>
      </c>
      <c r="I894">
        <f>(TA_restaurants_curated__2[[#This Row],['# Reviews]]-MIN(TA_restaurants_curated__2['# Reviews]))/(MAX(TA_restaurants_curated__2['# Reviews])-MIN(TA_restaurants_curated__2['# Reviews]))</f>
        <v>0.12291771832407875</v>
      </c>
      <c r="J894">
        <f>QUOTIENT((TA_restaurants_curated__2[[#This Row],[Normalizzazione]]*100),33)+IF(TA_restaurants_curated__2[[#This Row],[Normalizzazione]]=1,0,1)</f>
        <v>1</v>
      </c>
      <c r="K894">
        <f>QUOTIENT((TA_restaurants_curated__2[[#This Row],[Rating]]*2),(100/3))+IF(TA_restaurants_curated__2[[#This Row],[Rating]]=50,0,1)</f>
        <v>3</v>
      </c>
      <c r="L894" s="1" t="str">
        <f>IF(TA_restaurants_curated__2[[#This Row],[C. Rev.]]=3,"A lot of reviews",IF(TA_restaurants_curated__2[[#This Row],[C. Rev.]]=2,"Avarage reviews","Few reviews"))</f>
        <v>Few reviews</v>
      </c>
      <c r="M894" s="1" t="str">
        <f>IF(TA_restaurants_curated__2[[#This Row],[C. Rat.]]=3,"Good rating",IF(TA_restaurants_curated__2[[#This Row],[C. Rat.]]=2,"Avarege rating","Bad rating"))</f>
        <v>Good rating</v>
      </c>
      <c r="N894" s="1" t="str">
        <f t="shared" si="13"/>
        <v>Few reviews and Good rating</v>
      </c>
    </row>
    <row r="895" spans="1:14" x14ac:dyDescent="0.35">
      <c r="A895">
        <v>1841</v>
      </c>
      <c r="B895" t="s">
        <v>2802</v>
      </c>
      <c r="C895" t="s">
        <v>523</v>
      </c>
      <c r="D895" t="s">
        <v>2803</v>
      </c>
      <c r="E895">
        <v>18430</v>
      </c>
      <c r="F895">
        <v>35</v>
      </c>
      <c r="G895" t="s">
        <v>8</v>
      </c>
      <c r="H895">
        <v>4890</v>
      </c>
      <c r="I895">
        <f>(TA_restaurants_curated__2[[#This Row],['# Reviews]]-MIN(TA_restaurants_curated__2['# Reviews]))/(MAX(TA_restaurants_curated__2['# Reviews])-MIN(TA_restaurants_curated__2['# Reviews]))</f>
        <v>0.12291771832407875</v>
      </c>
      <c r="J895">
        <f>QUOTIENT((TA_restaurants_curated__2[[#This Row],[Normalizzazione]]*100),33)+IF(TA_restaurants_curated__2[[#This Row],[Normalizzazione]]=1,0,1)</f>
        <v>1</v>
      </c>
      <c r="K895">
        <f>QUOTIENT((TA_restaurants_curated__2[[#This Row],[Rating]]*2),(100/3))+IF(TA_restaurants_curated__2[[#This Row],[Rating]]=50,0,1)</f>
        <v>3</v>
      </c>
      <c r="L895" s="1" t="str">
        <f>IF(TA_restaurants_curated__2[[#This Row],[C. Rev.]]=3,"A lot of reviews",IF(TA_restaurants_curated__2[[#This Row],[C. Rev.]]=2,"Avarage reviews","Few reviews"))</f>
        <v>Few reviews</v>
      </c>
      <c r="M895" s="1" t="str">
        <f>IF(TA_restaurants_curated__2[[#This Row],[C. Rat.]]=3,"Good rating",IF(TA_restaurants_curated__2[[#This Row],[C. Rat.]]=2,"Avarege rating","Bad rating"))</f>
        <v>Good rating</v>
      </c>
      <c r="N895" s="1" t="str">
        <f t="shared" si="13"/>
        <v>Few reviews and Good rating</v>
      </c>
    </row>
    <row r="896" spans="1:14" x14ac:dyDescent="0.35">
      <c r="A896">
        <v>611</v>
      </c>
      <c r="B896" t="s">
        <v>1484</v>
      </c>
      <c r="C896" t="s">
        <v>523</v>
      </c>
      <c r="D896" t="s">
        <v>47</v>
      </c>
      <c r="E896">
        <v>6120</v>
      </c>
      <c r="F896">
        <v>40</v>
      </c>
      <c r="G896" t="s">
        <v>8</v>
      </c>
      <c r="H896">
        <v>4880</v>
      </c>
      <c r="I896">
        <f>(TA_restaurants_curated__2[[#This Row],['# Reviews]]-MIN(TA_restaurants_curated__2['# Reviews]))/(MAX(TA_restaurants_curated__2['# Reviews])-MIN(TA_restaurants_curated__2['# Reviews]))</f>
        <v>0.1226653205451792</v>
      </c>
      <c r="J896">
        <f>QUOTIENT((TA_restaurants_curated__2[[#This Row],[Normalizzazione]]*100),33)+IF(TA_restaurants_curated__2[[#This Row],[Normalizzazione]]=1,0,1)</f>
        <v>1</v>
      </c>
      <c r="K896">
        <f>QUOTIENT((TA_restaurants_curated__2[[#This Row],[Rating]]*2),(100/3))+IF(TA_restaurants_curated__2[[#This Row],[Rating]]=50,0,1)</f>
        <v>3</v>
      </c>
      <c r="L896" s="1" t="str">
        <f>IF(TA_restaurants_curated__2[[#This Row],[C. Rev.]]=3,"A lot of reviews",IF(TA_restaurants_curated__2[[#This Row],[C. Rev.]]=2,"Avarage reviews","Few reviews"))</f>
        <v>Few reviews</v>
      </c>
      <c r="M896" s="1" t="str">
        <f>IF(TA_restaurants_curated__2[[#This Row],[C. Rat.]]=3,"Good rating",IF(TA_restaurants_curated__2[[#This Row],[C. Rat.]]=2,"Avarege rating","Bad rating"))</f>
        <v>Good rating</v>
      </c>
      <c r="N896" s="1" t="str">
        <f t="shared" si="13"/>
        <v>Few reviews and Good rating</v>
      </c>
    </row>
    <row r="897" spans="1:14" x14ac:dyDescent="0.35">
      <c r="A897">
        <v>693</v>
      </c>
      <c r="B897" t="s">
        <v>1587</v>
      </c>
      <c r="C897" t="s">
        <v>523</v>
      </c>
      <c r="D897" t="s">
        <v>622</v>
      </c>
      <c r="E897">
        <v>6950</v>
      </c>
      <c r="F897">
        <v>40</v>
      </c>
      <c r="G897" t="s">
        <v>8</v>
      </c>
      <c r="H897">
        <v>4880</v>
      </c>
      <c r="I897">
        <f>(TA_restaurants_curated__2[[#This Row],['# Reviews]]-MIN(TA_restaurants_curated__2['# Reviews]))/(MAX(TA_restaurants_curated__2['# Reviews])-MIN(TA_restaurants_curated__2['# Reviews]))</f>
        <v>0.1226653205451792</v>
      </c>
      <c r="J897">
        <f>QUOTIENT((TA_restaurants_curated__2[[#This Row],[Normalizzazione]]*100),33)+IF(TA_restaurants_curated__2[[#This Row],[Normalizzazione]]=1,0,1)</f>
        <v>1</v>
      </c>
      <c r="K897">
        <f>QUOTIENT((TA_restaurants_curated__2[[#This Row],[Rating]]*2),(100/3))+IF(TA_restaurants_curated__2[[#This Row],[Rating]]=50,0,1)</f>
        <v>3</v>
      </c>
      <c r="L897" s="1" t="str">
        <f>IF(TA_restaurants_curated__2[[#This Row],[C. Rev.]]=3,"A lot of reviews",IF(TA_restaurants_curated__2[[#This Row],[C. Rev.]]=2,"Avarage reviews","Few reviews"))</f>
        <v>Few reviews</v>
      </c>
      <c r="M897" s="1" t="str">
        <f>IF(TA_restaurants_curated__2[[#This Row],[C. Rat.]]=3,"Good rating",IF(TA_restaurants_curated__2[[#This Row],[C. Rat.]]=2,"Avarege rating","Bad rating"))</f>
        <v>Good rating</v>
      </c>
      <c r="N897" s="1" t="str">
        <f t="shared" si="13"/>
        <v>Few reviews and Good rating</v>
      </c>
    </row>
    <row r="898" spans="1:14" x14ac:dyDescent="0.35">
      <c r="A898">
        <v>1815</v>
      </c>
      <c r="B898" t="s">
        <v>2777</v>
      </c>
      <c r="C898" t="s">
        <v>523</v>
      </c>
      <c r="D898" t="s">
        <v>610</v>
      </c>
      <c r="E898">
        <v>18170</v>
      </c>
      <c r="F898">
        <v>35</v>
      </c>
      <c r="G898" t="s">
        <v>8</v>
      </c>
      <c r="H898">
        <v>4860</v>
      </c>
      <c r="I898">
        <f>(TA_restaurants_curated__2[[#This Row],['# Reviews]]-MIN(TA_restaurants_curated__2['# Reviews]))/(MAX(TA_restaurants_curated__2['# Reviews])-MIN(TA_restaurants_curated__2['# Reviews]))</f>
        <v>0.12216052498738011</v>
      </c>
      <c r="J898">
        <f>QUOTIENT((TA_restaurants_curated__2[[#This Row],[Normalizzazione]]*100),33)+IF(TA_restaurants_curated__2[[#This Row],[Normalizzazione]]=1,0,1)</f>
        <v>1</v>
      </c>
      <c r="K898">
        <f>QUOTIENT((TA_restaurants_curated__2[[#This Row],[Rating]]*2),(100/3))+IF(TA_restaurants_curated__2[[#This Row],[Rating]]=50,0,1)</f>
        <v>3</v>
      </c>
      <c r="L898" s="1" t="str">
        <f>IF(TA_restaurants_curated__2[[#This Row],[C. Rev.]]=3,"A lot of reviews",IF(TA_restaurants_curated__2[[#This Row],[C. Rev.]]=2,"Avarage reviews","Few reviews"))</f>
        <v>Few reviews</v>
      </c>
      <c r="M898" s="1" t="str">
        <f>IF(TA_restaurants_curated__2[[#This Row],[C. Rat.]]=3,"Good rating",IF(TA_restaurants_curated__2[[#This Row],[C. Rat.]]=2,"Avarege rating","Bad rating"))</f>
        <v>Good rating</v>
      </c>
      <c r="N898" s="1" t="str">
        <f t="shared" ref="N898:N961" si="14">_xlfn.CONCAT(L898," and ",M898)</f>
        <v>Few reviews and Good rating</v>
      </c>
    </row>
    <row r="899" spans="1:14" x14ac:dyDescent="0.35">
      <c r="A899">
        <v>1907</v>
      </c>
      <c r="B899" t="s">
        <v>648</v>
      </c>
      <c r="C899" t="s">
        <v>523</v>
      </c>
      <c r="D899" t="s">
        <v>1319</v>
      </c>
      <c r="E899">
        <v>19090</v>
      </c>
      <c r="F899">
        <v>35</v>
      </c>
      <c r="G899" t="s">
        <v>8</v>
      </c>
      <c r="H899">
        <v>4860</v>
      </c>
      <c r="I899">
        <f>(TA_restaurants_curated__2[[#This Row],['# Reviews]]-MIN(TA_restaurants_curated__2['# Reviews]))/(MAX(TA_restaurants_curated__2['# Reviews])-MIN(TA_restaurants_curated__2['# Reviews]))</f>
        <v>0.12216052498738011</v>
      </c>
      <c r="J899">
        <f>QUOTIENT((TA_restaurants_curated__2[[#This Row],[Normalizzazione]]*100),33)+IF(TA_restaurants_curated__2[[#This Row],[Normalizzazione]]=1,0,1)</f>
        <v>1</v>
      </c>
      <c r="K899">
        <f>QUOTIENT((TA_restaurants_curated__2[[#This Row],[Rating]]*2),(100/3))+IF(TA_restaurants_curated__2[[#This Row],[Rating]]=50,0,1)</f>
        <v>3</v>
      </c>
      <c r="L899" s="1" t="str">
        <f>IF(TA_restaurants_curated__2[[#This Row],[C. Rev.]]=3,"A lot of reviews",IF(TA_restaurants_curated__2[[#This Row],[C. Rev.]]=2,"Avarage reviews","Few reviews"))</f>
        <v>Few reviews</v>
      </c>
      <c r="M899" s="1" t="str">
        <f>IF(TA_restaurants_curated__2[[#This Row],[C. Rat.]]=3,"Good rating",IF(TA_restaurants_curated__2[[#This Row],[C. Rat.]]=2,"Avarege rating","Bad rating"))</f>
        <v>Good rating</v>
      </c>
      <c r="N899" s="1" t="str">
        <f t="shared" si="14"/>
        <v>Few reviews and Good rating</v>
      </c>
    </row>
    <row r="900" spans="1:14" x14ac:dyDescent="0.35">
      <c r="A900">
        <v>912</v>
      </c>
      <c r="B900" t="s">
        <v>1828</v>
      </c>
      <c r="C900" t="s">
        <v>523</v>
      </c>
      <c r="D900" t="s">
        <v>585</v>
      </c>
      <c r="E900">
        <v>9140</v>
      </c>
      <c r="F900">
        <v>40</v>
      </c>
      <c r="G900" t="s">
        <v>10</v>
      </c>
      <c r="H900">
        <v>4850</v>
      </c>
      <c r="I900">
        <f>(TA_restaurants_curated__2[[#This Row],['# Reviews]]-MIN(TA_restaurants_curated__2['# Reviews]))/(MAX(TA_restaurants_curated__2['# Reviews])-MIN(TA_restaurants_curated__2['# Reviews]))</f>
        <v>0.12190812720848057</v>
      </c>
      <c r="J900">
        <f>QUOTIENT((TA_restaurants_curated__2[[#This Row],[Normalizzazione]]*100),33)+IF(TA_restaurants_curated__2[[#This Row],[Normalizzazione]]=1,0,1)</f>
        <v>1</v>
      </c>
      <c r="K900">
        <f>QUOTIENT((TA_restaurants_curated__2[[#This Row],[Rating]]*2),(100/3))+IF(TA_restaurants_curated__2[[#This Row],[Rating]]=50,0,1)</f>
        <v>3</v>
      </c>
      <c r="L900" s="1" t="str">
        <f>IF(TA_restaurants_curated__2[[#This Row],[C. Rev.]]=3,"A lot of reviews",IF(TA_restaurants_curated__2[[#This Row],[C. Rev.]]=2,"Avarage reviews","Few reviews"))</f>
        <v>Few reviews</v>
      </c>
      <c r="M900" s="1" t="str">
        <f>IF(TA_restaurants_curated__2[[#This Row],[C. Rat.]]=3,"Good rating",IF(TA_restaurants_curated__2[[#This Row],[C. Rat.]]=2,"Avarege rating","Bad rating"))</f>
        <v>Good rating</v>
      </c>
      <c r="N900" s="1" t="str">
        <f t="shared" si="14"/>
        <v>Few reviews and Good rating</v>
      </c>
    </row>
    <row r="901" spans="1:14" x14ac:dyDescent="0.35">
      <c r="A901">
        <v>1153</v>
      </c>
      <c r="B901" t="s">
        <v>2086</v>
      </c>
      <c r="C901" t="s">
        <v>523</v>
      </c>
      <c r="D901" t="s">
        <v>1811</v>
      </c>
      <c r="E901">
        <v>11550</v>
      </c>
      <c r="F901">
        <v>40</v>
      </c>
      <c r="G901" t="s">
        <v>8</v>
      </c>
      <c r="H901">
        <v>4850</v>
      </c>
      <c r="I901">
        <f>(TA_restaurants_curated__2[[#This Row],['# Reviews]]-MIN(TA_restaurants_curated__2['# Reviews]))/(MAX(TA_restaurants_curated__2['# Reviews])-MIN(TA_restaurants_curated__2['# Reviews]))</f>
        <v>0.12190812720848057</v>
      </c>
      <c r="J901">
        <f>QUOTIENT((TA_restaurants_curated__2[[#This Row],[Normalizzazione]]*100),33)+IF(TA_restaurants_curated__2[[#This Row],[Normalizzazione]]=1,0,1)</f>
        <v>1</v>
      </c>
      <c r="K901">
        <f>QUOTIENT((TA_restaurants_curated__2[[#This Row],[Rating]]*2),(100/3))+IF(TA_restaurants_curated__2[[#This Row],[Rating]]=50,0,1)</f>
        <v>3</v>
      </c>
      <c r="L901" s="1" t="str">
        <f>IF(TA_restaurants_curated__2[[#This Row],[C. Rev.]]=3,"A lot of reviews",IF(TA_restaurants_curated__2[[#This Row],[C. Rev.]]=2,"Avarage reviews","Few reviews"))</f>
        <v>Few reviews</v>
      </c>
      <c r="M901" s="1" t="str">
        <f>IF(TA_restaurants_curated__2[[#This Row],[C. Rat.]]=3,"Good rating",IF(TA_restaurants_curated__2[[#This Row],[C. Rat.]]=2,"Avarege rating","Bad rating"))</f>
        <v>Good rating</v>
      </c>
      <c r="N901" s="1" t="str">
        <f t="shared" si="14"/>
        <v>Few reviews and Good rating</v>
      </c>
    </row>
    <row r="902" spans="1:14" x14ac:dyDescent="0.35">
      <c r="A902">
        <v>362</v>
      </c>
      <c r="B902" t="s">
        <v>1176</v>
      </c>
      <c r="C902" t="s">
        <v>523</v>
      </c>
      <c r="D902" t="s">
        <v>1177</v>
      </c>
      <c r="E902">
        <v>3630</v>
      </c>
      <c r="F902">
        <v>40</v>
      </c>
      <c r="G902" t="s">
        <v>9</v>
      </c>
      <c r="H902">
        <v>4840</v>
      </c>
      <c r="I902">
        <f>(TA_restaurants_curated__2[[#This Row],['# Reviews]]-MIN(TA_restaurants_curated__2['# Reviews]))/(MAX(TA_restaurants_curated__2['# Reviews])-MIN(TA_restaurants_curated__2['# Reviews]))</f>
        <v>0.12165572942958101</v>
      </c>
      <c r="J902">
        <f>QUOTIENT((TA_restaurants_curated__2[[#This Row],[Normalizzazione]]*100),33)+IF(TA_restaurants_curated__2[[#This Row],[Normalizzazione]]=1,0,1)</f>
        <v>1</v>
      </c>
      <c r="K902">
        <f>QUOTIENT((TA_restaurants_curated__2[[#This Row],[Rating]]*2),(100/3))+IF(TA_restaurants_curated__2[[#This Row],[Rating]]=50,0,1)</f>
        <v>3</v>
      </c>
      <c r="L902" s="1" t="str">
        <f>IF(TA_restaurants_curated__2[[#This Row],[C. Rev.]]=3,"A lot of reviews",IF(TA_restaurants_curated__2[[#This Row],[C. Rev.]]=2,"Avarage reviews","Few reviews"))</f>
        <v>Few reviews</v>
      </c>
      <c r="M902" s="1" t="str">
        <f>IF(TA_restaurants_curated__2[[#This Row],[C. Rat.]]=3,"Good rating",IF(TA_restaurants_curated__2[[#This Row],[C. Rat.]]=2,"Avarege rating","Bad rating"))</f>
        <v>Good rating</v>
      </c>
      <c r="N902" s="1" t="str">
        <f t="shared" si="14"/>
        <v>Few reviews and Good rating</v>
      </c>
    </row>
    <row r="903" spans="1:14" x14ac:dyDescent="0.35">
      <c r="A903">
        <v>459</v>
      </c>
      <c r="B903" t="s">
        <v>1301</v>
      </c>
      <c r="C903" t="s">
        <v>523</v>
      </c>
      <c r="D903" t="s">
        <v>1302</v>
      </c>
      <c r="E903">
        <v>4600</v>
      </c>
      <c r="F903">
        <v>40</v>
      </c>
      <c r="G903" t="s">
        <v>9</v>
      </c>
      <c r="H903">
        <v>4840</v>
      </c>
      <c r="I903">
        <f>(TA_restaurants_curated__2[[#This Row],['# Reviews]]-MIN(TA_restaurants_curated__2['# Reviews]))/(MAX(TA_restaurants_curated__2['# Reviews])-MIN(TA_restaurants_curated__2['# Reviews]))</f>
        <v>0.12165572942958101</v>
      </c>
      <c r="J903">
        <f>QUOTIENT((TA_restaurants_curated__2[[#This Row],[Normalizzazione]]*100),33)+IF(TA_restaurants_curated__2[[#This Row],[Normalizzazione]]=1,0,1)</f>
        <v>1</v>
      </c>
      <c r="K903">
        <f>QUOTIENT((TA_restaurants_curated__2[[#This Row],[Rating]]*2),(100/3))+IF(TA_restaurants_curated__2[[#This Row],[Rating]]=50,0,1)</f>
        <v>3</v>
      </c>
      <c r="L903" s="1" t="str">
        <f>IF(TA_restaurants_curated__2[[#This Row],[C. Rev.]]=3,"A lot of reviews",IF(TA_restaurants_curated__2[[#This Row],[C. Rev.]]=2,"Avarage reviews","Few reviews"))</f>
        <v>Few reviews</v>
      </c>
      <c r="M903" s="1" t="str">
        <f>IF(TA_restaurants_curated__2[[#This Row],[C. Rat.]]=3,"Good rating",IF(TA_restaurants_curated__2[[#This Row],[C. Rat.]]=2,"Avarege rating","Bad rating"))</f>
        <v>Good rating</v>
      </c>
      <c r="N903" s="1" t="str">
        <f t="shared" si="14"/>
        <v>Few reviews and Good rating</v>
      </c>
    </row>
    <row r="904" spans="1:14" x14ac:dyDescent="0.35">
      <c r="A904">
        <v>530</v>
      </c>
      <c r="B904" t="s">
        <v>1382</v>
      </c>
      <c r="C904" t="s">
        <v>523</v>
      </c>
      <c r="D904" t="s">
        <v>1383</v>
      </c>
      <c r="E904">
        <v>5310</v>
      </c>
      <c r="F904">
        <v>40</v>
      </c>
      <c r="G904" t="s">
        <v>8</v>
      </c>
      <c r="H904">
        <v>4840</v>
      </c>
      <c r="I904">
        <f>(TA_restaurants_curated__2[[#This Row],['# Reviews]]-MIN(TA_restaurants_curated__2['# Reviews]))/(MAX(TA_restaurants_curated__2['# Reviews])-MIN(TA_restaurants_curated__2['# Reviews]))</f>
        <v>0.12165572942958101</v>
      </c>
      <c r="J904">
        <f>QUOTIENT((TA_restaurants_curated__2[[#This Row],[Normalizzazione]]*100),33)+IF(TA_restaurants_curated__2[[#This Row],[Normalizzazione]]=1,0,1)</f>
        <v>1</v>
      </c>
      <c r="K904">
        <f>QUOTIENT((TA_restaurants_curated__2[[#This Row],[Rating]]*2),(100/3))+IF(TA_restaurants_curated__2[[#This Row],[Rating]]=50,0,1)</f>
        <v>3</v>
      </c>
      <c r="L904" s="1" t="str">
        <f>IF(TA_restaurants_curated__2[[#This Row],[C. Rev.]]=3,"A lot of reviews",IF(TA_restaurants_curated__2[[#This Row],[C. Rev.]]=2,"Avarage reviews","Few reviews"))</f>
        <v>Few reviews</v>
      </c>
      <c r="M904" s="1" t="str">
        <f>IF(TA_restaurants_curated__2[[#This Row],[C. Rat.]]=3,"Good rating",IF(TA_restaurants_curated__2[[#This Row],[C. Rat.]]=2,"Avarege rating","Bad rating"))</f>
        <v>Good rating</v>
      </c>
      <c r="N904" s="1" t="str">
        <f t="shared" si="14"/>
        <v>Few reviews and Good rating</v>
      </c>
    </row>
    <row r="905" spans="1:14" x14ac:dyDescent="0.35">
      <c r="A905">
        <v>785</v>
      </c>
      <c r="B905" t="s">
        <v>1689</v>
      </c>
      <c r="C905" t="s">
        <v>523</v>
      </c>
      <c r="D905" t="s">
        <v>573</v>
      </c>
      <c r="E905">
        <v>7870</v>
      </c>
      <c r="F905">
        <v>40</v>
      </c>
      <c r="G905" t="s">
        <v>8</v>
      </c>
      <c r="H905">
        <v>4840</v>
      </c>
      <c r="I905">
        <f>(TA_restaurants_curated__2[[#This Row],['# Reviews]]-MIN(TA_restaurants_curated__2['# Reviews]))/(MAX(TA_restaurants_curated__2['# Reviews])-MIN(TA_restaurants_curated__2['# Reviews]))</f>
        <v>0.12165572942958101</v>
      </c>
      <c r="J905">
        <f>QUOTIENT((TA_restaurants_curated__2[[#This Row],[Normalizzazione]]*100),33)+IF(TA_restaurants_curated__2[[#This Row],[Normalizzazione]]=1,0,1)</f>
        <v>1</v>
      </c>
      <c r="K905">
        <f>QUOTIENT((TA_restaurants_curated__2[[#This Row],[Rating]]*2),(100/3))+IF(TA_restaurants_curated__2[[#This Row],[Rating]]=50,0,1)</f>
        <v>3</v>
      </c>
      <c r="L905" s="1" t="str">
        <f>IF(TA_restaurants_curated__2[[#This Row],[C. Rev.]]=3,"A lot of reviews",IF(TA_restaurants_curated__2[[#This Row],[C. Rev.]]=2,"Avarage reviews","Few reviews"))</f>
        <v>Few reviews</v>
      </c>
      <c r="M905" s="1" t="str">
        <f>IF(TA_restaurants_curated__2[[#This Row],[C. Rat.]]=3,"Good rating",IF(TA_restaurants_curated__2[[#This Row],[C. Rat.]]=2,"Avarege rating","Bad rating"))</f>
        <v>Good rating</v>
      </c>
      <c r="N905" s="1" t="str">
        <f t="shared" si="14"/>
        <v>Few reviews and Good rating</v>
      </c>
    </row>
    <row r="906" spans="1:14" x14ac:dyDescent="0.35">
      <c r="A906">
        <v>1375</v>
      </c>
      <c r="B906" t="s">
        <v>2326</v>
      </c>
      <c r="C906" t="s">
        <v>523</v>
      </c>
      <c r="D906" t="s">
        <v>2152</v>
      </c>
      <c r="E906">
        <v>13770</v>
      </c>
      <c r="F906">
        <v>40</v>
      </c>
      <c r="G906" t="s">
        <v>10</v>
      </c>
      <c r="H906">
        <v>4830</v>
      </c>
      <c r="I906">
        <f>(TA_restaurants_curated__2[[#This Row],['# Reviews]]-MIN(TA_restaurants_curated__2['# Reviews]))/(MAX(TA_restaurants_curated__2['# Reviews])-MIN(TA_restaurants_curated__2['# Reviews]))</f>
        <v>0.12140333165068147</v>
      </c>
      <c r="J906">
        <f>QUOTIENT((TA_restaurants_curated__2[[#This Row],[Normalizzazione]]*100),33)+IF(TA_restaurants_curated__2[[#This Row],[Normalizzazione]]=1,0,1)</f>
        <v>1</v>
      </c>
      <c r="K906">
        <f>QUOTIENT((TA_restaurants_curated__2[[#This Row],[Rating]]*2),(100/3))+IF(TA_restaurants_curated__2[[#This Row],[Rating]]=50,0,1)</f>
        <v>3</v>
      </c>
      <c r="L906" s="1" t="str">
        <f>IF(TA_restaurants_curated__2[[#This Row],[C. Rev.]]=3,"A lot of reviews",IF(TA_restaurants_curated__2[[#This Row],[C. Rev.]]=2,"Avarage reviews","Few reviews"))</f>
        <v>Few reviews</v>
      </c>
      <c r="M906" s="1" t="str">
        <f>IF(TA_restaurants_curated__2[[#This Row],[C. Rat.]]=3,"Good rating",IF(TA_restaurants_curated__2[[#This Row],[C. Rat.]]=2,"Avarege rating","Bad rating"))</f>
        <v>Good rating</v>
      </c>
      <c r="N906" s="1" t="str">
        <f t="shared" si="14"/>
        <v>Few reviews and Good rating</v>
      </c>
    </row>
    <row r="907" spans="1:14" x14ac:dyDescent="0.35">
      <c r="A907">
        <v>299</v>
      </c>
      <c r="B907" t="s">
        <v>1095</v>
      </c>
      <c r="C907" t="s">
        <v>523</v>
      </c>
      <c r="D907" t="s">
        <v>99</v>
      </c>
      <c r="E907">
        <v>3000</v>
      </c>
      <c r="F907">
        <v>40</v>
      </c>
      <c r="G907" t="s">
        <v>8</v>
      </c>
      <c r="H907">
        <v>4820</v>
      </c>
      <c r="I907">
        <f>(TA_restaurants_curated__2[[#This Row],['# Reviews]]-MIN(TA_restaurants_curated__2['# Reviews]))/(MAX(TA_restaurants_curated__2['# Reviews])-MIN(TA_restaurants_curated__2['# Reviews]))</f>
        <v>0.12115093387178193</v>
      </c>
      <c r="J907">
        <f>QUOTIENT((TA_restaurants_curated__2[[#This Row],[Normalizzazione]]*100),33)+IF(TA_restaurants_curated__2[[#This Row],[Normalizzazione]]=1,0,1)</f>
        <v>1</v>
      </c>
      <c r="K907">
        <f>QUOTIENT((TA_restaurants_curated__2[[#This Row],[Rating]]*2),(100/3))+IF(TA_restaurants_curated__2[[#This Row],[Rating]]=50,0,1)</f>
        <v>3</v>
      </c>
      <c r="L907" s="1" t="str">
        <f>IF(TA_restaurants_curated__2[[#This Row],[C. Rev.]]=3,"A lot of reviews",IF(TA_restaurants_curated__2[[#This Row],[C. Rev.]]=2,"Avarage reviews","Few reviews"))</f>
        <v>Few reviews</v>
      </c>
      <c r="M907" s="1" t="str">
        <f>IF(TA_restaurants_curated__2[[#This Row],[C. Rat.]]=3,"Good rating",IF(TA_restaurants_curated__2[[#This Row],[C. Rat.]]=2,"Avarege rating","Bad rating"))</f>
        <v>Good rating</v>
      </c>
      <c r="N907" s="1" t="str">
        <f t="shared" si="14"/>
        <v>Few reviews and Good rating</v>
      </c>
    </row>
    <row r="908" spans="1:14" x14ac:dyDescent="0.35">
      <c r="A908">
        <v>1154</v>
      </c>
      <c r="B908" t="s">
        <v>2087</v>
      </c>
      <c r="C908" t="s">
        <v>523</v>
      </c>
      <c r="D908" t="s">
        <v>14</v>
      </c>
      <c r="E908">
        <v>11560</v>
      </c>
      <c r="F908">
        <v>40</v>
      </c>
      <c r="G908" t="s">
        <v>8</v>
      </c>
      <c r="H908">
        <v>4810</v>
      </c>
      <c r="I908">
        <f>(TA_restaurants_curated__2[[#This Row],['# Reviews]]-MIN(TA_restaurants_curated__2['# Reviews]))/(MAX(TA_restaurants_curated__2['# Reviews])-MIN(TA_restaurants_curated__2['# Reviews]))</f>
        <v>0.12089853609288238</v>
      </c>
      <c r="J908">
        <f>QUOTIENT((TA_restaurants_curated__2[[#This Row],[Normalizzazione]]*100),33)+IF(TA_restaurants_curated__2[[#This Row],[Normalizzazione]]=1,0,1)</f>
        <v>1</v>
      </c>
      <c r="K908">
        <f>QUOTIENT((TA_restaurants_curated__2[[#This Row],[Rating]]*2),(100/3))+IF(TA_restaurants_curated__2[[#This Row],[Rating]]=50,0,1)</f>
        <v>3</v>
      </c>
      <c r="L908" s="1" t="str">
        <f>IF(TA_restaurants_curated__2[[#This Row],[C. Rev.]]=3,"A lot of reviews",IF(TA_restaurants_curated__2[[#This Row],[C. Rev.]]=2,"Avarage reviews","Few reviews"))</f>
        <v>Few reviews</v>
      </c>
      <c r="M908" s="1" t="str">
        <f>IF(TA_restaurants_curated__2[[#This Row],[C. Rat.]]=3,"Good rating",IF(TA_restaurants_curated__2[[#This Row],[C. Rat.]]=2,"Avarege rating","Bad rating"))</f>
        <v>Good rating</v>
      </c>
      <c r="N908" s="1" t="str">
        <f t="shared" si="14"/>
        <v>Few reviews and Good rating</v>
      </c>
    </row>
    <row r="909" spans="1:14" x14ac:dyDescent="0.35">
      <c r="A909">
        <v>1292</v>
      </c>
      <c r="B909" t="s">
        <v>2237</v>
      </c>
      <c r="C909" t="s">
        <v>523</v>
      </c>
      <c r="D909" t="s">
        <v>207</v>
      </c>
      <c r="E909">
        <v>12940</v>
      </c>
      <c r="F909">
        <v>35</v>
      </c>
      <c r="G909" t="s">
        <v>8</v>
      </c>
      <c r="H909">
        <v>4800</v>
      </c>
      <c r="I909">
        <f>(TA_restaurants_curated__2[[#This Row],['# Reviews]]-MIN(TA_restaurants_curated__2['# Reviews]))/(MAX(TA_restaurants_curated__2['# Reviews])-MIN(TA_restaurants_curated__2['# Reviews]))</f>
        <v>0.12064613831398284</v>
      </c>
      <c r="J909">
        <f>QUOTIENT((TA_restaurants_curated__2[[#This Row],[Normalizzazione]]*100),33)+IF(TA_restaurants_curated__2[[#This Row],[Normalizzazione]]=1,0,1)</f>
        <v>1</v>
      </c>
      <c r="K909">
        <f>QUOTIENT((TA_restaurants_curated__2[[#This Row],[Rating]]*2),(100/3))+IF(TA_restaurants_curated__2[[#This Row],[Rating]]=50,0,1)</f>
        <v>3</v>
      </c>
      <c r="L909" s="1" t="str">
        <f>IF(TA_restaurants_curated__2[[#This Row],[C. Rev.]]=3,"A lot of reviews",IF(TA_restaurants_curated__2[[#This Row],[C. Rev.]]=2,"Avarage reviews","Few reviews"))</f>
        <v>Few reviews</v>
      </c>
      <c r="M909" s="1" t="str">
        <f>IF(TA_restaurants_curated__2[[#This Row],[C. Rat.]]=3,"Good rating",IF(TA_restaurants_curated__2[[#This Row],[C. Rat.]]=2,"Avarege rating","Bad rating"))</f>
        <v>Good rating</v>
      </c>
      <c r="N909" s="1" t="str">
        <f t="shared" si="14"/>
        <v>Few reviews and Good rating</v>
      </c>
    </row>
    <row r="910" spans="1:14" x14ac:dyDescent="0.35">
      <c r="A910">
        <v>262</v>
      </c>
      <c r="B910" t="s">
        <v>1053</v>
      </c>
      <c r="C910" t="s">
        <v>523</v>
      </c>
      <c r="D910" t="s">
        <v>77</v>
      </c>
      <c r="E910">
        <v>2630</v>
      </c>
      <c r="F910">
        <v>45</v>
      </c>
      <c r="G910" t="s">
        <v>10</v>
      </c>
      <c r="H910">
        <v>4790</v>
      </c>
      <c r="I910">
        <f>(TA_restaurants_curated__2[[#This Row],['# Reviews]]-MIN(TA_restaurants_curated__2['# Reviews]))/(MAX(TA_restaurants_curated__2['# Reviews])-MIN(TA_restaurants_curated__2['# Reviews]))</f>
        <v>0.1203937405350833</v>
      </c>
      <c r="J910">
        <f>QUOTIENT((TA_restaurants_curated__2[[#This Row],[Normalizzazione]]*100),33)+IF(TA_restaurants_curated__2[[#This Row],[Normalizzazione]]=1,0,1)</f>
        <v>1</v>
      </c>
      <c r="K910">
        <f>QUOTIENT((TA_restaurants_curated__2[[#This Row],[Rating]]*2),(100/3))+IF(TA_restaurants_curated__2[[#This Row],[Rating]]=50,0,1)</f>
        <v>3</v>
      </c>
      <c r="L910" s="1" t="str">
        <f>IF(TA_restaurants_curated__2[[#This Row],[C. Rev.]]=3,"A lot of reviews",IF(TA_restaurants_curated__2[[#This Row],[C. Rev.]]=2,"Avarage reviews","Few reviews"))</f>
        <v>Few reviews</v>
      </c>
      <c r="M910" s="1" t="str">
        <f>IF(TA_restaurants_curated__2[[#This Row],[C. Rat.]]=3,"Good rating",IF(TA_restaurants_curated__2[[#This Row],[C. Rat.]]=2,"Avarege rating","Bad rating"))</f>
        <v>Good rating</v>
      </c>
      <c r="N910" s="1" t="str">
        <f t="shared" si="14"/>
        <v>Few reviews and Good rating</v>
      </c>
    </row>
    <row r="911" spans="1:14" x14ac:dyDescent="0.35">
      <c r="A911">
        <v>601</v>
      </c>
      <c r="B911" t="s">
        <v>1471</v>
      </c>
      <c r="C911" t="s">
        <v>523</v>
      </c>
      <c r="D911" t="s">
        <v>1392</v>
      </c>
      <c r="E911">
        <v>6020</v>
      </c>
      <c r="F911">
        <v>40</v>
      </c>
      <c r="G911" t="s">
        <v>9</v>
      </c>
      <c r="H911">
        <v>4790</v>
      </c>
      <c r="I911">
        <f>(TA_restaurants_curated__2[[#This Row],['# Reviews]]-MIN(TA_restaurants_curated__2['# Reviews]))/(MAX(TA_restaurants_curated__2['# Reviews])-MIN(TA_restaurants_curated__2['# Reviews]))</f>
        <v>0.1203937405350833</v>
      </c>
      <c r="J911">
        <f>QUOTIENT((TA_restaurants_curated__2[[#This Row],[Normalizzazione]]*100),33)+IF(TA_restaurants_curated__2[[#This Row],[Normalizzazione]]=1,0,1)</f>
        <v>1</v>
      </c>
      <c r="K911">
        <f>QUOTIENT((TA_restaurants_curated__2[[#This Row],[Rating]]*2),(100/3))+IF(TA_restaurants_curated__2[[#This Row],[Rating]]=50,0,1)</f>
        <v>3</v>
      </c>
      <c r="L911" s="1" t="str">
        <f>IF(TA_restaurants_curated__2[[#This Row],[C. Rev.]]=3,"A lot of reviews",IF(TA_restaurants_curated__2[[#This Row],[C. Rev.]]=2,"Avarage reviews","Few reviews"))</f>
        <v>Few reviews</v>
      </c>
      <c r="M911" s="1" t="str">
        <f>IF(TA_restaurants_curated__2[[#This Row],[C. Rat.]]=3,"Good rating",IF(TA_restaurants_curated__2[[#This Row],[C. Rat.]]=2,"Avarege rating","Bad rating"))</f>
        <v>Good rating</v>
      </c>
      <c r="N911" s="1" t="str">
        <f t="shared" si="14"/>
        <v>Few reviews and Good rating</v>
      </c>
    </row>
    <row r="912" spans="1:14" x14ac:dyDescent="0.35">
      <c r="A912">
        <v>170</v>
      </c>
      <c r="B912" t="s">
        <v>940</v>
      </c>
      <c r="C912" t="s">
        <v>523</v>
      </c>
      <c r="D912" t="s">
        <v>941</v>
      </c>
      <c r="E912">
        <v>1710</v>
      </c>
      <c r="F912">
        <v>40</v>
      </c>
      <c r="G912" t="s">
        <v>8</v>
      </c>
      <c r="H912">
        <v>4770</v>
      </c>
      <c r="I912">
        <f>(TA_restaurants_curated__2[[#This Row],['# Reviews]]-MIN(TA_restaurants_curated__2['# Reviews]))/(MAX(TA_restaurants_curated__2['# Reviews])-MIN(TA_restaurants_curated__2['# Reviews]))</f>
        <v>0.1198889449772842</v>
      </c>
      <c r="J912">
        <f>QUOTIENT((TA_restaurants_curated__2[[#This Row],[Normalizzazione]]*100),33)+IF(TA_restaurants_curated__2[[#This Row],[Normalizzazione]]=1,0,1)</f>
        <v>1</v>
      </c>
      <c r="K912">
        <f>QUOTIENT((TA_restaurants_curated__2[[#This Row],[Rating]]*2),(100/3))+IF(TA_restaurants_curated__2[[#This Row],[Rating]]=50,0,1)</f>
        <v>3</v>
      </c>
      <c r="L912" s="1" t="str">
        <f>IF(TA_restaurants_curated__2[[#This Row],[C. Rev.]]=3,"A lot of reviews",IF(TA_restaurants_curated__2[[#This Row],[C. Rev.]]=2,"Avarage reviews","Few reviews"))</f>
        <v>Few reviews</v>
      </c>
      <c r="M912" s="1" t="str">
        <f>IF(TA_restaurants_curated__2[[#This Row],[C. Rat.]]=3,"Good rating",IF(TA_restaurants_curated__2[[#This Row],[C. Rat.]]=2,"Avarege rating","Bad rating"))</f>
        <v>Good rating</v>
      </c>
      <c r="N912" s="1" t="str">
        <f t="shared" si="14"/>
        <v>Few reviews and Good rating</v>
      </c>
    </row>
    <row r="913" spans="1:14" x14ac:dyDescent="0.35">
      <c r="A913">
        <v>350</v>
      </c>
      <c r="B913" t="s">
        <v>1158</v>
      </c>
      <c r="C913" t="s">
        <v>523</v>
      </c>
      <c r="D913" t="s">
        <v>24</v>
      </c>
      <c r="E913">
        <v>3510</v>
      </c>
      <c r="F913">
        <v>40</v>
      </c>
      <c r="G913" t="s">
        <v>8</v>
      </c>
      <c r="H913">
        <v>4770</v>
      </c>
      <c r="I913">
        <f>(TA_restaurants_curated__2[[#This Row],['# Reviews]]-MIN(TA_restaurants_curated__2['# Reviews]))/(MAX(TA_restaurants_curated__2['# Reviews])-MIN(TA_restaurants_curated__2['# Reviews]))</f>
        <v>0.1198889449772842</v>
      </c>
      <c r="J913">
        <f>QUOTIENT((TA_restaurants_curated__2[[#This Row],[Normalizzazione]]*100),33)+IF(TA_restaurants_curated__2[[#This Row],[Normalizzazione]]=1,0,1)</f>
        <v>1</v>
      </c>
      <c r="K913">
        <f>QUOTIENT((TA_restaurants_curated__2[[#This Row],[Rating]]*2),(100/3))+IF(TA_restaurants_curated__2[[#This Row],[Rating]]=50,0,1)</f>
        <v>3</v>
      </c>
      <c r="L913" s="1" t="str">
        <f>IF(TA_restaurants_curated__2[[#This Row],[C. Rev.]]=3,"A lot of reviews",IF(TA_restaurants_curated__2[[#This Row],[C. Rev.]]=2,"Avarage reviews","Few reviews"))</f>
        <v>Few reviews</v>
      </c>
      <c r="M913" s="1" t="str">
        <f>IF(TA_restaurants_curated__2[[#This Row],[C. Rat.]]=3,"Good rating",IF(TA_restaurants_curated__2[[#This Row],[C. Rat.]]=2,"Avarege rating","Bad rating"))</f>
        <v>Good rating</v>
      </c>
      <c r="N913" s="1" t="str">
        <f t="shared" si="14"/>
        <v>Few reviews and Good rating</v>
      </c>
    </row>
    <row r="914" spans="1:14" x14ac:dyDescent="0.35">
      <c r="A914">
        <v>512</v>
      </c>
      <c r="B914" t="s">
        <v>972</v>
      </c>
      <c r="C914" t="s">
        <v>523</v>
      </c>
      <c r="D914" t="s">
        <v>90</v>
      </c>
      <c r="E914">
        <v>5130</v>
      </c>
      <c r="F914">
        <v>40</v>
      </c>
      <c r="G914" t="s">
        <v>8</v>
      </c>
      <c r="H914">
        <v>4770</v>
      </c>
      <c r="I914">
        <f>(TA_restaurants_curated__2[[#This Row],['# Reviews]]-MIN(TA_restaurants_curated__2['# Reviews]))/(MAX(TA_restaurants_curated__2['# Reviews])-MIN(TA_restaurants_curated__2['# Reviews]))</f>
        <v>0.1198889449772842</v>
      </c>
      <c r="J914">
        <f>QUOTIENT((TA_restaurants_curated__2[[#This Row],[Normalizzazione]]*100),33)+IF(TA_restaurants_curated__2[[#This Row],[Normalizzazione]]=1,0,1)</f>
        <v>1</v>
      </c>
      <c r="K914">
        <f>QUOTIENT((TA_restaurants_curated__2[[#This Row],[Rating]]*2),(100/3))+IF(TA_restaurants_curated__2[[#This Row],[Rating]]=50,0,1)</f>
        <v>3</v>
      </c>
      <c r="L914" s="1" t="str">
        <f>IF(TA_restaurants_curated__2[[#This Row],[C. Rev.]]=3,"A lot of reviews",IF(TA_restaurants_curated__2[[#This Row],[C. Rev.]]=2,"Avarage reviews","Few reviews"))</f>
        <v>Few reviews</v>
      </c>
      <c r="M914" s="1" t="str">
        <f>IF(TA_restaurants_curated__2[[#This Row],[C. Rat.]]=3,"Good rating",IF(TA_restaurants_curated__2[[#This Row],[C. Rat.]]=2,"Avarege rating","Bad rating"))</f>
        <v>Good rating</v>
      </c>
      <c r="N914" s="1" t="str">
        <f t="shared" si="14"/>
        <v>Few reviews and Good rating</v>
      </c>
    </row>
    <row r="915" spans="1:14" x14ac:dyDescent="0.35">
      <c r="A915">
        <v>1733</v>
      </c>
      <c r="B915" t="s">
        <v>2692</v>
      </c>
      <c r="C915" t="s">
        <v>523</v>
      </c>
      <c r="D915" t="s">
        <v>110</v>
      </c>
      <c r="E915">
        <v>17350</v>
      </c>
      <c r="F915">
        <v>35</v>
      </c>
      <c r="G915" t="s">
        <v>8</v>
      </c>
      <c r="H915">
        <v>4770</v>
      </c>
      <c r="I915">
        <f>(TA_restaurants_curated__2[[#This Row],['# Reviews]]-MIN(TA_restaurants_curated__2['# Reviews]))/(MAX(TA_restaurants_curated__2['# Reviews])-MIN(TA_restaurants_curated__2['# Reviews]))</f>
        <v>0.1198889449772842</v>
      </c>
      <c r="J915">
        <f>QUOTIENT((TA_restaurants_curated__2[[#This Row],[Normalizzazione]]*100),33)+IF(TA_restaurants_curated__2[[#This Row],[Normalizzazione]]=1,0,1)</f>
        <v>1</v>
      </c>
      <c r="K915">
        <f>QUOTIENT((TA_restaurants_curated__2[[#This Row],[Rating]]*2),(100/3))+IF(TA_restaurants_curated__2[[#This Row],[Rating]]=50,0,1)</f>
        <v>3</v>
      </c>
      <c r="L915" s="1" t="str">
        <f>IF(TA_restaurants_curated__2[[#This Row],[C. Rev.]]=3,"A lot of reviews",IF(TA_restaurants_curated__2[[#This Row],[C. Rev.]]=2,"Avarage reviews","Few reviews"))</f>
        <v>Few reviews</v>
      </c>
      <c r="M915" s="1" t="str">
        <f>IF(TA_restaurants_curated__2[[#This Row],[C. Rat.]]=3,"Good rating",IF(TA_restaurants_curated__2[[#This Row],[C. Rat.]]=2,"Avarege rating","Bad rating"))</f>
        <v>Good rating</v>
      </c>
      <c r="N915" s="1" t="str">
        <f t="shared" si="14"/>
        <v>Few reviews and Good rating</v>
      </c>
    </row>
    <row r="916" spans="1:14" x14ac:dyDescent="0.35">
      <c r="A916">
        <v>1790</v>
      </c>
      <c r="B916" t="s">
        <v>2754</v>
      </c>
      <c r="C916" t="s">
        <v>523</v>
      </c>
      <c r="D916" t="s">
        <v>2755</v>
      </c>
      <c r="E916">
        <v>17920</v>
      </c>
      <c r="F916">
        <v>35</v>
      </c>
      <c r="G916" t="s">
        <v>8</v>
      </c>
      <c r="H916">
        <v>4770</v>
      </c>
      <c r="I916">
        <f>(TA_restaurants_curated__2[[#This Row],['# Reviews]]-MIN(TA_restaurants_curated__2['# Reviews]))/(MAX(TA_restaurants_curated__2['# Reviews])-MIN(TA_restaurants_curated__2['# Reviews]))</f>
        <v>0.1198889449772842</v>
      </c>
      <c r="J916">
        <f>QUOTIENT((TA_restaurants_curated__2[[#This Row],[Normalizzazione]]*100),33)+IF(TA_restaurants_curated__2[[#This Row],[Normalizzazione]]=1,0,1)</f>
        <v>1</v>
      </c>
      <c r="K916">
        <f>QUOTIENT((TA_restaurants_curated__2[[#This Row],[Rating]]*2),(100/3))+IF(TA_restaurants_curated__2[[#This Row],[Rating]]=50,0,1)</f>
        <v>3</v>
      </c>
      <c r="L916" s="1" t="str">
        <f>IF(TA_restaurants_curated__2[[#This Row],[C. Rev.]]=3,"A lot of reviews",IF(TA_restaurants_curated__2[[#This Row],[C. Rev.]]=2,"Avarage reviews","Few reviews"))</f>
        <v>Few reviews</v>
      </c>
      <c r="M916" s="1" t="str">
        <f>IF(TA_restaurants_curated__2[[#This Row],[C. Rat.]]=3,"Good rating",IF(TA_restaurants_curated__2[[#This Row],[C. Rat.]]=2,"Avarege rating","Bad rating"))</f>
        <v>Good rating</v>
      </c>
      <c r="N916" s="1" t="str">
        <f t="shared" si="14"/>
        <v>Few reviews and Good rating</v>
      </c>
    </row>
    <row r="917" spans="1:14" x14ac:dyDescent="0.35">
      <c r="A917">
        <v>471</v>
      </c>
      <c r="B917" t="s">
        <v>1317</v>
      </c>
      <c r="C917" t="s">
        <v>523</v>
      </c>
      <c r="D917" t="s">
        <v>14</v>
      </c>
      <c r="E917">
        <v>4720</v>
      </c>
      <c r="F917">
        <v>40</v>
      </c>
      <c r="G917" t="s">
        <v>8</v>
      </c>
      <c r="H917">
        <v>4760</v>
      </c>
      <c r="I917">
        <f>(TA_restaurants_curated__2[[#This Row],['# Reviews]]-MIN(TA_restaurants_curated__2['# Reviews]))/(MAX(TA_restaurants_curated__2['# Reviews])-MIN(TA_restaurants_curated__2['# Reviews]))</f>
        <v>0.11963654719838465</v>
      </c>
      <c r="J917">
        <f>QUOTIENT((TA_restaurants_curated__2[[#This Row],[Normalizzazione]]*100),33)+IF(TA_restaurants_curated__2[[#This Row],[Normalizzazione]]=1,0,1)</f>
        <v>1</v>
      </c>
      <c r="K917">
        <f>QUOTIENT((TA_restaurants_curated__2[[#This Row],[Rating]]*2),(100/3))+IF(TA_restaurants_curated__2[[#This Row],[Rating]]=50,0,1)</f>
        <v>3</v>
      </c>
      <c r="L917" s="1" t="str">
        <f>IF(TA_restaurants_curated__2[[#This Row],[C. Rev.]]=3,"A lot of reviews",IF(TA_restaurants_curated__2[[#This Row],[C. Rev.]]=2,"Avarage reviews","Few reviews"))</f>
        <v>Few reviews</v>
      </c>
      <c r="M917" s="1" t="str">
        <f>IF(TA_restaurants_curated__2[[#This Row],[C. Rat.]]=3,"Good rating",IF(TA_restaurants_curated__2[[#This Row],[C. Rat.]]=2,"Avarege rating","Bad rating"))</f>
        <v>Good rating</v>
      </c>
      <c r="N917" s="1" t="str">
        <f t="shared" si="14"/>
        <v>Few reviews and Good rating</v>
      </c>
    </row>
    <row r="918" spans="1:14" x14ac:dyDescent="0.35">
      <c r="A918">
        <v>790</v>
      </c>
      <c r="B918" t="s">
        <v>1694</v>
      </c>
      <c r="C918" t="s">
        <v>523</v>
      </c>
      <c r="D918" t="s">
        <v>618</v>
      </c>
      <c r="E918">
        <v>7920</v>
      </c>
      <c r="F918">
        <v>40</v>
      </c>
      <c r="G918" t="s">
        <v>8</v>
      </c>
      <c r="H918">
        <v>4760</v>
      </c>
      <c r="I918">
        <f>(TA_restaurants_curated__2[[#This Row],['# Reviews]]-MIN(TA_restaurants_curated__2['# Reviews]))/(MAX(TA_restaurants_curated__2['# Reviews])-MIN(TA_restaurants_curated__2['# Reviews]))</f>
        <v>0.11963654719838465</v>
      </c>
      <c r="J918">
        <f>QUOTIENT((TA_restaurants_curated__2[[#This Row],[Normalizzazione]]*100),33)+IF(TA_restaurants_curated__2[[#This Row],[Normalizzazione]]=1,0,1)</f>
        <v>1</v>
      </c>
      <c r="K918">
        <f>QUOTIENT((TA_restaurants_curated__2[[#This Row],[Rating]]*2),(100/3))+IF(TA_restaurants_curated__2[[#This Row],[Rating]]=50,0,1)</f>
        <v>3</v>
      </c>
      <c r="L918" s="1" t="str">
        <f>IF(TA_restaurants_curated__2[[#This Row],[C. Rev.]]=3,"A lot of reviews",IF(TA_restaurants_curated__2[[#This Row],[C. Rev.]]=2,"Avarage reviews","Few reviews"))</f>
        <v>Few reviews</v>
      </c>
      <c r="M918" s="1" t="str">
        <f>IF(TA_restaurants_curated__2[[#This Row],[C. Rat.]]=3,"Good rating",IF(TA_restaurants_curated__2[[#This Row],[C. Rat.]]=2,"Avarege rating","Bad rating"))</f>
        <v>Good rating</v>
      </c>
      <c r="N918" s="1" t="str">
        <f t="shared" si="14"/>
        <v>Few reviews and Good rating</v>
      </c>
    </row>
    <row r="919" spans="1:14" x14ac:dyDescent="0.35">
      <c r="A919">
        <v>974</v>
      </c>
      <c r="B919" t="s">
        <v>1895</v>
      </c>
      <c r="C919" t="s">
        <v>523</v>
      </c>
      <c r="D919" t="s">
        <v>466</v>
      </c>
      <c r="E919">
        <v>9760</v>
      </c>
      <c r="F919">
        <v>40</v>
      </c>
      <c r="G919" t="s">
        <v>9</v>
      </c>
      <c r="H919">
        <v>4760</v>
      </c>
      <c r="I919">
        <f>(TA_restaurants_curated__2[[#This Row],['# Reviews]]-MIN(TA_restaurants_curated__2['# Reviews]))/(MAX(TA_restaurants_curated__2['# Reviews])-MIN(TA_restaurants_curated__2['# Reviews]))</f>
        <v>0.11963654719838465</v>
      </c>
      <c r="J919">
        <f>QUOTIENT((TA_restaurants_curated__2[[#This Row],[Normalizzazione]]*100),33)+IF(TA_restaurants_curated__2[[#This Row],[Normalizzazione]]=1,0,1)</f>
        <v>1</v>
      </c>
      <c r="K919">
        <f>QUOTIENT((TA_restaurants_curated__2[[#This Row],[Rating]]*2),(100/3))+IF(TA_restaurants_curated__2[[#This Row],[Rating]]=50,0,1)</f>
        <v>3</v>
      </c>
      <c r="L919" s="1" t="str">
        <f>IF(TA_restaurants_curated__2[[#This Row],[C. Rev.]]=3,"A lot of reviews",IF(TA_restaurants_curated__2[[#This Row],[C. Rev.]]=2,"Avarage reviews","Few reviews"))</f>
        <v>Few reviews</v>
      </c>
      <c r="M919" s="1" t="str">
        <f>IF(TA_restaurants_curated__2[[#This Row],[C. Rat.]]=3,"Good rating",IF(TA_restaurants_curated__2[[#This Row],[C. Rat.]]=2,"Avarege rating","Bad rating"))</f>
        <v>Good rating</v>
      </c>
      <c r="N919" s="1" t="str">
        <f t="shared" si="14"/>
        <v>Few reviews and Good rating</v>
      </c>
    </row>
    <row r="920" spans="1:14" x14ac:dyDescent="0.35">
      <c r="A920">
        <v>1188</v>
      </c>
      <c r="B920" t="s">
        <v>2122</v>
      </c>
      <c r="C920" t="s">
        <v>523</v>
      </c>
      <c r="D920" t="s">
        <v>957</v>
      </c>
      <c r="E920">
        <v>11900</v>
      </c>
      <c r="F920">
        <v>40</v>
      </c>
      <c r="G920" t="s">
        <v>8</v>
      </c>
      <c r="H920">
        <v>4760</v>
      </c>
      <c r="I920">
        <f>(TA_restaurants_curated__2[[#This Row],['# Reviews]]-MIN(TA_restaurants_curated__2['# Reviews]))/(MAX(TA_restaurants_curated__2['# Reviews])-MIN(TA_restaurants_curated__2['# Reviews]))</f>
        <v>0.11963654719838465</v>
      </c>
      <c r="J920">
        <f>QUOTIENT((TA_restaurants_curated__2[[#This Row],[Normalizzazione]]*100),33)+IF(TA_restaurants_curated__2[[#This Row],[Normalizzazione]]=1,0,1)</f>
        <v>1</v>
      </c>
      <c r="K920">
        <f>QUOTIENT((TA_restaurants_curated__2[[#This Row],[Rating]]*2),(100/3))+IF(TA_restaurants_curated__2[[#This Row],[Rating]]=50,0,1)</f>
        <v>3</v>
      </c>
      <c r="L920" s="1" t="str">
        <f>IF(TA_restaurants_curated__2[[#This Row],[C. Rev.]]=3,"A lot of reviews",IF(TA_restaurants_curated__2[[#This Row],[C. Rev.]]=2,"Avarage reviews","Few reviews"))</f>
        <v>Few reviews</v>
      </c>
      <c r="M920" s="1" t="str">
        <f>IF(TA_restaurants_curated__2[[#This Row],[C. Rat.]]=3,"Good rating",IF(TA_restaurants_curated__2[[#This Row],[C. Rat.]]=2,"Avarege rating","Bad rating"))</f>
        <v>Good rating</v>
      </c>
      <c r="N920" s="1" t="str">
        <f t="shared" si="14"/>
        <v>Few reviews and Good rating</v>
      </c>
    </row>
    <row r="921" spans="1:14" x14ac:dyDescent="0.35">
      <c r="A921">
        <v>1472</v>
      </c>
      <c r="B921" t="s">
        <v>2429</v>
      </c>
      <c r="C921" t="s">
        <v>523</v>
      </c>
      <c r="D921" t="s">
        <v>664</v>
      </c>
      <c r="E921">
        <v>14740</v>
      </c>
      <c r="F921">
        <v>35</v>
      </c>
      <c r="G921" t="s">
        <v>8</v>
      </c>
      <c r="H921">
        <v>4760</v>
      </c>
      <c r="I921">
        <f>(TA_restaurants_curated__2[[#This Row],['# Reviews]]-MIN(TA_restaurants_curated__2['# Reviews]))/(MAX(TA_restaurants_curated__2['# Reviews])-MIN(TA_restaurants_curated__2['# Reviews]))</f>
        <v>0.11963654719838465</v>
      </c>
      <c r="J921">
        <f>QUOTIENT((TA_restaurants_curated__2[[#This Row],[Normalizzazione]]*100),33)+IF(TA_restaurants_curated__2[[#This Row],[Normalizzazione]]=1,0,1)</f>
        <v>1</v>
      </c>
      <c r="K921">
        <f>QUOTIENT((TA_restaurants_curated__2[[#This Row],[Rating]]*2),(100/3))+IF(TA_restaurants_curated__2[[#This Row],[Rating]]=50,0,1)</f>
        <v>3</v>
      </c>
      <c r="L921" s="1" t="str">
        <f>IF(TA_restaurants_curated__2[[#This Row],[C. Rev.]]=3,"A lot of reviews",IF(TA_restaurants_curated__2[[#This Row],[C. Rev.]]=2,"Avarage reviews","Few reviews"))</f>
        <v>Few reviews</v>
      </c>
      <c r="M921" s="1" t="str">
        <f>IF(TA_restaurants_curated__2[[#This Row],[C. Rat.]]=3,"Good rating",IF(TA_restaurants_curated__2[[#This Row],[C. Rat.]]=2,"Avarege rating","Bad rating"))</f>
        <v>Good rating</v>
      </c>
      <c r="N921" s="1" t="str">
        <f t="shared" si="14"/>
        <v>Few reviews and Good rating</v>
      </c>
    </row>
    <row r="922" spans="1:14" x14ac:dyDescent="0.35">
      <c r="A922">
        <v>88</v>
      </c>
      <c r="B922" t="s">
        <v>825</v>
      </c>
      <c r="C922" t="s">
        <v>523</v>
      </c>
      <c r="D922" t="s">
        <v>507</v>
      </c>
      <c r="E922">
        <v>890</v>
      </c>
      <c r="F922">
        <v>45</v>
      </c>
      <c r="G922" t="s">
        <v>8</v>
      </c>
      <c r="H922">
        <v>4750</v>
      </c>
      <c r="I922">
        <f>(TA_restaurants_curated__2[[#This Row],['# Reviews]]-MIN(TA_restaurants_curated__2['# Reviews]))/(MAX(TA_restaurants_curated__2['# Reviews])-MIN(TA_restaurants_curated__2['# Reviews]))</f>
        <v>0.11938414941948511</v>
      </c>
      <c r="J922">
        <f>QUOTIENT((TA_restaurants_curated__2[[#This Row],[Normalizzazione]]*100),33)+IF(TA_restaurants_curated__2[[#This Row],[Normalizzazione]]=1,0,1)</f>
        <v>1</v>
      </c>
      <c r="K922">
        <f>QUOTIENT((TA_restaurants_curated__2[[#This Row],[Rating]]*2),(100/3))+IF(TA_restaurants_curated__2[[#This Row],[Rating]]=50,0,1)</f>
        <v>3</v>
      </c>
      <c r="L922" s="1" t="str">
        <f>IF(TA_restaurants_curated__2[[#This Row],[C. Rev.]]=3,"A lot of reviews",IF(TA_restaurants_curated__2[[#This Row],[C. Rev.]]=2,"Avarage reviews","Few reviews"))</f>
        <v>Few reviews</v>
      </c>
      <c r="M922" s="1" t="str">
        <f>IF(TA_restaurants_curated__2[[#This Row],[C. Rat.]]=3,"Good rating",IF(TA_restaurants_curated__2[[#This Row],[C. Rat.]]=2,"Avarege rating","Bad rating"))</f>
        <v>Good rating</v>
      </c>
      <c r="N922" s="1" t="str">
        <f t="shared" si="14"/>
        <v>Few reviews and Good rating</v>
      </c>
    </row>
    <row r="923" spans="1:14" x14ac:dyDescent="0.35">
      <c r="A923">
        <v>2307</v>
      </c>
      <c r="B923" t="s">
        <v>3202</v>
      </c>
      <c r="C923" t="s">
        <v>523</v>
      </c>
      <c r="D923" t="s">
        <v>3203</v>
      </c>
      <c r="E923">
        <v>23090</v>
      </c>
      <c r="F923">
        <v>35</v>
      </c>
      <c r="G923" t="s">
        <v>8</v>
      </c>
      <c r="H923">
        <v>4750</v>
      </c>
      <c r="I923">
        <f>(TA_restaurants_curated__2[[#This Row],['# Reviews]]-MIN(TA_restaurants_curated__2['# Reviews]))/(MAX(TA_restaurants_curated__2['# Reviews])-MIN(TA_restaurants_curated__2['# Reviews]))</f>
        <v>0.11938414941948511</v>
      </c>
      <c r="J923">
        <f>QUOTIENT((TA_restaurants_curated__2[[#This Row],[Normalizzazione]]*100),33)+IF(TA_restaurants_curated__2[[#This Row],[Normalizzazione]]=1,0,1)</f>
        <v>1</v>
      </c>
      <c r="K923">
        <f>QUOTIENT((TA_restaurants_curated__2[[#This Row],[Rating]]*2),(100/3))+IF(TA_restaurants_curated__2[[#This Row],[Rating]]=50,0,1)</f>
        <v>3</v>
      </c>
      <c r="L923" s="1" t="str">
        <f>IF(TA_restaurants_curated__2[[#This Row],[C. Rev.]]=3,"A lot of reviews",IF(TA_restaurants_curated__2[[#This Row],[C. Rev.]]=2,"Avarage reviews","Few reviews"))</f>
        <v>Few reviews</v>
      </c>
      <c r="M923" s="1" t="str">
        <f>IF(TA_restaurants_curated__2[[#This Row],[C. Rat.]]=3,"Good rating",IF(TA_restaurants_curated__2[[#This Row],[C. Rat.]]=2,"Avarege rating","Bad rating"))</f>
        <v>Good rating</v>
      </c>
      <c r="N923" s="1" t="str">
        <f t="shared" si="14"/>
        <v>Few reviews and Good rating</v>
      </c>
    </row>
    <row r="924" spans="1:14" x14ac:dyDescent="0.35">
      <c r="A924">
        <v>1415</v>
      </c>
      <c r="B924" t="s">
        <v>2365</v>
      </c>
      <c r="C924" t="s">
        <v>523</v>
      </c>
      <c r="D924" t="s">
        <v>41</v>
      </c>
      <c r="E924">
        <v>14170</v>
      </c>
      <c r="F924">
        <v>35</v>
      </c>
      <c r="G924" t="s">
        <v>9</v>
      </c>
      <c r="H924">
        <v>4740</v>
      </c>
      <c r="I924">
        <f>(TA_restaurants_curated__2[[#This Row],['# Reviews]]-MIN(TA_restaurants_curated__2['# Reviews]))/(MAX(TA_restaurants_curated__2['# Reviews])-MIN(TA_restaurants_curated__2['# Reviews]))</f>
        <v>0.11913175164058556</v>
      </c>
      <c r="J924">
        <f>QUOTIENT((TA_restaurants_curated__2[[#This Row],[Normalizzazione]]*100),33)+IF(TA_restaurants_curated__2[[#This Row],[Normalizzazione]]=1,0,1)</f>
        <v>1</v>
      </c>
      <c r="K924">
        <f>QUOTIENT((TA_restaurants_curated__2[[#This Row],[Rating]]*2),(100/3))+IF(TA_restaurants_curated__2[[#This Row],[Rating]]=50,0,1)</f>
        <v>3</v>
      </c>
      <c r="L924" s="1" t="str">
        <f>IF(TA_restaurants_curated__2[[#This Row],[C. Rev.]]=3,"A lot of reviews",IF(TA_restaurants_curated__2[[#This Row],[C. Rev.]]=2,"Avarage reviews","Few reviews"))</f>
        <v>Few reviews</v>
      </c>
      <c r="M924" s="1" t="str">
        <f>IF(TA_restaurants_curated__2[[#This Row],[C. Rat.]]=3,"Good rating",IF(TA_restaurants_curated__2[[#This Row],[C. Rat.]]=2,"Avarege rating","Bad rating"))</f>
        <v>Good rating</v>
      </c>
      <c r="N924" s="1" t="str">
        <f t="shared" si="14"/>
        <v>Few reviews and Good rating</v>
      </c>
    </row>
    <row r="925" spans="1:14" x14ac:dyDescent="0.35">
      <c r="A925">
        <v>980</v>
      </c>
      <c r="B925" t="s">
        <v>1903</v>
      </c>
      <c r="C925" t="s">
        <v>523</v>
      </c>
      <c r="D925" t="s">
        <v>58</v>
      </c>
      <c r="E925">
        <v>9820</v>
      </c>
      <c r="F925">
        <v>40</v>
      </c>
      <c r="G925" t="s">
        <v>10</v>
      </c>
      <c r="H925">
        <v>4730</v>
      </c>
      <c r="I925">
        <f>(TA_restaurants_curated__2[[#This Row],['# Reviews]]-MIN(TA_restaurants_curated__2['# Reviews]))/(MAX(TA_restaurants_curated__2['# Reviews])-MIN(TA_restaurants_curated__2['# Reviews]))</f>
        <v>0.11887935386168602</v>
      </c>
      <c r="J925">
        <f>QUOTIENT((TA_restaurants_curated__2[[#This Row],[Normalizzazione]]*100),33)+IF(TA_restaurants_curated__2[[#This Row],[Normalizzazione]]=1,0,1)</f>
        <v>1</v>
      </c>
      <c r="K925">
        <f>QUOTIENT((TA_restaurants_curated__2[[#This Row],[Rating]]*2),(100/3))+IF(TA_restaurants_curated__2[[#This Row],[Rating]]=50,0,1)</f>
        <v>3</v>
      </c>
      <c r="L925" s="1" t="str">
        <f>IF(TA_restaurants_curated__2[[#This Row],[C. Rev.]]=3,"A lot of reviews",IF(TA_restaurants_curated__2[[#This Row],[C. Rev.]]=2,"Avarage reviews","Few reviews"))</f>
        <v>Few reviews</v>
      </c>
      <c r="M925" s="1" t="str">
        <f>IF(TA_restaurants_curated__2[[#This Row],[C. Rat.]]=3,"Good rating",IF(TA_restaurants_curated__2[[#This Row],[C. Rat.]]=2,"Avarege rating","Bad rating"))</f>
        <v>Good rating</v>
      </c>
      <c r="N925" s="1" t="str">
        <f t="shared" si="14"/>
        <v>Few reviews and Good rating</v>
      </c>
    </row>
    <row r="926" spans="1:14" x14ac:dyDescent="0.35">
      <c r="A926">
        <v>1391</v>
      </c>
      <c r="B926" t="s">
        <v>2341</v>
      </c>
      <c r="C926" t="s">
        <v>523</v>
      </c>
      <c r="D926" t="s">
        <v>99</v>
      </c>
      <c r="E926">
        <v>13930</v>
      </c>
      <c r="F926">
        <v>35</v>
      </c>
      <c r="G926" t="s">
        <v>8</v>
      </c>
      <c r="H926">
        <v>4730</v>
      </c>
      <c r="I926">
        <f>(TA_restaurants_curated__2[[#This Row],['# Reviews]]-MIN(TA_restaurants_curated__2['# Reviews]))/(MAX(TA_restaurants_curated__2['# Reviews])-MIN(TA_restaurants_curated__2['# Reviews]))</f>
        <v>0.11887935386168602</v>
      </c>
      <c r="J926">
        <f>QUOTIENT((TA_restaurants_curated__2[[#This Row],[Normalizzazione]]*100),33)+IF(TA_restaurants_curated__2[[#This Row],[Normalizzazione]]=1,0,1)</f>
        <v>1</v>
      </c>
      <c r="K926">
        <f>QUOTIENT((TA_restaurants_curated__2[[#This Row],[Rating]]*2),(100/3))+IF(TA_restaurants_curated__2[[#This Row],[Rating]]=50,0,1)</f>
        <v>3</v>
      </c>
      <c r="L926" s="1" t="str">
        <f>IF(TA_restaurants_curated__2[[#This Row],[C. Rev.]]=3,"A lot of reviews",IF(TA_restaurants_curated__2[[#This Row],[C. Rev.]]=2,"Avarage reviews","Few reviews"))</f>
        <v>Few reviews</v>
      </c>
      <c r="M926" s="1" t="str">
        <f>IF(TA_restaurants_curated__2[[#This Row],[C. Rat.]]=3,"Good rating",IF(TA_restaurants_curated__2[[#This Row],[C. Rat.]]=2,"Avarege rating","Bad rating"))</f>
        <v>Good rating</v>
      </c>
      <c r="N926" s="1" t="str">
        <f t="shared" si="14"/>
        <v>Few reviews and Good rating</v>
      </c>
    </row>
    <row r="927" spans="1:14" x14ac:dyDescent="0.35">
      <c r="A927">
        <v>1936</v>
      </c>
      <c r="B927" t="s">
        <v>2888</v>
      </c>
      <c r="C927" t="s">
        <v>523</v>
      </c>
      <c r="D927" t="s">
        <v>90</v>
      </c>
      <c r="E927">
        <v>19380</v>
      </c>
      <c r="F927">
        <v>35</v>
      </c>
      <c r="G927" t="s">
        <v>8</v>
      </c>
      <c r="H927">
        <v>4730</v>
      </c>
      <c r="I927">
        <f>(TA_restaurants_curated__2[[#This Row],['# Reviews]]-MIN(TA_restaurants_curated__2['# Reviews]))/(MAX(TA_restaurants_curated__2['# Reviews])-MIN(TA_restaurants_curated__2['# Reviews]))</f>
        <v>0.11887935386168602</v>
      </c>
      <c r="J927">
        <f>QUOTIENT((TA_restaurants_curated__2[[#This Row],[Normalizzazione]]*100),33)+IF(TA_restaurants_curated__2[[#This Row],[Normalizzazione]]=1,0,1)</f>
        <v>1</v>
      </c>
      <c r="K927">
        <f>QUOTIENT((TA_restaurants_curated__2[[#This Row],[Rating]]*2),(100/3))+IF(TA_restaurants_curated__2[[#This Row],[Rating]]=50,0,1)</f>
        <v>3</v>
      </c>
      <c r="L927" s="1" t="str">
        <f>IF(TA_restaurants_curated__2[[#This Row],[C. Rev.]]=3,"A lot of reviews",IF(TA_restaurants_curated__2[[#This Row],[C. Rev.]]=2,"Avarage reviews","Few reviews"))</f>
        <v>Few reviews</v>
      </c>
      <c r="M927" s="1" t="str">
        <f>IF(TA_restaurants_curated__2[[#This Row],[C. Rat.]]=3,"Good rating",IF(TA_restaurants_curated__2[[#This Row],[C. Rat.]]=2,"Avarege rating","Bad rating"))</f>
        <v>Good rating</v>
      </c>
      <c r="N927" s="1" t="str">
        <f t="shared" si="14"/>
        <v>Few reviews and Good rating</v>
      </c>
    </row>
    <row r="928" spans="1:14" x14ac:dyDescent="0.35">
      <c r="A928">
        <v>141</v>
      </c>
      <c r="B928" t="s">
        <v>897</v>
      </c>
      <c r="C928" t="s">
        <v>523</v>
      </c>
      <c r="D928" t="s">
        <v>136</v>
      </c>
      <c r="E928">
        <v>1420</v>
      </c>
      <c r="F928">
        <v>45</v>
      </c>
      <c r="G928" t="s">
        <v>8</v>
      </c>
      <c r="H928">
        <v>4720</v>
      </c>
      <c r="I928">
        <f>(TA_restaurants_curated__2[[#This Row],['# Reviews]]-MIN(TA_restaurants_curated__2['# Reviews]))/(MAX(TA_restaurants_curated__2['# Reviews])-MIN(TA_restaurants_curated__2['# Reviews]))</f>
        <v>0.11862695608278648</v>
      </c>
      <c r="J928">
        <f>QUOTIENT((TA_restaurants_curated__2[[#This Row],[Normalizzazione]]*100),33)+IF(TA_restaurants_curated__2[[#This Row],[Normalizzazione]]=1,0,1)</f>
        <v>1</v>
      </c>
      <c r="K928">
        <f>QUOTIENT((TA_restaurants_curated__2[[#This Row],[Rating]]*2),(100/3))+IF(TA_restaurants_curated__2[[#This Row],[Rating]]=50,0,1)</f>
        <v>3</v>
      </c>
      <c r="L928" s="1" t="str">
        <f>IF(TA_restaurants_curated__2[[#This Row],[C. Rev.]]=3,"A lot of reviews",IF(TA_restaurants_curated__2[[#This Row],[C. Rev.]]=2,"Avarage reviews","Few reviews"))</f>
        <v>Few reviews</v>
      </c>
      <c r="M928" s="1" t="str">
        <f>IF(TA_restaurants_curated__2[[#This Row],[C. Rat.]]=3,"Good rating",IF(TA_restaurants_curated__2[[#This Row],[C. Rat.]]=2,"Avarege rating","Bad rating"))</f>
        <v>Good rating</v>
      </c>
      <c r="N928" s="1" t="str">
        <f t="shared" si="14"/>
        <v>Few reviews and Good rating</v>
      </c>
    </row>
    <row r="929" spans="1:14" x14ac:dyDescent="0.35">
      <c r="A929">
        <v>285</v>
      </c>
      <c r="B929" t="s">
        <v>1078</v>
      </c>
      <c r="C929" t="s">
        <v>523</v>
      </c>
      <c r="D929" t="s">
        <v>1079</v>
      </c>
      <c r="E929">
        <v>2860</v>
      </c>
      <c r="F929">
        <v>45</v>
      </c>
      <c r="G929" t="s">
        <v>9</v>
      </c>
      <c r="H929">
        <v>4720</v>
      </c>
      <c r="I929">
        <f>(TA_restaurants_curated__2[[#This Row],['# Reviews]]-MIN(TA_restaurants_curated__2['# Reviews]))/(MAX(TA_restaurants_curated__2['# Reviews])-MIN(TA_restaurants_curated__2['# Reviews]))</f>
        <v>0.11862695608278648</v>
      </c>
      <c r="J929">
        <f>QUOTIENT((TA_restaurants_curated__2[[#This Row],[Normalizzazione]]*100),33)+IF(TA_restaurants_curated__2[[#This Row],[Normalizzazione]]=1,0,1)</f>
        <v>1</v>
      </c>
      <c r="K929">
        <f>QUOTIENT((TA_restaurants_curated__2[[#This Row],[Rating]]*2),(100/3))+IF(TA_restaurants_curated__2[[#This Row],[Rating]]=50,0,1)</f>
        <v>3</v>
      </c>
      <c r="L929" s="1" t="str">
        <f>IF(TA_restaurants_curated__2[[#This Row],[C. Rev.]]=3,"A lot of reviews",IF(TA_restaurants_curated__2[[#This Row],[C. Rev.]]=2,"Avarage reviews","Few reviews"))</f>
        <v>Few reviews</v>
      </c>
      <c r="M929" s="1" t="str">
        <f>IF(TA_restaurants_curated__2[[#This Row],[C. Rat.]]=3,"Good rating",IF(TA_restaurants_curated__2[[#This Row],[C. Rat.]]=2,"Avarege rating","Bad rating"))</f>
        <v>Good rating</v>
      </c>
      <c r="N929" s="1" t="str">
        <f t="shared" si="14"/>
        <v>Few reviews and Good rating</v>
      </c>
    </row>
    <row r="930" spans="1:14" x14ac:dyDescent="0.35">
      <c r="A930">
        <v>357</v>
      </c>
      <c r="B930" t="s">
        <v>1169</v>
      </c>
      <c r="C930" t="s">
        <v>523</v>
      </c>
      <c r="D930" t="s">
        <v>1170</v>
      </c>
      <c r="E930">
        <v>3580</v>
      </c>
      <c r="F930">
        <v>40</v>
      </c>
      <c r="G930" t="s">
        <v>8</v>
      </c>
      <c r="H930">
        <v>4720</v>
      </c>
      <c r="I930">
        <f>(TA_restaurants_curated__2[[#This Row],['# Reviews]]-MIN(TA_restaurants_curated__2['# Reviews]))/(MAX(TA_restaurants_curated__2['# Reviews])-MIN(TA_restaurants_curated__2['# Reviews]))</f>
        <v>0.11862695608278648</v>
      </c>
      <c r="J930">
        <f>QUOTIENT((TA_restaurants_curated__2[[#This Row],[Normalizzazione]]*100),33)+IF(TA_restaurants_curated__2[[#This Row],[Normalizzazione]]=1,0,1)</f>
        <v>1</v>
      </c>
      <c r="K930">
        <f>QUOTIENT((TA_restaurants_curated__2[[#This Row],[Rating]]*2),(100/3))+IF(TA_restaurants_curated__2[[#This Row],[Rating]]=50,0,1)</f>
        <v>3</v>
      </c>
      <c r="L930" s="1" t="str">
        <f>IF(TA_restaurants_curated__2[[#This Row],[C. Rev.]]=3,"A lot of reviews",IF(TA_restaurants_curated__2[[#This Row],[C. Rev.]]=2,"Avarage reviews","Few reviews"))</f>
        <v>Few reviews</v>
      </c>
      <c r="M930" s="1" t="str">
        <f>IF(TA_restaurants_curated__2[[#This Row],[C. Rat.]]=3,"Good rating",IF(TA_restaurants_curated__2[[#This Row],[C. Rat.]]=2,"Avarege rating","Bad rating"))</f>
        <v>Good rating</v>
      </c>
      <c r="N930" s="1" t="str">
        <f t="shared" si="14"/>
        <v>Few reviews and Good rating</v>
      </c>
    </row>
    <row r="931" spans="1:14" x14ac:dyDescent="0.35">
      <c r="A931">
        <v>441</v>
      </c>
      <c r="B931" t="s">
        <v>554</v>
      </c>
      <c r="C931" t="s">
        <v>523</v>
      </c>
      <c r="D931" t="s">
        <v>136</v>
      </c>
      <c r="E931">
        <v>4420</v>
      </c>
      <c r="F931">
        <v>40</v>
      </c>
      <c r="G931" t="s">
        <v>8</v>
      </c>
      <c r="H931">
        <v>4720</v>
      </c>
      <c r="I931">
        <f>(TA_restaurants_curated__2[[#This Row],['# Reviews]]-MIN(TA_restaurants_curated__2['# Reviews]))/(MAX(TA_restaurants_curated__2['# Reviews])-MIN(TA_restaurants_curated__2['# Reviews]))</f>
        <v>0.11862695608278648</v>
      </c>
      <c r="J931">
        <f>QUOTIENT((TA_restaurants_curated__2[[#This Row],[Normalizzazione]]*100),33)+IF(TA_restaurants_curated__2[[#This Row],[Normalizzazione]]=1,0,1)</f>
        <v>1</v>
      </c>
      <c r="K931">
        <f>QUOTIENT((TA_restaurants_curated__2[[#This Row],[Rating]]*2),(100/3))+IF(TA_restaurants_curated__2[[#This Row],[Rating]]=50,0,1)</f>
        <v>3</v>
      </c>
      <c r="L931" s="1" t="str">
        <f>IF(TA_restaurants_curated__2[[#This Row],[C. Rev.]]=3,"A lot of reviews",IF(TA_restaurants_curated__2[[#This Row],[C. Rev.]]=2,"Avarage reviews","Few reviews"))</f>
        <v>Few reviews</v>
      </c>
      <c r="M931" s="1" t="str">
        <f>IF(TA_restaurants_curated__2[[#This Row],[C. Rat.]]=3,"Good rating",IF(TA_restaurants_curated__2[[#This Row],[C. Rat.]]=2,"Avarege rating","Bad rating"))</f>
        <v>Good rating</v>
      </c>
      <c r="N931" s="1" t="str">
        <f t="shared" si="14"/>
        <v>Few reviews and Good rating</v>
      </c>
    </row>
    <row r="932" spans="1:14" x14ac:dyDescent="0.35">
      <c r="A932">
        <v>518</v>
      </c>
      <c r="B932" t="s">
        <v>1368</v>
      </c>
      <c r="C932" t="s">
        <v>523</v>
      </c>
      <c r="D932" t="s">
        <v>358</v>
      </c>
      <c r="E932">
        <v>5190</v>
      </c>
      <c r="F932">
        <v>40</v>
      </c>
      <c r="G932" t="s">
        <v>8</v>
      </c>
      <c r="H932">
        <v>4720</v>
      </c>
      <c r="I932">
        <f>(TA_restaurants_curated__2[[#This Row],['# Reviews]]-MIN(TA_restaurants_curated__2['# Reviews]))/(MAX(TA_restaurants_curated__2['# Reviews])-MIN(TA_restaurants_curated__2['# Reviews]))</f>
        <v>0.11862695608278648</v>
      </c>
      <c r="J932">
        <f>QUOTIENT((TA_restaurants_curated__2[[#This Row],[Normalizzazione]]*100),33)+IF(TA_restaurants_curated__2[[#This Row],[Normalizzazione]]=1,0,1)</f>
        <v>1</v>
      </c>
      <c r="K932">
        <f>QUOTIENT((TA_restaurants_curated__2[[#This Row],[Rating]]*2),(100/3))+IF(TA_restaurants_curated__2[[#This Row],[Rating]]=50,0,1)</f>
        <v>3</v>
      </c>
      <c r="L932" s="1" t="str">
        <f>IF(TA_restaurants_curated__2[[#This Row],[C. Rev.]]=3,"A lot of reviews",IF(TA_restaurants_curated__2[[#This Row],[C. Rev.]]=2,"Avarage reviews","Few reviews"))</f>
        <v>Few reviews</v>
      </c>
      <c r="M932" s="1" t="str">
        <f>IF(TA_restaurants_curated__2[[#This Row],[C. Rat.]]=3,"Good rating",IF(TA_restaurants_curated__2[[#This Row],[C. Rat.]]=2,"Avarege rating","Bad rating"))</f>
        <v>Good rating</v>
      </c>
      <c r="N932" s="1" t="str">
        <f t="shared" si="14"/>
        <v>Few reviews and Good rating</v>
      </c>
    </row>
    <row r="933" spans="1:14" x14ac:dyDescent="0.35">
      <c r="A933">
        <v>951</v>
      </c>
      <c r="B933" t="s">
        <v>1870</v>
      </c>
      <c r="C933" t="s">
        <v>523</v>
      </c>
      <c r="D933" t="s">
        <v>664</v>
      </c>
      <c r="E933">
        <v>9530</v>
      </c>
      <c r="F933">
        <v>35</v>
      </c>
      <c r="G933" t="s">
        <v>8</v>
      </c>
      <c r="H933">
        <v>4720</v>
      </c>
      <c r="I933">
        <f>(TA_restaurants_curated__2[[#This Row],['# Reviews]]-MIN(TA_restaurants_curated__2['# Reviews]))/(MAX(TA_restaurants_curated__2['# Reviews])-MIN(TA_restaurants_curated__2['# Reviews]))</f>
        <v>0.11862695608278648</v>
      </c>
      <c r="J933">
        <f>QUOTIENT((TA_restaurants_curated__2[[#This Row],[Normalizzazione]]*100),33)+IF(TA_restaurants_curated__2[[#This Row],[Normalizzazione]]=1,0,1)</f>
        <v>1</v>
      </c>
      <c r="K933">
        <f>QUOTIENT((TA_restaurants_curated__2[[#This Row],[Rating]]*2),(100/3))+IF(TA_restaurants_curated__2[[#This Row],[Rating]]=50,0,1)</f>
        <v>3</v>
      </c>
      <c r="L933" s="1" t="str">
        <f>IF(TA_restaurants_curated__2[[#This Row],[C. Rev.]]=3,"A lot of reviews",IF(TA_restaurants_curated__2[[#This Row],[C. Rev.]]=2,"Avarage reviews","Few reviews"))</f>
        <v>Few reviews</v>
      </c>
      <c r="M933" s="1" t="str">
        <f>IF(TA_restaurants_curated__2[[#This Row],[C. Rat.]]=3,"Good rating",IF(TA_restaurants_curated__2[[#This Row],[C. Rat.]]=2,"Avarege rating","Bad rating"))</f>
        <v>Good rating</v>
      </c>
      <c r="N933" s="1" t="str">
        <f t="shared" si="14"/>
        <v>Few reviews and Good rating</v>
      </c>
    </row>
    <row r="934" spans="1:14" x14ac:dyDescent="0.35">
      <c r="A934">
        <v>1980</v>
      </c>
      <c r="B934" t="s">
        <v>2922</v>
      </c>
      <c r="C934" t="s">
        <v>523</v>
      </c>
      <c r="D934" t="s">
        <v>2348</v>
      </c>
      <c r="E934">
        <v>19820</v>
      </c>
      <c r="F934">
        <v>35</v>
      </c>
      <c r="G934" t="s">
        <v>8</v>
      </c>
      <c r="H934">
        <v>4720</v>
      </c>
      <c r="I934">
        <f>(TA_restaurants_curated__2[[#This Row],['# Reviews]]-MIN(TA_restaurants_curated__2['# Reviews]))/(MAX(TA_restaurants_curated__2['# Reviews])-MIN(TA_restaurants_curated__2['# Reviews]))</f>
        <v>0.11862695608278648</v>
      </c>
      <c r="J934">
        <f>QUOTIENT((TA_restaurants_curated__2[[#This Row],[Normalizzazione]]*100),33)+IF(TA_restaurants_curated__2[[#This Row],[Normalizzazione]]=1,0,1)</f>
        <v>1</v>
      </c>
      <c r="K934">
        <f>QUOTIENT((TA_restaurants_curated__2[[#This Row],[Rating]]*2),(100/3))+IF(TA_restaurants_curated__2[[#This Row],[Rating]]=50,0,1)</f>
        <v>3</v>
      </c>
      <c r="L934" s="1" t="str">
        <f>IF(TA_restaurants_curated__2[[#This Row],[C. Rev.]]=3,"A lot of reviews",IF(TA_restaurants_curated__2[[#This Row],[C. Rev.]]=2,"Avarage reviews","Few reviews"))</f>
        <v>Few reviews</v>
      </c>
      <c r="M934" s="1" t="str">
        <f>IF(TA_restaurants_curated__2[[#This Row],[C. Rat.]]=3,"Good rating",IF(TA_restaurants_curated__2[[#This Row],[C. Rat.]]=2,"Avarege rating","Bad rating"))</f>
        <v>Good rating</v>
      </c>
      <c r="N934" s="1" t="str">
        <f t="shared" si="14"/>
        <v>Few reviews and Good rating</v>
      </c>
    </row>
    <row r="935" spans="1:14" x14ac:dyDescent="0.35">
      <c r="A935">
        <v>456</v>
      </c>
      <c r="B935" t="s">
        <v>1296</v>
      </c>
      <c r="C935" t="s">
        <v>523</v>
      </c>
      <c r="D935" t="s">
        <v>1297</v>
      </c>
      <c r="E935">
        <v>4570</v>
      </c>
      <c r="F935">
        <v>40</v>
      </c>
      <c r="G935" t="s">
        <v>8</v>
      </c>
      <c r="H935">
        <v>4710</v>
      </c>
      <c r="I935">
        <f>(TA_restaurants_curated__2[[#This Row],['# Reviews]]-MIN(TA_restaurants_curated__2['# Reviews]))/(MAX(TA_restaurants_curated__2['# Reviews])-MIN(TA_restaurants_curated__2['# Reviews]))</f>
        <v>0.11837455830388692</v>
      </c>
      <c r="J935">
        <f>QUOTIENT((TA_restaurants_curated__2[[#This Row],[Normalizzazione]]*100),33)+IF(TA_restaurants_curated__2[[#This Row],[Normalizzazione]]=1,0,1)</f>
        <v>1</v>
      </c>
      <c r="K935">
        <f>QUOTIENT((TA_restaurants_curated__2[[#This Row],[Rating]]*2),(100/3))+IF(TA_restaurants_curated__2[[#This Row],[Rating]]=50,0,1)</f>
        <v>3</v>
      </c>
      <c r="L935" s="1" t="str">
        <f>IF(TA_restaurants_curated__2[[#This Row],[C. Rev.]]=3,"A lot of reviews",IF(TA_restaurants_curated__2[[#This Row],[C. Rev.]]=2,"Avarage reviews","Few reviews"))</f>
        <v>Few reviews</v>
      </c>
      <c r="M935" s="1" t="str">
        <f>IF(TA_restaurants_curated__2[[#This Row],[C. Rat.]]=3,"Good rating",IF(TA_restaurants_curated__2[[#This Row],[C. Rat.]]=2,"Avarege rating","Bad rating"))</f>
        <v>Good rating</v>
      </c>
      <c r="N935" s="1" t="str">
        <f t="shared" si="14"/>
        <v>Few reviews and Good rating</v>
      </c>
    </row>
    <row r="936" spans="1:14" x14ac:dyDescent="0.35">
      <c r="A936">
        <v>605</v>
      </c>
      <c r="B936" t="s">
        <v>1477</v>
      </c>
      <c r="C936" t="s">
        <v>523</v>
      </c>
      <c r="D936" t="s">
        <v>532</v>
      </c>
      <c r="E936">
        <v>6060</v>
      </c>
      <c r="F936">
        <v>40</v>
      </c>
      <c r="G936" t="s">
        <v>8</v>
      </c>
      <c r="H936">
        <v>4710</v>
      </c>
      <c r="I936">
        <f>(TA_restaurants_curated__2[[#This Row],['# Reviews]]-MIN(TA_restaurants_curated__2['# Reviews]))/(MAX(TA_restaurants_curated__2['# Reviews])-MIN(TA_restaurants_curated__2['# Reviews]))</f>
        <v>0.11837455830388692</v>
      </c>
      <c r="J936">
        <f>QUOTIENT((TA_restaurants_curated__2[[#This Row],[Normalizzazione]]*100),33)+IF(TA_restaurants_curated__2[[#This Row],[Normalizzazione]]=1,0,1)</f>
        <v>1</v>
      </c>
      <c r="K936">
        <f>QUOTIENT((TA_restaurants_curated__2[[#This Row],[Rating]]*2),(100/3))+IF(TA_restaurants_curated__2[[#This Row],[Rating]]=50,0,1)</f>
        <v>3</v>
      </c>
      <c r="L936" s="1" t="str">
        <f>IF(TA_restaurants_curated__2[[#This Row],[C. Rev.]]=3,"A lot of reviews",IF(TA_restaurants_curated__2[[#This Row],[C. Rev.]]=2,"Avarage reviews","Few reviews"))</f>
        <v>Few reviews</v>
      </c>
      <c r="M936" s="1" t="str">
        <f>IF(TA_restaurants_curated__2[[#This Row],[C. Rat.]]=3,"Good rating",IF(TA_restaurants_curated__2[[#This Row],[C. Rat.]]=2,"Avarege rating","Bad rating"))</f>
        <v>Good rating</v>
      </c>
      <c r="N936" s="1" t="str">
        <f t="shared" si="14"/>
        <v>Few reviews and Good rating</v>
      </c>
    </row>
    <row r="937" spans="1:14" x14ac:dyDescent="0.35">
      <c r="A937">
        <v>778</v>
      </c>
      <c r="B937" t="s">
        <v>1679</v>
      </c>
      <c r="C937" t="s">
        <v>523</v>
      </c>
      <c r="D937" t="s">
        <v>121</v>
      </c>
      <c r="E937">
        <v>7800</v>
      </c>
      <c r="F937">
        <v>40</v>
      </c>
      <c r="G937" t="s">
        <v>8</v>
      </c>
      <c r="H937">
        <v>4710</v>
      </c>
      <c r="I937">
        <f>(TA_restaurants_curated__2[[#This Row],['# Reviews]]-MIN(TA_restaurants_curated__2['# Reviews]))/(MAX(TA_restaurants_curated__2['# Reviews])-MIN(TA_restaurants_curated__2['# Reviews]))</f>
        <v>0.11837455830388692</v>
      </c>
      <c r="J937">
        <f>QUOTIENT((TA_restaurants_curated__2[[#This Row],[Normalizzazione]]*100),33)+IF(TA_restaurants_curated__2[[#This Row],[Normalizzazione]]=1,0,1)</f>
        <v>1</v>
      </c>
      <c r="K937">
        <f>QUOTIENT((TA_restaurants_curated__2[[#This Row],[Rating]]*2),(100/3))+IF(TA_restaurants_curated__2[[#This Row],[Rating]]=50,0,1)</f>
        <v>3</v>
      </c>
      <c r="L937" s="1" t="str">
        <f>IF(TA_restaurants_curated__2[[#This Row],[C. Rev.]]=3,"A lot of reviews",IF(TA_restaurants_curated__2[[#This Row],[C. Rev.]]=2,"Avarage reviews","Few reviews"))</f>
        <v>Few reviews</v>
      </c>
      <c r="M937" s="1" t="str">
        <f>IF(TA_restaurants_curated__2[[#This Row],[C. Rat.]]=3,"Good rating",IF(TA_restaurants_curated__2[[#This Row],[C. Rat.]]=2,"Avarege rating","Bad rating"))</f>
        <v>Good rating</v>
      </c>
      <c r="N937" s="1" t="str">
        <f t="shared" si="14"/>
        <v>Few reviews and Good rating</v>
      </c>
    </row>
    <row r="938" spans="1:14" x14ac:dyDescent="0.35">
      <c r="A938">
        <v>1307</v>
      </c>
      <c r="B938" t="s">
        <v>2253</v>
      </c>
      <c r="C938" t="s">
        <v>523</v>
      </c>
      <c r="D938" t="s">
        <v>162</v>
      </c>
      <c r="E938">
        <v>13090</v>
      </c>
      <c r="F938">
        <v>40</v>
      </c>
      <c r="G938" t="s">
        <v>8</v>
      </c>
      <c r="H938">
        <v>4710</v>
      </c>
      <c r="I938">
        <f>(TA_restaurants_curated__2[[#This Row],['# Reviews]]-MIN(TA_restaurants_curated__2['# Reviews]))/(MAX(TA_restaurants_curated__2['# Reviews])-MIN(TA_restaurants_curated__2['# Reviews]))</f>
        <v>0.11837455830388692</v>
      </c>
      <c r="J938">
        <f>QUOTIENT((TA_restaurants_curated__2[[#This Row],[Normalizzazione]]*100),33)+IF(TA_restaurants_curated__2[[#This Row],[Normalizzazione]]=1,0,1)</f>
        <v>1</v>
      </c>
      <c r="K938">
        <f>QUOTIENT((TA_restaurants_curated__2[[#This Row],[Rating]]*2),(100/3))+IF(TA_restaurants_curated__2[[#This Row],[Rating]]=50,0,1)</f>
        <v>3</v>
      </c>
      <c r="L938" s="1" t="str">
        <f>IF(TA_restaurants_curated__2[[#This Row],[C. Rev.]]=3,"A lot of reviews",IF(TA_restaurants_curated__2[[#This Row],[C. Rev.]]=2,"Avarage reviews","Few reviews"))</f>
        <v>Few reviews</v>
      </c>
      <c r="M938" s="1" t="str">
        <f>IF(TA_restaurants_curated__2[[#This Row],[C. Rat.]]=3,"Good rating",IF(TA_restaurants_curated__2[[#This Row],[C. Rat.]]=2,"Avarege rating","Bad rating"))</f>
        <v>Good rating</v>
      </c>
      <c r="N938" s="1" t="str">
        <f t="shared" si="14"/>
        <v>Few reviews and Good rating</v>
      </c>
    </row>
    <row r="939" spans="1:14" x14ac:dyDescent="0.35">
      <c r="A939">
        <v>420</v>
      </c>
      <c r="B939" t="s">
        <v>1250</v>
      </c>
      <c r="C939" t="s">
        <v>523</v>
      </c>
      <c r="D939" t="s">
        <v>1251</v>
      </c>
      <c r="E939">
        <v>4210</v>
      </c>
      <c r="F939">
        <v>40</v>
      </c>
      <c r="G939" t="s">
        <v>8</v>
      </c>
      <c r="H939">
        <v>4700</v>
      </c>
      <c r="I939">
        <f>(TA_restaurants_curated__2[[#This Row],['# Reviews]]-MIN(TA_restaurants_curated__2['# Reviews]))/(MAX(TA_restaurants_curated__2['# Reviews])-MIN(TA_restaurants_curated__2['# Reviews]))</f>
        <v>0.11812216052498738</v>
      </c>
      <c r="J939">
        <f>QUOTIENT((TA_restaurants_curated__2[[#This Row],[Normalizzazione]]*100),33)+IF(TA_restaurants_curated__2[[#This Row],[Normalizzazione]]=1,0,1)</f>
        <v>1</v>
      </c>
      <c r="K939">
        <f>QUOTIENT((TA_restaurants_curated__2[[#This Row],[Rating]]*2),(100/3))+IF(TA_restaurants_curated__2[[#This Row],[Rating]]=50,0,1)</f>
        <v>3</v>
      </c>
      <c r="L939" s="1" t="str">
        <f>IF(TA_restaurants_curated__2[[#This Row],[C. Rev.]]=3,"A lot of reviews",IF(TA_restaurants_curated__2[[#This Row],[C. Rev.]]=2,"Avarage reviews","Few reviews"))</f>
        <v>Few reviews</v>
      </c>
      <c r="M939" s="1" t="str">
        <f>IF(TA_restaurants_curated__2[[#This Row],[C. Rat.]]=3,"Good rating",IF(TA_restaurants_curated__2[[#This Row],[C. Rat.]]=2,"Avarege rating","Bad rating"))</f>
        <v>Good rating</v>
      </c>
      <c r="N939" s="1" t="str">
        <f t="shared" si="14"/>
        <v>Few reviews and Good rating</v>
      </c>
    </row>
    <row r="940" spans="1:14" x14ac:dyDescent="0.35">
      <c r="A940">
        <v>430</v>
      </c>
      <c r="B940" t="s">
        <v>1263</v>
      </c>
      <c r="C940" t="s">
        <v>523</v>
      </c>
      <c r="D940" t="s">
        <v>90</v>
      </c>
      <c r="E940">
        <v>4310</v>
      </c>
      <c r="F940">
        <v>40</v>
      </c>
      <c r="G940" t="s">
        <v>8</v>
      </c>
      <c r="H940">
        <v>4700</v>
      </c>
      <c r="I940">
        <f>(TA_restaurants_curated__2[[#This Row],['# Reviews]]-MIN(TA_restaurants_curated__2['# Reviews]))/(MAX(TA_restaurants_curated__2['# Reviews])-MIN(TA_restaurants_curated__2['# Reviews]))</f>
        <v>0.11812216052498738</v>
      </c>
      <c r="J940">
        <f>QUOTIENT((TA_restaurants_curated__2[[#This Row],[Normalizzazione]]*100),33)+IF(TA_restaurants_curated__2[[#This Row],[Normalizzazione]]=1,0,1)</f>
        <v>1</v>
      </c>
      <c r="K940">
        <f>QUOTIENT((TA_restaurants_curated__2[[#This Row],[Rating]]*2),(100/3))+IF(TA_restaurants_curated__2[[#This Row],[Rating]]=50,0,1)</f>
        <v>3</v>
      </c>
      <c r="L940" s="1" t="str">
        <f>IF(TA_restaurants_curated__2[[#This Row],[C. Rev.]]=3,"A lot of reviews",IF(TA_restaurants_curated__2[[#This Row],[C. Rev.]]=2,"Avarage reviews","Few reviews"))</f>
        <v>Few reviews</v>
      </c>
      <c r="M940" s="1" t="str">
        <f>IF(TA_restaurants_curated__2[[#This Row],[C. Rat.]]=3,"Good rating",IF(TA_restaurants_curated__2[[#This Row],[C. Rat.]]=2,"Avarege rating","Bad rating"))</f>
        <v>Good rating</v>
      </c>
      <c r="N940" s="1" t="str">
        <f t="shared" si="14"/>
        <v>Few reviews and Good rating</v>
      </c>
    </row>
    <row r="941" spans="1:14" x14ac:dyDescent="0.35">
      <c r="A941">
        <v>511</v>
      </c>
      <c r="B941" t="s">
        <v>623</v>
      </c>
      <c r="C941" t="s">
        <v>523</v>
      </c>
      <c r="D941" t="s">
        <v>369</v>
      </c>
      <c r="E941">
        <v>5120</v>
      </c>
      <c r="F941">
        <v>45</v>
      </c>
      <c r="G941" t="s">
        <v>9</v>
      </c>
      <c r="H941">
        <v>4700</v>
      </c>
      <c r="I941">
        <f>(TA_restaurants_curated__2[[#This Row],['# Reviews]]-MIN(TA_restaurants_curated__2['# Reviews]))/(MAX(TA_restaurants_curated__2['# Reviews])-MIN(TA_restaurants_curated__2['# Reviews]))</f>
        <v>0.11812216052498738</v>
      </c>
      <c r="J941">
        <f>QUOTIENT((TA_restaurants_curated__2[[#This Row],[Normalizzazione]]*100),33)+IF(TA_restaurants_curated__2[[#This Row],[Normalizzazione]]=1,0,1)</f>
        <v>1</v>
      </c>
      <c r="K941">
        <f>QUOTIENT((TA_restaurants_curated__2[[#This Row],[Rating]]*2),(100/3))+IF(TA_restaurants_curated__2[[#This Row],[Rating]]=50,0,1)</f>
        <v>3</v>
      </c>
      <c r="L941" s="1" t="str">
        <f>IF(TA_restaurants_curated__2[[#This Row],[C. Rev.]]=3,"A lot of reviews",IF(TA_restaurants_curated__2[[#This Row],[C. Rev.]]=2,"Avarage reviews","Few reviews"))</f>
        <v>Few reviews</v>
      </c>
      <c r="M941" s="1" t="str">
        <f>IF(TA_restaurants_curated__2[[#This Row],[C. Rat.]]=3,"Good rating",IF(TA_restaurants_curated__2[[#This Row],[C. Rat.]]=2,"Avarege rating","Bad rating"))</f>
        <v>Good rating</v>
      </c>
      <c r="N941" s="1" t="str">
        <f t="shared" si="14"/>
        <v>Few reviews and Good rating</v>
      </c>
    </row>
    <row r="942" spans="1:14" x14ac:dyDescent="0.35">
      <c r="A942">
        <v>2907</v>
      </c>
      <c r="B942" t="s">
        <v>3652</v>
      </c>
      <c r="C942" t="s">
        <v>523</v>
      </c>
      <c r="D942" t="s">
        <v>3653</v>
      </c>
      <c r="E942">
        <v>29090</v>
      </c>
      <c r="F942">
        <v>35</v>
      </c>
      <c r="G942" t="s">
        <v>10</v>
      </c>
      <c r="H942">
        <v>4690</v>
      </c>
      <c r="I942">
        <f>(TA_restaurants_curated__2[[#This Row],['# Reviews]]-MIN(TA_restaurants_curated__2['# Reviews]))/(MAX(TA_restaurants_curated__2['# Reviews])-MIN(TA_restaurants_curated__2['# Reviews]))</f>
        <v>0.11786976274608783</v>
      </c>
      <c r="J942">
        <f>QUOTIENT((TA_restaurants_curated__2[[#This Row],[Normalizzazione]]*100),33)+IF(TA_restaurants_curated__2[[#This Row],[Normalizzazione]]=1,0,1)</f>
        <v>1</v>
      </c>
      <c r="K942">
        <f>QUOTIENT((TA_restaurants_curated__2[[#This Row],[Rating]]*2),(100/3))+IF(TA_restaurants_curated__2[[#This Row],[Rating]]=50,0,1)</f>
        <v>3</v>
      </c>
      <c r="L942" s="1" t="str">
        <f>IF(TA_restaurants_curated__2[[#This Row],[C. Rev.]]=3,"A lot of reviews",IF(TA_restaurants_curated__2[[#This Row],[C. Rev.]]=2,"Avarage reviews","Few reviews"))</f>
        <v>Few reviews</v>
      </c>
      <c r="M942" s="1" t="str">
        <f>IF(TA_restaurants_curated__2[[#This Row],[C. Rat.]]=3,"Good rating",IF(TA_restaurants_curated__2[[#This Row],[C. Rat.]]=2,"Avarege rating","Bad rating"))</f>
        <v>Good rating</v>
      </c>
      <c r="N942" s="1" t="str">
        <f t="shared" si="14"/>
        <v>Few reviews and Good rating</v>
      </c>
    </row>
    <row r="943" spans="1:14" x14ac:dyDescent="0.35">
      <c r="A943">
        <v>383</v>
      </c>
      <c r="B943" t="s">
        <v>1205</v>
      </c>
      <c r="C943" t="s">
        <v>523</v>
      </c>
      <c r="D943" t="s">
        <v>495</v>
      </c>
      <c r="E943">
        <v>3840</v>
      </c>
      <c r="F943">
        <v>40</v>
      </c>
      <c r="G943" t="s">
        <v>8</v>
      </c>
      <c r="H943">
        <v>4680</v>
      </c>
      <c r="I943">
        <f>(TA_restaurants_curated__2[[#This Row],['# Reviews]]-MIN(TA_restaurants_curated__2['# Reviews]))/(MAX(TA_restaurants_curated__2['# Reviews])-MIN(TA_restaurants_curated__2['# Reviews]))</f>
        <v>0.11761736496718829</v>
      </c>
      <c r="J943">
        <f>QUOTIENT((TA_restaurants_curated__2[[#This Row],[Normalizzazione]]*100),33)+IF(TA_restaurants_curated__2[[#This Row],[Normalizzazione]]=1,0,1)</f>
        <v>1</v>
      </c>
      <c r="K943">
        <f>QUOTIENT((TA_restaurants_curated__2[[#This Row],[Rating]]*2),(100/3))+IF(TA_restaurants_curated__2[[#This Row],[Rating]]=50,0,1)</f>
        <v>3</v>
      </c>
      <c r="L943" s="1" t="str">
        <f>IF(TA_restaurants_curated__2[[#This Row],[C. Rev.]]=3,"A lot of reviews",IF(TA_restaurants_curated__2[[#This Row],[C. Rev.]]=2,"Avarage reviews","Few reviews"))</f>
        <v>Few reviews</v>
      </c>
      <c r="M943" s="1" t="str">
        <f>IF(TA_restaurants_curated__2[[#This Row],[C. Rat.]]=3,"Good rating",IF(TA_restaurants_curated__2[[#This Row],[C. Rat.]]=2,"Avarege rating","Bad rating"))</f>
        <v>Good rating</v>
      </c>
      <c r="N943" s="1" t="str">
        <f t="shared" si="14"/>
        <v>Few reviews and Good rating</v>
      </c>
    </row>
    <row r="944" spans="1:14" x14ac:dyDescent="0.35">
      <c r="A944">
        <v>1749</v>
      </c>
      <c r="B944" t="s">
        <v>2707</v>
      </c>
      <c r="C944" t="s">
        <v>523</v>
      </c>
      <c r="D944" t="s">
        <v>212</v>
      </c>
      <c r="E944">
        <v>17510</v>
      </c>
      <c r="F944">
        <v>35</v>
      </c>
      <c r="G944" t="s">
        <v>8</v>
      </c>
      <c r="H944">
        <v>4670</v>
      </c>
      <c r="I944">
        <f>(TA_restaurants_curated__2[[#This Row],['# Reviews]]-MIN(TA_restaurants_curated__2['# Reviews]))/(MAX(TA_restaurants_curated__2['# Reviews])-MIN(TA_restaurants_curated__2['# Reviews]))</f>
        <v>0.11736496718828875</v>
      </c>
      <c r="J944">
        <f>QUOTIENT((TA_restaurants_curated__2[[#This Row],[Normalizzazione]]*100),33)+IF(TA_restaurants_curated__2[[#This Row],[Normalizzazione]]=1,0,1)</f>
        <v>1</v>
      </c>
      <c r="K944">
        <f>QUOTIENT((TA_restaurants_curated__2[[#This Row],[Rating]]*2),(100/3))+IF(TA_restaurants_curated__2[[#This Row],[Rating]]=50,0,1)</f>
        <v>3</v>
      </c>
      <c r="L944" s="1" t="str">
        <f>IF(TA_restaurants_curated__2[[#This Row],[C. Rev.]]=3,"A lot of reviews",IF(TA_restaurants_curated__2[[#This Row],[C. Rev.]]=2,"Avarage reviews","Few reviews"))</f>
        <v>Few reviews</v>
      </c>
      <c r="M944" s="1" t="str">
        <f>IF(TA_restaurants_curated__2[[#This Row],[C. Rat.]]=3,"Good rating",IF(TA_restaurants_curated__2[[#This Row],[C. Rat.]]=2,"Avarege rating","Bad rating"))</f>
        <v>Good rating</v>
      </c>
      <c r="N944" s="1" t="str">
        <f t="shared" si="14"/>
        <v>Few reviews and Good rating</v>
      </c>
    </row>
    <row r="945" spans="1:14" x14ac:dyDescent="0.35">
      <c r="A945">
        <v>341</v>
      </c>
      <c r="B945" t="s">
        <v>1148</v>
      </c>
      <c r="C945" t="s">
        <v>523</v>
      </c>
      <c r="D945" t="s">
        <v>1149</v>
      </c>
      <c r="E945">
        <v>3420</v>
      </c>
      <c r="F945">
        <v>45</v>
      </c>
      <c r="G945" t="s">
        <v>9</v>
      </c>
      <c r="H945">
        <v>4660</v>
      </c>
      <c r="I945">
        <f>(TA_restaurants_curated__2[[#This Row],['# Reviews]]-MIN(TA_restaurants_curated__2['# Reviews]))/(MAX(TA_restaurants_curated__2['# Reviews])-MIN(TA_restaurants_curated__2['# Reviews]))</f>
        <v>0.1171125694093892</v>
      </c>
      <c r="J945">
        <f>QUOTIENT((TA_restaurants_curated__2[[#This Row],[Normalizzazione]]*100),33)+IF(TA_restaurants_curated__2[[#This Row],[Normalizzazione]]=1,0,1)</f>
        <v>1</v>
      </c>
      <c r="K945">
        <f>QUOTIENT((TA_restaurants_curated__2[[#This Row],[Rating]]*2),(100/3))+IF(TA_restaurants_curated__2[[#This Row],[Rating]]=50,0,1)</f>
        <v>3</v>
      </c>
      <c r="L945" s="1" t="str">
        <f>IF(TA_restaurants_curated__2[[#This Row],[C. Rev.]]=3,"A lot of reviews",IF(TA_restaurants_curated__2[[#This Row],[C. Rev.]]=2,"Avarage reviews","Few reviews"))</f>
        <v>Few reviews</v>
      </c>
      <c r="M945" s="1" t="str">
        <f>IF(TA_restaurants_curated__2[[#This Row],[C. Rat.]]=3,"Good rating",IF(TA_restaurants_curated__2[[#This Row],[C. Rat.]]=2,"Avarege rating","Bad rating"))</f>
        <v>Good rating</v>
      </c>
      <c r="N945" s="1" t="str">
        <f t="shared" si="14"/>
        <v>Few reviews and Good rating</v>
      </c>
    </row>
    <row r="946" spans="1:14" x14ac:dyDescent="0.35">
      <c r="A946">
        <v>865</v>
      </c>
      <c r="B946" t="s">
        <v>1773</v>
      </c>
      <c r="C946" t="s">
        <v>523</v>
      </c>
      <c r="D946" t="s">
        <v>90</v>
      </c>
      <c r="E946">
        <v>8670</v>
      </c>
      <c r="F946">
        <v>40</v>
      </c>
      <c r="G946" t="s">
        <v>8</v>
      </c>
      <c r="H946">
        <v>4660</v>
      </c>
      <c r="I946">
        <f>(TA_restaurants_curated__2[[#This Row],['# Reviews]]-MIN(TA_restaurants_curated__2['# Reviews]))/(MAX(TA_restaurants_curated__2['# Reviews])-MIN(TA_restaurants_curated__2['# Reviews]))</f>
        <v>0.1171125694093892</v>
      </c>
      <c r="J946">
        <f>QUOTIENT((TA_restaurants_curated__2[[#This Row],[Normalizzazione]]*100),33)+IF(TA_restaurants_curated__2[[#This Row],[Normalizzazione]]=1,0,1)</f>
        <v>1</v>
      </c>
      <c r="K946">
        <f>QUOTIENT((TA_restaurants_curated__2[[#This Row],[Rating]]*2),(100/3))+IF(TA_restaurants_curated__2[[#This Row],[Rating]]=50,0,1)</f>
        <v>3</v>
      </c>
      <c r="L946" s="1" t="str">
        <f>IF(TA_restaurants_curated__2[[#This Row],[C. Rev.]]=3,"A lot of reviews",IF(TA_restaurants_curated__2[[#This Row],[C. Rev.]]=2,"Avarage reviews","Few reviews"))</f>
        <v>Few reviews</v>
      </c>
      <c r="M946" s="1" t="str">
        <f>IF(TA_restaurants_curated__2[[#This Row],[C. Rat.]]=3,"Good rating",IF(TA_restaurants_curated__2[[#This Row],[C. Rat.]]=2,"Avarege rating","Bad rating"))</f>
        <v>Good rating</v>
      </c>
      <c r="N946" s="1" t="str">
        <f t="shared" si="14"/>
        <v>Few reviews and Good rating</v>
      </c>
    </row>
    <row r="947" spans="1:14" x14ac:dyDescent="0.35">
      <c r="A947">
        <v>882</v>
      </c>
      <c r="B947" t="s">
        <v>1791</v>
      </c>
      <c r="C947" t="s">
        <v>523</v>
      </c>
      <c r="D947" t="s">
        <v>308</v>
      </c>
      <c r="E947">
        <v>8840</v>
      </c>
      <c r="F947">
        <v>40</v>
      </c>
      <c r="G947" t="s">
        <v>8</v>
      </c>
      <c r="H947">
        <v>4650</v>
      </c>
      <c r="I947">
        <f>(TA_restaurants_curated__2[[#This Row],['# Reviews]]-MIN(TA_restaurants_curated__2['# Reviews]))/(MAX(TA_restaurants_curated__2['# Reviews])-MIN(TA_restaurants_curated__2['# Reviews]))</f>
        <v>0.11686017163048965</v>
      </c>
      <c r="J947">
        <f>QUOTIENT((TA_restaurants_curated__2[[#This Row],[Normalizzazione]]*100),33)+IF(TA_restaurants_curated__2[[#This Row],[Normalizzazione]]=1,0,1)</f>
        <v>1</v>
      </c>
      <c r="K947">
        <f>QUOTIENT((TA_restaurants_curated__2[[#This Row],[Rating]]*2),(100/3))+IF(TA_restaurants_curated__2[[#This Row],[Rating]]=50,0,1)</f>
        <v>3</v>
      </c>
      <c r="L947" s="1" t="str">
        <f>IF(TA_restaurants_curated__2[[#This Row],[C. Rev.]]=3,"A lot of reviews",IF(TA_restaurants_curated__2[[#This Row],[C. Rev.]]=2,"Avarage reviews","Few reviews"))</f>
        <v>Few reviews</v>
      </c>
      <c r="M947" s="1" t="str">
        <f>IF(TA_restaurants_curated__2[[#This Row],[C. Rat.]]=3,"Good rating",IF(TA_restaurants_curated__2[[#This Row],[C. Rat.]]=2,"Avarege rating","Bad rating"))</f>
        <v>Good rating</v>
      </c>
      <c r="N947" s="1" t="str">
        <f t="shared" si="14"/>
        <v>Few reviews and Good rating</v>
      </c>
    </row>
    <row r="948" spans="1:14" x14ac:dyDescent="0.35">
      <c r="A948">
        <v>1184</v>
      </c>
      <c r="B948" t="s">
        <v>2116</v>
      </c>
      <c r="C948" t="s">
        <v>523</v>
      </c>
      <c r="D948" t="s">
        <v>744</v>
      </c>
      <c r="E948">
        <v>11860</v>
      </c>
      <c r="F948">
        <v>40</v>
      </c>
      <c r="G948" t="s">
        <v>8</v>
      </c>
      <c r="H948">
        <v>4650</v>
      </c>
      <c r="I948">
        <f>(TA_restaurants_curated__2[[#This Row],['# Reviews]]-MIN(TA_restaurants_curated__2['# Reviews]))/(MAX(TA_restaurants_curated__2['# Reviews])-MIN(TA_restaurants_curated__2['# Reviews]))</f>
        <v>0.11686017163048965</v>
      </c>
      <c r="J948">
        <f>QUOTIENT((TA_restaurants_curated__2[[#This Row],[Normalizzazione]]*100),33)+IF(TA_restaurants_curated__2[[#This Row],[Normalizzazione]]=1,0,1)</f>
        <v>1</v>
      </c>
      <c r="K948">
        <f>QUOTIENT((TA_restaurants_curated__2[[#This Row],[Rating]]*2),(100/3))+IF(TA_restaurants_curated__2[[#This Row],[Rating]]=50,0,1)</f>
        <v>3</v>
      </c>
      <c r="L948" s="1" t="str">
        <f>IF(TA_restaurants_curated__2[[#This Row],[C. Rev.]]=3,"A lot of reviews",IF(TA_restaurants_curated__2[[#This Row],[C. Rev.]]=2,"Avarage reviews","Few reviews"))</f>
        <v>Few reviews</v>
      </c>
      <c r="M948" s="1" t="str">
        <f>IF(TA_restaurants_curated__2[[#This Row],[C. Rat.]]=3,"Good rating",IF(TA_restaurants_curated__2[[#This Row],[C. Rat.]]=2,"Avarege rating","Bad rating"))</f>
        <v>Good rating</v>
      </c>
      <c r="N948" s="1" t="str">
        <f t="shared" si="14"/>
        <v>Few reviews and Good rating</v>
      </c>
    </row>
    <row r="949" spans="1:14" x14ac:dyDescent="0.35">
      <c r="A949">
        <v>2811</v>
      </c>
      <c r="B949" t="s">
        <v>322</v>
      </c>
      <c r="C949" t="s">
        <v>523</v>
      </c>
      <c r="D949" t="s">
        <v>533</v>
      </c>
      <c r="E949">
        <v>28130</v>
      </c>
      <c r="F949">
        <v>35</v>
      </c>
      <c r="G949" t="s">
        <v>8</v>
      </c>
      <c r="H949">
        <v>4650</v>
      </c>
      <c r="I949">
        <f>(TA_restaurants_curated__2[[#This Row],['# Reviews]]-MIN(TA_restaurants_curated__2['# Reviews]))/(MAX(TA_restaurants_curated__2['# Reviews])-MIN(TA_restaurants_curated__2['# Reviews]))</f>
        <v>0.11686017163048965</v>
      </c>
      <c r="J949">
        <f>QUOTIENT((TA_restaurants_curated__2[[#This Row],[Normalizzazione]]*100),33)+IF(TA_restaurants_curated__2[[#This Row],[Normalizzazione]]=1,0,1)</f>
        <v>1</v>
      </c>
      <c r="K949">
        <f>QUOTIENT((TA_restaurants_curated__2[[#This Row],[Rating]]*2),(100/3))+IF(TA_restaurants_curated__2[[#This Row],[Rating]]=50,0,1)</f>
        <v>3</v>
      </c>
      <c r="L949" s="1" t="str">
        <f>IF(TA_restaurants_curated__2[[#This Row],[C. Rev.]]=3,"A lot of reviews",IF(TA_restaurants_curated__2[[#This Row],[C. Rev.]]=2,"Avarage reviews","Few reviews"))</f>
        <v>Few reviews</v>
      </c>
      <c r="M949" s="1" t="str">
        <f>IF(TA_restaurants_curated__2[[#This Row],[C. Rat.]]=3,"Good rating",IF(TA_restaurants_curated__2[[#This Row],[C. Rat.]]=2,"Avarege rating","Bad rating"))</f>
        <v>Good rating</v>
      </c>
      <c r="N949" s="1" t="str">
        <f t="shared" si="14"/>
        <v>Few reviews and Good rating</v>
      </c>
    </row>
    <row r="950" spans="1:14" x14ac:dyDescent="0.35">
      <c r="A950">
        <v>783</v>
      </c>
      <c r="B950" t="s">
        <v>1686</v>
      </c>
      <c r="C950" t="s">
        <v>523</v>
      </c>
      <c r="D950" t="s">
        <v>1687</v>
      </c>
      <c r="E950">
        <v>7850</v>
      </c>
      <c r="F950">
        <v>40</v>
      </c>
      <c r="G950" t="s">
        <v>8</v>
      </c>
      <c r="H950">
        <v>4640</v>
      </c>
      <c r="I950">
        <f>(TA_restaurants_curated__2[[#This Row],['# Reviews]]-MIN(TA_restaurants_curated__2['# Reviews]))/(MAX(TA_restaurants_curated__2['# Reviews])-MIN(TA_restaurants_curated__2['# Reviews]))</f>
        <v>0.1166077738515901</v>
      </c>
      <c r="J950">
        <f>QUOTIENT((TA_restaurants_curated__2[[#This Row],[Normalizzazione]]*100),33)+IF(TA_restaurants_curated__2[[#This Row],[Normalizzazione]]=1,0,1)</f>
        <v>1</v>
      </c>
      <c r="K950">
        <f>QUOTIENT((TA_restaurants_curated__2[[#This Row],[Rating]]*2),(100/3))+IF(TA_restaurants_curated__2[[#This Row],[Rating]]=50,0,1)</f>
        <v>3</v>
      </c>
      <c r="L950" s="1" t="str">
        <f>IF(TA_restaurants_curated__2[[#This Row],[C. Rev.]]=3,"A lot of reviews",IF(TA_restaurants_curated__2[[#This Row],[C. Rev.]]=2,"Avarage reviews","Few reviews"))</f>
        <v>Few reviews</v>
      </c>
      <c r="M950" s="1" t="str">
        <f>IF(TA_restaurants_curated__2[[#This Row],[C. Rat.]]=3,"Good rating",IF(TA_restaurants_curated__2[[#This Row],[C. Rat.]]=2,"Avarege rating","Bad rating"))</f>
        <v>Good rating</v>
      </c>
      <c r="N950" s="1" t="str">
        <f t="shared" si="14"/>
        <v>Few reviews and Good rating</v>
      </c>
    </row>
    <row r="951" spans="1:14" x14ac:dyDescent="0.35">
      <c r="A951">
        <v>878</v>
      </c>
      <c r="B951" t="s">
        <v>1787</v>
      </c>
      <c r="C951" t="s">
        <v>523</v>
      </c>
      <c r="D951" t="s">
        <v>207</v>
      </c>
      <c r="E951">
        <v>8800</v>
      </c>
      <c r="F951">
        <v>40</v>
      </c>
      <c r="G951" t="s">
        <v>10</v>
      </c>
      <c r="H951">
        <v>4640</v>
      </c>
      <c r="I951">
        <f>(TA_restaurants_curated__2[[#This Row],['# Reviews]]-MIN(TA_restaurants_curated__2['# Reviews]))/(MAX(TA_restaurants_curated__2['# Reviews])-MIN(TA_restaurants_curated__2['# Reviews]))</f>
        <v>0.1166077738515901</v>
      </c>
      <c r="J951">
        <f>QUOTIENT((TA_restaurants_curated__2[[#This Row],[Normalizzazione]]*100),33)+IF(TA_restaurants_curated__2[[#This Row],[Normalizzazione]]=1,0,1)</f>
        <v>1</v>
      </c>
      <c r="K951">
        <f>QUOTIENT((TA_restaurants_curated__2[[#This Row],[Rating]]*2),(100/3))+IF(TA_restaurants_curated__2[[#This Row],[Rating]]=50,0,1)</f>
        <v>3</v>
      </c>
      <c r="L951" s="1" t="str">
        <f>IF(TA_restaurants_curated__2[[#This Row],[C. Rev.]]=3,"A lot of reviews",IF(TA_restaurants_curated__2[[#This Row],[C. Rev.]]=2,"Avarage reviews","Few reviews"))</f>
        <v>Few reviews</v>
      </c>
      <c r="M951" s="1" t="str">
        <f>IF(TA_restaurants_curated__2[[#This Row],[C. Rat.]]=3,"Good rating",IF(TA_restaurants_curated__2[[#This Row],[C. Rat.]]=2,"Avarege rating","Bad rating"))</f>
        <v>Good rating</v>
      </c>
      <c r="N951" s="1" t="str">
        <f t="shared" si="14"/>
        <v>Few reviews and Good rating</v>
      </c>
    </row>
    <row r="952" spans="1:14" x14ac:dyDescent="0.35">
      <c r="A952">
        <v>273</v>
      </c>
      <c r="B952" t="s">
        <v>1064</v>
      </c>
      <c r="C952" t="s">
        <v>523</v>
      </c>
      <c r="D952" t="s">
        <v>818</v>
      </c>
      <c r="E952">
        <v>2740</v>
      </c>
      <c r="F952">
        <v>40</v>
      </c>
      <c r="G952" t="s">
        <v>8</v>
      </c>
      <c r="H952">
        <v>4630</v>
      </c>
      <c r="I952">
        <f>(TA_restaurants_curated__2[[#This Row],['# Reviews]]-MIN(TA_restaurants_curated__2['# Reviews]))/(MAX(TA_restaurants_curated__2['# Reviews])-MIN(TA_restaurants_curated__2['# Reviews]))</f>
        <v>0.11635537607269056</v>
      </c>
      <c r="J952">
        <f>QUOTIENT((TA_restaurants_curated__2[[#This Row],[Normalizzazione]]*100),33)+IF(TA_restaurants_curated__2[[#This Row],[Normalizzazione]]=1,0,1)</f>
        <v>1</v>
      </c>
      <c r="K952">
        <f>QUOTIENT((TA_restaurants_curated__2[[#This Row],[Rating]]*2),(100/3))+IF(TA_restaurants_curated__2[[#This Row],[Rating]]=50,0,1)</f>
        <v>3</v>
      </c>
      <c r="L952" s="1" t="str">
        <f>IF(TA_restaurants_curated__2[[#This Row],[C. Rev.]]=3,"A lot of reviews",IF(TA_restaurants_curated__2[[#This Row],[C. Rev.]]=2,"Avarage reviews","Few reviews"))</f>
        <v>Few reviews</v>
      </c>
      <c r="M952" s="1" t="str">
        <f>IF(TA_restaurants_curated__2[[#This Row],[C. Rat.]]=3,"Good rating",IF(TA_restaurants_curated__2[[#This Row],[C. Rat.]]=2,"Avarege rating","Bad rating"))</f>
        <v>Good rating</v>
      </c>
      <c r="N952" s="1" t="str">
        <f t="shared" si="14"/>
        <v>Few reviews and Good rating</v>
      </c>
    </row>
    <row r="953" spans="1:14" x14ac:dyDescent="0.35">
      <c r="A953">
        <v>829</v>
      </c>
      <c r="B953" t="s">
        <v>1736</v>
      </c>
      <c r="C953" t="s">
        <v>523</v>
      </c>
      <c r="D953" t="s">
        <v>57</v>
      </c>
      <c r="E953">
        <v>8310</v>
      </c>
      <c r="F953">
        <v>35</v>
      </c>
      <c r="G953" t="s">
        <v>8</v>
      </c>
      <c r="H953">
        <v>4630</v>
      </c>
      <c r="I953">
        <f>(TA_restaurants_curated__2[[#This Row],['# Reviews]]-MIN(TA_restaurants_curated__2['# Reviews]))/(MAX(TA_restaurants_curated__2['# Reviews])-MIN(TA_restaurants_curated__2['# Reviews]))</f>
        <v>0.11635537607269056</v>
      </c>
      <c r="J953">
        <f>QUOTIENT((TA_restaurants_curated__2[[#This Row],[Normalizzazione]]*100),33)+IF(TA_restaurants_curated__2[[#This Row],[Normalizzazione]]=1,0,1)</f>
        <v>1</v>
      </c>
      <c r="K953">
        <f>QUOTIENT((TA_restaurants_curated__2[[#This Row],[Rating]]*2),(100/3))+IF(TA_restaurants_curated__2[[#This Row],[Rating]]=50,0,1)</f>
        <v>3</v>
      </c>
      <c r="L953" s="1" t="str">
        <f>IF(TA_restaurants_curated__2[[#This Row],[C. Rev.]]=3,"A lot of reviews",IF(TA_restaurants_curated__2[[#This Row],[C. Rev.]]=2,"Avarage reviews","Few reviews"))</f>
        <v>Few reviews</v>
      </c>
      <c r="M953" s="1" t="str">
        <f>IF(TA_restaurants_curated__2[[#This Row],[C. Rat.]]=3,"Good rating",IF(TA_restaurants_curated__2[[#This Row],[C. Rat.]]=2,"Avarege rating","Bad rating"))</f>
        <v>Good rating</v>
      </c>
      <c r="N953" s="1" t="str">
        <f t="shared" si="14"/>
        <v>Few reviews and Good rating</v>
      </c>
    </row>
    <row r="954" spans="1:14" x14ac:dyDescent="0.35">
      <c r="A954">
        <v>1217</v>
      </c>
      <c r="B954" t="s">
        <v>2157</v>
      </c>
      <c r="C954" t="s">
        <v>523</v>
      </c>
      <c r="D954" t="s">
        <v>2158</v>
      </c>
      <c r="E954">
        <v>12190</v>
      </c>
      <c r="F954">
        <v>40</v>
      </c>
      <c r="G954" t="s">
        <v>8</v>
      </c>
      <c r="H954">
        <v>4630</v>
      </c>
      <c r="I954">
        <f>(TA_restaurants_curated__2[[#This Row],['# Reviews]]-MIN(TA_restaurants_curated__2['# Reviews]))/(MAX(TA_restaurants_curated__2['# Reviews])-MIN(TA_restaurants_curated__2['# Reviews]))</f>
        <v>0.11635537607269056</v>
      </c>
      <c r="J954">
        <f>QUOTIENT((TA_restaurants_curated__2[[#This Row],[Normalizzazione]]*100),33)+IF(TA_restaurants_curated__2[[#This Row],[Normalizzazione]]=1,0,1)</f>
        <v>1</v>
      </c>
      <c r="K954">
        <f>QUOTIENT((TA_restaurants_curated__2[[#This Row],[Rating]]*2),(100/3))+IF(TA_restaurants_curated__2[[#This Row],[Rating]]=50,0,1)</f>
        <v>3</v>
      </c>
      <c r="L954" s="1" t="str">
        <f>IF(TA_restaurants_curated__2[[#This Row],[C. Rev.]]=3,"A lot of reviews",IF(TA_restaurants_curated__2[[#This Row],[C. Rev.]]=2,"Avarage reviews","Few reviews"))</f>
        <v>Few reviews</v>
      </c>
      <c r="M954" s="1" t="str">
        <f>IF(TA_restaurants_curated__2[[#This Row],[C. Rat.]]=3,"Good rating",IF(TA_restaurants_curated__2[[#This Row],[C. Rat.]]=2,"Avarege rating","Bad rating"))</f>
        <v>Good rating</v>
      </c>
      <c r="N954" s="1" t="str">
        <f t="shared" si="14"/>
        <v>Few reviews and Good rating</v>
      </c>
    </row>
    <row r="955" spans="1:14" x14ac:dyDescent="0.35">
      <c r="A955">
        <v>2239</v>
      </c>
      <c r="B955" t="s">
        <v>3148</v>
      </c>
      <c r="C955" t="s">
        <v>523</v>
      </c>
      <c r="D955" t="s">
        <v>214</v>
      </c>
      <c r="E955">
        <v>22410</v>
      </c>
      <c r="F955">
        <v>35</v>
      </c>
      <c r="G955" t="s">
        <v>8</v>
      </c>
      <c r="H955">
        <v>4630</v>
      </c>
      <c r="I955">
        <f>(TA_restaurants_curated__2[[#This Row],['# Reviews]]-MIN(TA_restaurants_curated__2['# Reviews]))/(MAX(TA_restaurants_curated__2['# Reviews])-MIN(TA_restaurants_curated__2['# Reviews]))</f>
        <v>0.11635537607269056</v>
      </c>
      <c r="J955">
        <f>QUOTIENT((TA_restaurants_curated__2[[#This Row],[Normalizzazione]]*100),33)+IF(TA_restaurants_curated__2[[#This Row],[Normalizzazione]]=1,0,1)</f>
        <v>1</v>
      </c>
      <c r="K955">
        <f>QUOTIENT((TA_restaurants_curated__2[[#This Row],[Rating]]*2),(100/3))+IF(TA_restaurants_curated__2[[#This Row],[Rating]]=50,0,1)</f>
        <v>3</v>
      </c>
      <c r="L955" s="1" t="str">
        <f>IF(TA_restaurants_curated__2[[#This Row],[C. Rev.]]=3,"A lot of reviews",IF(TA_restaurants_curated__2[[#This Row],[C. Rev.]]=2,"Avarage reviews","Few reviews"))</f>
        <v>Few reviews</v>
      </c>
      <c r="M955" s="1" t="str">
        <f>IF(TA_restaurants_curated__2[[#This Row],[C. Rat.]]=3,"Good rating",IF(TA_restaurants_curated__2[[#This Row],[C. Rat.]]=2,"Avarege rating","Bad rating"))</f>
        <v>Good rating</v>
      </c>
      <c r="N955" s="1" t="str">
        <f t="shared" si="14"/>
        <v>Few reviews and Good rating</v>
      </c>
    </row>
    <row r="956" spans="1:14" x14ac:dyDescent="0.35">
      <c r="A956">
        <v>682</v>
      </c>
      <c r="B956" t="s">
        <v>1572</v>
      </c>
      <c r="C956" t="s">
        <v>523</v>
      </c>
      <c r="D956" t="s">
        <v>1573</v>
      </c>
      <c r="E956">
        <v>6840</v>
      </c>
      <c r="F956">
        <v>40</v>
      </c>
      <c r="G956" t="s">
        <v>8</v>
      </c>
      <c r="H956">
        <v>4620</v>
      </c>
      <c r="I956">
        <f>(TA_restaurants_curated__2[[#This Row],['# Reviews]]-MIN(TA_restaurants_curated__2['# Reviews]))/(MAX(TA_restaurants_curated__2['# Reviews])-MIN(TA_restaurants_curated__2['# Reviews]))</f>
        <v>0.11610297829379101</v>
      </c>
      <c r="J956">
        <f>QUOTIENT((TA_restaurants_curated__2[[#This Row],[Normalizzazione]]*100),33)+IF(TA_restaurants_curated__2[[#This Row],[Normalizzazione]]=1,0,1)</f>
        <v>1</v>
      </c>
      <c r="K956">
        <f>QUOTIENT((TA_restaurants_curated__2[[#This Row],[Rating]]*2),(100/3))+IF(TA_restaurants_curated__2[[#This Row],[Rating]]=50,0,1)</f>
        <v>3</v>
      </c>
      <c r="L956" s="1" t="str">
        <f>IF(TA_restaurants_curated__2[[#This Row],[C. Rev.]]=3,"A lot of reviews",IF(TA_restaurants_curated__2[[#This Row],[C. Rev.]]=2,"Avarage reviews","Few reviews"))</f>
        <v>Few reviews</v>
      </c>
      <c r="M956" s="1" t="str">
        <f>IF(TA_restaurants_curated__2[[#This Row],[C. Rat.]]=3,"Good rating",IF(TA_restaurants_curated__2[[#This Row],[C. Rat.]]=2,"Avarege rating","Bad rating"))</f>
        <v>Good rating</v>
      </c>
      <c r="N956" s="1" t="str">
        <f t="shared" si="14"/>
        <v>Few reviews and Good rating</v>
      </c>
    </row>
    <row r="957" spans="1:14" x14ac:dyDescent="0.35">
      <c r="A957">
        <v>736</v>
      </c>
      <c r="B957" t="s">
        <v>363</v>
      </c>
      <c r="C957" t="s">
        <v>523</v>
      </c>
      <c r="D957" t="s">
        <v>90</v>
      </c>
      <c r="E957">
        <v>7380</v>
      </c>
      <c r="F957">
        <v>40</v>
      </c>
      <c r="G957" t="s">
        <v>8</v>
      </c>
      <c r="H957">
        <v>4620</v>
      </c>
      <c r="I957">
        <f>(TA_restaurants_curated__2[[#This Row],['# Reviews]]-MIN(TA_restaurants_curated__2['# Reviews]))/(MAX(TA_restaurants_curated__2['# Reviews])-MIN(TA_restaurants_curated__2['# Reviews]))</f>
        <v>0.11610297829379101</v>
      </c>
      <c r="J957">
        <f>QUOTIENT((TA_restaurants_curated__2[[#This Row],[Normalizzazione]]*100),33)+IF(TA_restaurants_curated__2[[#This Row],[Normalizzazione]]=1,0,1)</f>
        <v>1</v>
      </c>
      <c r="K957">
        <f>QUOTIENT((TA_restaurants_curated__2[[#This Row],[Rating]]*2),(100/3))+IF(TA_restaurants_curated__2[[#This Row],[Rating]]=50,0,1)</f>
        <v>3</v>
      </c>
      <c r="L957" s="1" t="str">
        <f>IF(TA_restaurants_curated__2[[#This Row],[C. Rev.]]=3,"A lot of reviews",IF(TA_restaurants_curated__2[[#This Row],[C. Rev.]]=2,"Avarage reviews","Few reviews"))</f>
        <v>Few reviews</v>
      </c>
      <c r="M957" s="1" t="str">
        <f>IF(TA_restaurants_curated__2[[#This Row],[C. Rat.]]=3,"Good rating",IF(TA_restaurants_curated__2[[#This Row],[C. Rat.]]=2,"Avarege rating","Bad rating"))</f>
        <v>Good rating</v>
      </c>
      <c r="N957" s="1" t="str">
        <f t="shared" si="14"/>
        <v>Few reviews and Good rating</v>
      </c>
    </row>
    <row r="958" spans="1:14" x14ac:dyDescent="0.35">
      <c r="A958">
        <v>1283</v>
      </c>
      <c r="B958" t="s">
        <v>2229</v>
      </c>
      <c r="C958" t="s">
        <v>523</v>
      </c>
      <c r="D958" t="s">
        <v>90</v>
      </c>
      <c r="E958">
        <v>12850</v>
      </c>
      <c r="F958">
        <v>35</v>
      </c>
      <c r="G958" t="s">
        <v>8</v>
      </c>
      <c r="H958">
        <v>4620</v>
      </c>
      <c r="I958">
        <f>(TA_restaurants_curated__2[[#This Row],['# Reviews]]-MIN(TA_restaurants_curated__2['# Reviews]))/(MAX(TA_restaurants_curated__2['# Reviews])-MIN(TA_restaurants_curated__2['# Reviews]))</f>
        <v>0.11610297829379101</v>
      </c>
      <c r="J958">
        <f>QUOTIENT((TA_restaurants_curated__2[[#This Row],[Normalizzazione]]*100),33)+IF(TA_restaurants_curated__2[[#This Row],[Normalizzazione]]=1,0,1)</f>
        <v>1</v>
      </c>
      <c r="K958">
        <f>QUOTIENT((TA_restaurants_curated__2[[#This Row],[Rating]]*2),(100/3))+IF(TA_restaurants_curated__2[[#This Row],[Rating]]=50,0,1)</f>
        <v>3</v>
      </c>
      <c r="L958" s="1" t="str">
        <f>IF(TA_restaurants_curated__2[[#This Row],[C. Rev.]]=3,"A lot of reviews",IF(TA_restaurants_curated__2[[#This Row],[C. Rev.]]=2,"Avarage reviews","Few reviews"))</f>
        <v>Few reviews</v>
      </c>
      <c r="M958" s="1" t="str">
        <f>IF(TA_restaurants_curated__2[[#This Row],[C. Rat.]]=3,"Good rating",IF(TA_restaurants_curated__2[[#This Row],[C. Rat.]]=2,"Avarege rating","Bad rating"))</f>
        <v>Good rating</v>
      </c>
      <c r="N958" s="1" t="str">
        <f t="shared" si="14"/>
        <v>Few reviews and Good rating</v>
      </c>
    </row>
    <row r="959" spans="1:14" x14ac:dyDescent="0.35">
      <c r="A959">
        <v>2123</v>
      </c>
      <c r="B959" t="s">
        <v>3052</v>
      </c>
      <c r="C959" t="s">
        <v>523</v>
      </c>
      <c r="D959" t="s">
        <v>1287</v>
      </c>
      <c r="E959">
        <v>21250</v>
      </c>
      <c r="F959">
        <v>35</v>
      </c>
      <c r="G959" t="s">
        <v>8</v>
      </c>
      <c r="H959">
        <v>4620</v>
      </c>
      <c r="I959">
        <f>(TA_restaurants_curated__2[[#This Row],['# Reviews]]-MIN(TA_restaurants_curated__2['# Reviews]))/(MAX(TA_restaurants_curated__2['# Reviews])-MIN(TA_restaurants_curated__2['# Reviews]))</f>
        <v>0.11610297829379101</v>
      </c>
      <c r="J959">
        <f>QUOTIENT((TA_restaurants_curated__2[[#This Row],[Normalizzazione]]*100),33)+IF(TA_restaurants_curated__2[[#This Row],[Normalizzazione]]=1,0,1)</f>
        <v>1</v>
      </c>
      <c r="K959">
        <f>QUOTIENT((TA_restaurants_curated__2[[#This Row],[Rating]]*2),(100/3))+IF(TA_restaurants_curated__2[[#This Row],[Rating]]=50,0,1)</f>
        <v>3</v>
      </c>
      <c r="L959" s="1" t="str">
        <f>IF(TA_restaurants_curated__2[[#This Row],[C. Rev.]]=3,"A lot of reviews",IF(TA_restaurants_curated__2[[#This Row],[C. Rev.]]=2,"Avarage reviews","Few reviews"))</f>
        <v>Few reviews</v>
      </c>
      <c r="M959" s="1" t="str">
        <f>IF(TA_restaurants_curated__2[[#This Row],[C. Rat.]]=3,"Good rating",IF(TA_restaurants_curated__2[[#This Row],[C. Rat.]]=2,"Avarege rating","Bad rating"))</f>
        <v>Good rating</v>
      </c>
      <c r="N959" s="1" t="str">
        <f t="shared" si="14"/>
        <v>Few reviews and Good rating</v>
      </c>
    </row>
    <row r="960" spans="1:14" x14ac:dyDescent="0.35">
      <c r="A960">
        <v>440</v>
      </c>
      <c r="B960" t="s">
        <v>1272</v>
      </c>
      <c r="C960" t="s">
        <v>523</v>
      </c>
      <c r="D960" t="s">
        <v>1273</v>
      </c>
      <c r="E960">
        <v>4410</v>
      </c>
      <c r="F960">
        <v>40</v>
      </c>
      <c r="G960" t="s">
        <v>8</v>
      </c>
      <c r="H960">
        <v>4610</v>
      </c>
      <c r="I960">
        <f>(TA_restaurants_curated__2[[#This Row],['# Reviews]]-MIN(TA_restaurants_curated__2['# Reviews]))/(MAX(TA_restaurants_curated__2['# Reviews])-MIN(TA_restaurants_curated__2['# Reviews]))</f>
        <v>0.11585058051489147</v>
      </c>
      <c r="J960">
        <f>QUOTIENT((TA_restaurants_curated__2[[#This Row],[Normalizzazione]]*100),33)+IF(TA_restaurants_curated__2[[#This Row],[Normalizzazione]]=1,0,1)</f>
        <v>1</v>
      </c>
      <c r="K960">
        <f>QUOTIENT((TA_restaurants_curated__2[[#This Row],[Rating]]*2),(100/3))+IF(TA_restaurants_curated__2[[#This Row],[Rating]]=50,0,1)</f>
        <v>3</v>
      </c>
      <c r="L960" s="1" t="str">
        <f>IF(TA_restaurants_curated__2[[#This Row],[C. Rev.]]=3,"A lot of reviews",IF(TA_restaurants_curated__2[[#This Row],[C. Rev.]]=2,"Avarage reviews","Few reviews"))</f>
        <v>Few reviews</v>
      </c>
      <c r="M960" s="1" t="str">
        <f>IF(TA_restaurants_curated__2[[#This Row],[C. Rat.]]=3,"Good rating",IF(TA_restaurants_curated__2[[#This Row],[C. Rat.]]=2,"Avarege rating","Bad rating"))</f>
        <v>Good rating</v>
      </c>
      <c r="N960" s="1" t="str">
        <f t="shared" si="14"/>
        <v>Few reviews and Good rating</v>
      </c>
    </row>
    <row r="961" spans="1:14" x14ac:dyDescent="0.35">
      <c r="A961">
        <v>685</v>
      </c>
      <c r="B961" t="s">
        <v>1577</v>
      </c>
      <c r="C961" t="s">
        <v>523</v>
      </c>
      <c r="D961" t="s">
        <v>1578</v>
      </c>
      <c r="E961">
        <v>6870</v>
      </c>
      <c r="F961">
        <v>40</v>
      </c>
      <c r="G961" t="s">
        <v>8</v>
      </c>
      <c r="H961">
        <v>4610</v>
      </c>
      <c r="I961">
        <f>(TA_restaurants_curated__2[[#This Row],['# Reviews]]-MIN(TA_restaurants_curated__2['# Reviews]))/(MAX(TA_restaurants_curated__2['# Reviews])-MIN(TA_restaurants_curated__2['# Reviews]))</f>
        <v>0.11585058051489147</v>
      </c>
      <c r="J961">
        <f>QUOTIENT((TA_restaurants_curated__2[[#This Row],[Normalizzazione]]*100),33)+IF(TA_restaurants_curated__2[[#This Row],[Normalizzazione]]=1,0,1)</f>
        <v>1</v>
      </c>
      <c r="K961">
        <f>QUOTIENT((TA_restaurants_curated__2[[#This Row],[Rating]]*2),(100/3))+IF(TA_restaurants_curated__2[[#This Row],[Rating]]=50,0,1)</f>
        <v>3</v>
      </c>
      <c r="L961" s="1" t="str">
        <f>IF(TA_restaurants_curated__2[[#This Row],[C. Rev.]]=3,"A lot of reviews",IF(TA_restaurants_curated__2[[#This Row],[C. Rev.]]=2,"Avarage reviews","Few reviews"))</f>
        <v>Few reviews</v>
      </c>
      <c r="M961" s="1" t="str">
        <f>IF(TA_restaurants_curated__2[[#This Row],[C. Rat.]]=3,"Good rating",IF(TA_restaurants_curated__2[[#This Row],[C. Rat.]]=2,"Avarege rating","Bad rating"))</f>
        <v>Good rating</v>
      </c>
      <c r="N961" s="1" t="str">
        <f t="shared" si="14"/>
        <v>Few reviews and Good rating</v>
      </c>
    </row>
    <row r="962" spans="1:14" x14ac:dyDescent="0.35">
      <c r="A962">
        <v>843</v>
      </c>
      <c r="B962" t="s">
        <v>1751</v>
      </c>
      <c r="C962" t="s">
        <v>523</v>
      </c>
      <c r="D962" t="s">
        <v>1143</v>
      </c>
      <c r="E962">
        <v>8450</v>
      </c>
      <c r="F962">
        <v>40</v>
      </c>
      <c r="G962" t="s">
        <v>10</v>
      </c>
      <c r="H962">
        <v>4610</v>
      </c>
      <c r="I962">
        <f>(TA_restaurants_curated__2[[#This Row],['# Reviews]]-MIN(TA_restaurants_curated__2['# Reviews]))/(MAX(TA_restaurants_curated__2['# Reviews])-MIN(TA_restaurants_curated__2['# Reviews]))</f>
        <v>0.11585058051489147</v>
      </c>
      <c r="J962">
        <f>QUOTIENT((TA_restaurants_curated__2[[#This Row],[Normalizzazione]]*100),33)+IF(TA_restaurants_curated__2[[#This Row],[Normalizzazione]]=1,0,1)</f>
        <v>1</v>
      </c>
      <c r="K962">
        <f>QUOTIENT((TA_restaurants_curated__2[[#This Row],[Rating]]*2),(100/3))+IF(TA_restaurants_curated__2[[#This Row],[Rating]]=50,0,1)</f>
        <v>3</v>
      </c>
      <c r="L962" s="1" t="str">
        <f>IF(TA_restaurants_curated__2[[#This Row],[C. Rev.]]=3,"A lot of reviews",IF(TA_restaurants_curated__2[[#This Row],[C. Rev.]]=2,"Avarage reviews","Few reviews"))</f>
        <v>Few reviews</v>
      </c>
      <c r="M962" s="1" t="str">
        <f>IF(TA_restaurants_curated__2[[#This Row],[C. Rat.]]=3,"Good rating",IF(TA_restaurants_curated__2[[#This Row],[C. Rat.]]=2,"Avarege rating","Bad rating"))</f>
        <v>Good rating</v>
      </c>
      <c r="N962" s="1" t="str">
        <f t="shared" ref="N962:N1025" si="15">_xlfn.CONCAT(L962," and ",M962)</f>
        <v>Few reviews and Good rating</v>
      </c>
    </row>
    <row r="963" spans="1:14" x14ac:dyDescent="0.35">
      <c r="A963">
        <v>368</v>
      </c>
      <c r="B963" t="s">
        <v>692</v>
      </c>
      <c r="C963" t="s">
        <v>523</v>
      </c>
      <c r="D963" t="s">
        <v>1186</v>
      </c>
      <c r="E963">
        <v>3690</v>
      </c>
      <c r="F963">
        <v>40</v>
      </c>
      <c r="G963" t="s">
        <v>10</v>
      </c>
      <c r="H963">
        <v>4600</v>
      </c>
      <c r="I963">
        <f>(TA_restaurants_curated__2[[#This Row],['# Reviews]]-MIN(TA_restaurants_curated__2['# Reviews]))/(MAX(TA_restaurants_curated__2['# Reviews])-MIN(TA_restaurants_curated__2['# Reviews]))</f>
        <v>0.11559818273599193</v>
      </c>
      <c r="J963">
        <f>QUOTIENT((TA_restaurants_curated__2[[#This Row],[Normalizzazione]]*100),33)+IF(TA_restaurants_curated__2[[#This Row],[Normalizzazione]]=1,0,1)</f>
        <v>1</v>
      </c>
      <c r="K963">
        <f>QUOTIENT((TA_restaurants_curated__2[[#This Row],[Rating]]*2),(100/3))+IF(TA_restaurants_curated__2[[#This Row],[Rating]]=50,0,1)</f>
        <v>3</v>
      </c>
      <c r="L963" s="1" t="str">
        <f>IF(TA_restaurants_curated__2[[#This Row],[C. Rev.]]=3,"A lot of reviews",IF(TA_restaurants_curated__2[[#This Row],[C. Rev.]]=2,"Avarage reviews","Few reviews"))</f>
        <v>Few reviews</v>
      </c>
      <c r="M963" s="1" t="str">
        <f>IF(TA_restaurants_curated__2[[#This Row],[C. Rat.]]=3,"Good rating",IF(TA_restaurants_curated__2[[#This Row],[C. Rat.]]=2,"Avarege rating","Bad rating"))</f>
        <v>Good rating</v>
      </c>
      <c r="N963" s="1" t="str">
        <f t="shared" si="15"/>
        <v>Few reviews and Good rating</v>
      </c>
    </row>
    <row r="964" spans="1:14" x14ac:dyDescent="0.35">
      <c r="A964">
        <v>680</v>
      </c>
      <c r="B964" t="s">
        <v>1569</v>
      </c>
      <c r="C964" t="s">
        <v>523</v>
      </c>
      <c r="D964" t="s">
        <v>1570</v>
      </c>
      <c r="E964">
        <v>6820</v>
      </c>
      <c r="F964">
        <v>35</v>
      </c>
      <c r="G964" t="s">
        <v>8</v>
      </c>
      <c r="H964">
        <v>4590</v>
      </c>
      <c r="I964">
        <f>(TA_restaurants_curated__2[[#This Row],['# Reviews]]-MIN(TA_restaurants_curated__2['# Reviews]))/(MAX(TA_restaurants_curated__2['# Reviews])-MIN(TA_restaurants_curated__2['# Reviews]))</f>
        <v>0.11534578495709238</v>
      </c>
      <c r="J964">
        <f>QUOTIENT((TA_restaurants_curated__2[[#This Row],[Normalizzazione]]*100),33)+IF(TA_restaurants_curated__2[[#This Row],[Normalizzazione]]=1,0,1)</f>
        <v>1</v>
      </c>
      <c r="K964">
        <f>QUOTIENT((TA_restaurants_curated__2[[#This Row],[Rating]]*2),(100/3))+IF(TA_restaurants_curated__2[[#This Row],[Rating]]=50,0,1)</f>
        <v>3</v>
      </c>
      <c r="L964" s="1" t="str">
        <f>IF(TA_restaurants_curated__2[[#This Row],[C. Rev.]]=3,"A lot of reviews",IF(TA_restaurants_curated__2[[#This Row],[C. Rev.]]=2,"Avarage reviews","Few reviews"))</f>
        <v>Few reviews</v>
      </c>
      <c r="M964" s="1" t="str">
        <f>IF(TA_restaurants_curated__2[[#This Row],[C. Rat.]]=3,"Good rating",IF(TA_restaurants_curated__2[[#This Row],[C. Rat.]]=2,"Avarege rating","Bad rating"))</f>
        <v>Good rating</v>
      </c>
      <c r="N964" s="1" t="str">
        <f t="shared" si="15"/>
        <v>Few reviews and Good rating</v>
      </c>
    </row>
    <row r="965" spans="1:14" x14ac:dyDescent="0.35">
      <c r="A965">
        <v>985</v>
      </c>
      <c r="B965" t="s">
        <v>1908</v>
      </c>
      <c r="C965" t="s">
        <v>523</v>
      </c>
      <c r="D965" t="s">
        <v>1909</v>
      </c>
      <c r="E965">
        <v>9870</v>
      </c>
      <c r="F965">
        <v>40</v>
      </c>
      <c r="G965" t="s">
        <v>8</v>
      </c>
      <c r="H965">
        <v>4590</v>
      </c>
      <c r="I965">
        <f>(TA_restaurants_curated__2[[#This Row],['# Reviews]]-MIN(TA_restaurants_curated__2['# Reviews]))/(MAX(TA_restaurants_curated__2['# Reviews])-MIN(TA_restaurants_curated__2['# Reviews]))</f>
        <v>0.11534578495709238</v>
      </c>
      <c r="J965">
        <f>QUOTIENT((TA_restaurants_curated__2[[#This Row],[Normalizzazione]]*100),33)+IF(TA_restaurants_curated__2[[#This Row],[Normalizzazione]]=1,0,1)</f>
        <v>1</v>
      </c>
      <c r="K965">
        <f>QUOTIENT((TA_restaurants_curated__2[[#This Row],[Rating]]*2),(100/3))+IF(TA_restaurants_curated__2[[#This Row],[Rating]]=50,0,1)</f>
        <v>3</v>
      </c>
      <c r="L965" s="1" t="str">
        <f>IF(TA_restaurants_curated__2[[#This Row],[C. Rev.]]=3,"A lot of reviews",IF(TA_restaurants_curated__2[[#This Row],[C. Rev.]]=2,"Avarage reviews","Few reviews"))</f>
        <v>Few reviews</v>
      </c>
      <c r="M965" s="1" t="str">
        <f>IF(TA_restaurants_curated__2[[#This Row],[C. Rat.]]=3,"Good rating",IF(TA_restaurants_curated__2[[#This Row],[C. Rat.]]=2,"Avarege rating","Bad rating"))</f>
        <v>Good rating</v>
      </c>
      <c r="N965" s="1" t="str">
        <f t="shared" si="15"/>
        <v>Few reviews and Good rating</v>
      </c>
    </row>
    <row r="966" spans="1:14" x14ac:dyDescent="0.35">
      <c r="A966">
        <v>623</v>
      </c>
      <c r="B966" t="s">
        <v>1500</v>
      </c>
      <c r="C966" t="s">
        <v>523</v>
      </c>
      <c r="D966" t="s">
        <v>56</v>
      </c>
      <c r="E966">
        <v>6250</v>
      </c>
      <c r="F966">
        <v>40</v>
      </c>
      <c r="G966" t="s">
        <v>8</v>
      </c>
      <c r="H966">
        <v>4580</v>
      </c>
      <c r="I966">
        <f>(TA_restaurants_curated__2[[#This Row],['# Reviews]]-MIN(TA_restaurants_curated__2['# Reviews]))/(MAX(TA_restaurants_curated__2['# Reviews])-MIN(TA_restaurants_curated__2['# Reviews]))</f>
        <v>0.11509338717819283</v>
      </c>
      <c r="J966">
        <f>QUOTIENT((TA_restaurants_curated__2[[#This Row],[Normalizzazione]]*100),33)+IF(TA_restaurants_curated__2[[#This Row],[Normalizzazione]]=1,0,1)</f>
        <v>1</v>
      </c>
      <c r="K966">
        <f>QUOTIENT((TA_restaurants_curated__2[[#This Row],[Rating]]*2),(100/3))+IF(TA_restaurants_curated__2[[#This Row],[Rating]]=50,0,1)</f>
        <v>3</v>
      </c>
      <c r="L966" s="1" t="str">
        <f>IF(TA_restaurants_curated__2[[#This Row],[C. Rev.]]=3,"A lot of reviews",IF(TA_restaurants_curated__2[[#This Row],[C. Rev.]]=2,"Avarage reviews","Few reviews"))</f>
        <v>Few reviews</v>
      </c>
      <c r="M966" s="1" t="str">
        <f>IF(TA_restaurants_curated__2[[#This Row],[C. Rat.]]=3,"Good rating",IF(TA_restaurants_curated__2[[#This Row],[C. Rat.]]=2,"Avarege rating","Bad rating"))</f>
        <v>Good rating</v>
      </c>
      <c r="N966" s="1" t="str">
        <f t="shared" si="15"/>
        <v>Few reviews and Good rating</v>
      </c>
    </row>
    <row r="967" spans="1:14" x14ac:dyDescent="0.35">
      <c r="A967">
        <v>1850</v>
      </c>
      <c r="B967" t="s">
        <v>2812</v>
      </c>
      <c r="C967" t="s">
        <v>523</v>
      </c>
      <c r="D967" t="s">
        <v>511</v>
      </c>
      <c r="E967">
        <v>18520</v>
      </c>
      <c r="F967">
        <v>35</v>
      </c>
      <c r="G967" t="s">
        <v>8</v>
      </c>
      <c r="H967">
        <v>4580</v>
      </c>
      <c r="I967">
        <f>(TA_restaurants_curated__2[[#This Row],['# Reviews]]-MIN(TA_restaurants_curated__2['# Reviews]))/(MAX(TA_restaurants_curated__2['# Reviews])-MIN(TA_restaurants_curated__2['# Reviews]))</f>
        <v>0.11509338717819283</v>
      </c>
      <c r="J967">
        <f>QUOTIENT((TA_restaurants_curated__2[[#This Row],[Normalizzazione]]*100),33)+IF(TA_restaurants_curated__2[[#This Row],[Normalizzazione]]=1,0,1)</f>
        <v>1</v>
      </c>
      <c r="K967">
        <f>QUOTIENT((TA_restaurants_curated__2[[#This Row],[Rating]]*2),(100/3))+IF(TA_restaurants_curated__2[[#This Row],[Rating]]=50,0,1)</f>
        <v>3</v>
      </c>
      <c r="L967" s="1" t="str">
        <f>IF(TA_restaurants_curated__2[[#This Row],[C. Rev.]]=3,"A lot of reviews",IF(TA_restaurants_curated__2[[#This Row],[C. Rev.]]=2,"Avarage reviews","Few reviews"))</f>
        <v>Few reviews</v>
      </c>
      <c r="M967" s="1" t="str">
        <f>IF(TA_restaurants_curated__2[[#This Row],[C. Rat.]]=3,"Good rating",IF(TA_restaurants_curated__2[[#This Row],[C. Rat.]]=2,"Avarege rating","Bad rating"))</f>
        <v>Good rating</v>
      </c>
      <c r="N967" s="1" t="str">
        <f t="shared" si="15"/>
        <v>Few reviews and Good rating</v>
      </c>
    </row>
    <row r="968" spans="1:14" x14ac:dyDescent="0.35">
      <c r="A968">
        <v>2095</v>
      </c>
      <c r="B968" t="s">
        <v>3031</v>
      </c>
      <c r="C968" t="s">
        <v>523</v>
      </c>
      <c r="D968" t="s">
        <v>291</v>
      </c>
      <c r="E968">
        <v>20970</v>
      </c>
      <c r="F968">
        <v>35</v>
      </c>
      <c r="G968" t="s">
        <v>8</v>
      </c>
      <c r="H968">
        <v>4580</v>
      </c>
      <c r="I968">
        <f>(TA_restaurants_curated__2[[#This Row],['# Reviews]]-MIN(TA_restaurants_curated__2['# Reviews]))/(MAX(TA_restaurants_curated__2['# Reviews])-MIN(TA_restaurants_curated__2['# Reviews]))</f>
        <v>0.11509338717819283</v>
      </c>
      <c r="J968">
        <f>QUOTIENT((TA_restaurants_curated__2[[#This Row],[Normalizzazione]]*100),33)+IF(TA_restaurants_curated__2[[#This Row],[Normalizzazione]]=1,0,1)</f>
        <v>1</v>
      </c>
      <c r="K968">
        <f>QUOTIENT((TA_restaurants_curated__2[[#This Row],[Rating]]*2),(100/3))+IF(TA_restaurants_curated__2[[#This Row],[Rating]]=50,0,1)</f>
        <v>3</v>
      </c>
      <c r="L968" s="1" t="str">
        <f>IF(TA_restaurants_curated__2[[#This Row],[C. Rev.]]=3,"A lot of reviews",IF(TA_restaurants_curated__2[[#This Row],[C. Rev.]]=2,"Avarage reviews","Few reviews"))</f>
        <v>Few reviews</v>
      </c>
      <c r="M968" s="1" t="str">
        <f>IF(TA_restaurants_curated__2[[#This Row],[C. Rat.]]=3,"Good rating",IF(TA_restaurants_curated__2[[#This Row],[C. Rat.]]=2,"Avarege rating","Bad rating"))</f>
        <v>Good rating</v>
      </c>
      <c r="N968" s="1" t="str">
        <f t="shared" si="15"/>
        <v>Few reviews and Good rating</v>
      </c>
    </row>
    <row r="969" spans="1:14" x14ac:dyDescent="0.35">
      <c r="A969">
        <v>1486</v>
      </c>
      <c r="B969" t="s">
        <v>2444</v>
      </c>
      <c r="C969" t="s">
        <v>523</v>
      </c>
      <c r="D969" t="s">
        <v>12</v>
      </c>
      <c r="E969">
        <v>14880</v>
      </c>
      <c r="F969">
        <v>40</v>
      </c>
      <c r="G969" t="s">
        <v>8</v>
      </c>
      <c r="H969">
        <v>4570</v>
      </c>
      <c r="I969">
        <f>(TA_restaurants_curated__2[[#This Row],['# Reviews]]-MIN(TA_restaurants_curated__2['# Reviews]))/(MAX(TA_restaurants_curated__2['# Reviews])-MIN(TA_restaurants_curated__2['# Reviews]))</f>
        <v>0.11484098939929328</v>
      </c>
      <c r="J969">
        <f>QUOTIENT((TA_restaurants_curated__2[[#This Row],[Normalizzazione]]*100),33)+IF(TA_restaurants_curated__2[[#This Row],[Normalizzazione]]=1,0,1)</f>
        <v>1</v>
      </c>
      <c r="K969">
        <f>QUOTIENT((TA_restaurants_curated__2[[#This Row],[Rating]]*2),(100/3))+IF(TA_restaurants_curated__2[[#This Row],[Rating]]=50,0,1)</f>
        <v>3</v>
      </c>
      <c r="L969" s="1" t="str">
        <f>IF(TA_restaurants_curated__2[[#This Row],[C. Rev.]]=3,"A lot of reviews",IF(TA_restaurants_curated__2[[#This Row],[C. Rev.]]=2,"Avarage reviews","Few reviews"))</f>
        <v>Few reviews</v>
      </c>
      <c r="M969" s="1" t="str">
        <f>IF(TA_restaurants_curated__2[[#This Row],[C. Rat.]]=3,"Good rating",IF(TA_restaurants_curated__2[[#This Row],[C. Rat.]]=2,"Avarege rating","Bad rating"))</f>
        <v>Good rating</v>
      </c>
      <c r="N969" s="1" t="str">
        <f t="shared" si="15"/>
        <v>Few reviews and Good rating</v>
      </c>
    </row>
    <row r="970" spans="1:14" x14ac:dyDescent="0.35">
      <c r="A970">
        <v>202</v>
      </c>
      <c r="B970" t="s">
        <v>979</v>
      </c>
      <c r="C970" t="s">
        <v>523</v>
      </c>
      <c r="D970" t="s">
        <v>233</v>
      </c>
      <c r="E970">
        <v>2030</v>
      </c>
      <c r="F970">
        <v>40</v>
      </c>
      <c r="G970" t="s">
        <v>9</v>
      </c>
      <c r="H970">
        <v>4560</v>
      </c>
      <c r="I970">
        <f>(TA_restaurants_curated__2[[#This Row],['# Reviews]]-MIN(TA_restaurants_curated__2['# Reviews]))/(MAX(TA_restaurants_curated__2['# Reviews])-MIN(TA_restaurants_curated__2['# Reviews]))</f>
        <v>0.11458859162039374</v>
      </c>
      <c r="J970">
        <f>QUOTIENT((TA_restaurants_curated__2[[#This Row],[Normalizzazione]]*100),33)+IF(TA_restaurants_curated__2[[#This Row],[Normalizzazione]]=1,0,1)</f>
        <v>1</v>
      </c>
      <c r="K970">
        <f>QUOTIENT((TA_restaurants_curated__2[[#This Row],[Rating]]*2),(100/3))+IF(TA_restaurants_curated__2[[#This Row],[Rating]]=50,0,1)</f>
        <v>3</v>
      </c>
      <c r="L970" s="1" t="str">
        <f>IF(TA_restaurants_curated__2[[#This Row],[C. Rev.]]=3,"A lot of reviews",IF(TA_restaurants_curated__2[[#This Row],[C. Rev.]]=2,"Avarage reviews","Few reviews"))</f>
        <v>Few reviews</v>
      </c>
      <c r="M970" s="1" t="str">
        <f>IF(TA_restaurants_curated__2[[#This Row],[C. Rat.]]=3,"Good rating",IF(TA_restaurants_curated__2[[#This Row],[C. Rat.]]=2,"Avarege rating","Bad rating"))</f>
        <v>Good rating</v>
      </c>
      <c r="N970" s="1" t="str">
        <f t="shared" si="15"/>
        <v>Few reviews and Good rating</v>
      </c>
    </row>
    <row r="971" spans="1:14" x14ac:dyDescent="0.35">
      <c r="A971">
        <v>304</v>
      </c>
      <c r="B971" t="s">
        <v>1101</v>
      </c>
      <c r="C971" t="s">
        <v>523</v>
      </c>
      <c r="D971" t="s">
        <v>1102</v>
      </c>
      <c r="E971">
        <v>3050</v>
      </c>
      <c r="F971">
        <v>40</v>
      </c>
      <c r="G971" t="s">
        <v>10</v>
      </c>
      <c r="H971">
        <v>4560</v>
      </c>
      <c r="I971">
        <f>(TA_restaurants_curated__2[[#This Row],['# Reviews]]-MIN(TA_restaurants_curated__2['# Reviews]))/(MAX(TA_restaurants_curated__2['# Reviews])-MIN(TA_restaurants_curated__2['# Reviews]))</f>
        <v>0.11458859162039374</v>
      </c>
      <c r="J971">
        <f>QUOTIENT((TA_restaurants_curated__2[[#This Row],[Normalizzazione]]*100),33)+IF(TA_restaurants_curated__2[[#This Row],[Normalizzazione]]=1,0,1)</f>
        <v>1</v>
      </c>
      <c r="K971">
        <f>QUOTIENT((TA_restaurants_curated__2[[#This Row],[Rating]]*2),(100/3))+IF(TA_restaurants_curated__2[[#This Row],[Rating]]=50,0,1)</f>
        <v>3</v>
      </c>
      <c r="L971" s="1" t="str">
        <f>IF(TA_restaurants_curated__2[[#This Row],[C. Rev.]]=3,"A lot of reviews",IF(TA_restaurants_curated__2[[#This Row],[C. Rev.]]=2,"Avarage reviews","Few reviews"))</f>
        <v>Few reviews</v>
      </c>
      <c r="M971" s="1" t="str">
        <f>IF(TA_restaurants_curated__2[[#This Row],[C. Rat.]]=3,"Good rating",IF(TA_restaurants_curated__2[[#This Row],[C. Rat.]]=2,"Avarege rating","Bad rating"))</f>
        <v>Good rating</v>
      </c>
      <c r="N971" s="1" t="str">
        <f t="shared" si="15"/>
        <v>Few reviews and Good rating</v>
      </c>
    </row>
    <row r="972" spans="1:14" x14ac:dyDescent="0.35">
      <c r="A972">
        <v>2392</v>
      </c>
      <c r="B972" t="s">
        <v>3274</v>
      </c>
      <c r="C972" t="s">
        <v>523</v>
      </c>
      <c r="D972" t="s">
        <v>2859</v>
      </c>
      <c r="E972">
        <v>23940</v>
      </c>
      <c r="F972">
        <v>35</v>
      </c>
      <c r="G972" t="s">
        <v>8</v>
      </c>
      <c r="H972">
        <v>4560</v>
      </c>
      <c r="I972">
        <f>(TA_restaurants_curated__2[[#This Row],['# Reviews]]-MIN(TA_restaurants_curated__2['# Reviews]))/(MAX(TA_restaurants_curated__2['# Reviews])-MIN(TA_restaurants_curated__2['# Reviews]))</f>
        <v>0.11458859162039374</v>
      </c>
      <c r="J972">
        <f>QUOTIENT((TA_restaurants_curated__2[[#This Row],[Normalizzazione]]*100),33)+IF(TA_restaurants_curated__2[[#This Row],[Normalizzazione]]=1,0,1)</f>
        <v>1</v>
      </c>
      <c r="K972">
        <f>QUOTIENT((TA_restaurants_curated__2[[#This Row],[Rating]]*2),(100/3))+IF(TA_restaurants_curated__2[[#This Row],[Rating]]=50,0,1)</f>
        <v>3</v>
      </c>
      <c r="L972" s="1" t="str">
        <f>IF(TA_restaurants_curated__2[[#This Row],[C. Rev.]]=3,"A lot of reviews",IF(TA_restaurants_curated__2[[#This Row],[C. Rev.]]=2,"Avarage reviews","Few reviews"))</f>
        <v>Few reviews</v>
      </c>
      <c r="M972" s="1" t="str">
        <f>IF(TA_restaurants_curated__2[[#This Row],[C. Rat.]]=3,"Good rating",IF(TA_restaurants_curated__2[[#This Row],[C. Rat.]]=2,"Avarege rating","Bad rating"))</f>
        <v>Good rating</v>
      </c>
      <c r="N972" s="1" t="str">
        <f t="shared" si="15"/>
        <v>Few reviews and Good rating</v>
      </c>
    </row>
    <row r="973" spans="1:14" x14ac:dyDescent="0.35">
      <c r="A973">
        <v>5191</v>
      </c>
      <c r="B973" t="s">
        <v>2251</v>
      </c>
      <c r="C973" t="s">
        <v>523</v>
      </c>
      <c r="D973" t="s">
        <v>14</v>
      </c>
      <c r="E973">
        <v>51940</v>
      </c>
      <c r="F973">
        <v>35</v>
      </c>
      <c r="G973" t="s">
        <v>10</v>
      </c>
      <c r="H973">
        <v>4560</v>
      </c>
      <c r="I973">
        <f>(TA_restaurants_curated__2[[#This Row],['# Reviews]]-MIN(TA_restaurants_curated__2['# Reviews]))/(MAX(TA_restaurants_curated__2['# Reviews])-MIN(TA_restaurants_curated__2['# Reviews]))</f>
        <v>0.11458859162039374</v>
      </c>
      <c r="J973">
        <f>QUOTIENT((TA_restaurants_curated__2[[#This Row],[Normalizzazione]]*100),33)+IF(TA_restaurants_curated__2[[#This Row],[Normalizzazione]]=1,0,1)</f>
        <v>1</v>
      </c>
      <c r="K973">
        <f>QUOTIENT((TA_restaurants_curated__2[[#This Row],[Rating]]*2),(100/3))+IF(TA_restaurants_curated__2[[#This Row],[Rating]]=50,0,1)</f>
        <v>3</v>
      </c>
      <c r="L973" s="1" t="str">
        <f>IF(TA_restaurants_curated__2[[#This Row],[C. Rev.]]=3,"A lot of reviews",IF(TA_restaurants_curated__2[[#This Row],[C. Rev.]]=2,"Avarage reviews","Few reviews"))</f>
        <v>Few reviews</v>
      </c>
      <c r="M973" s="1" t="str">
        <f>IF(TA_restaurants_curated__2[[#This Row],[C. Rat.]]=3,"Good rating",IF(TA_restaurants_curated__2[[#This Row],[C. Rat.]]=2,"Avarege rating","Bad rating"))</f>
        <v>Good rating</v>
      </c>
      <c r="N973" s="1" t="str">
        <f t="shared" si="15"/>
        <v>Few reviews and Good rating</v>
      </c>
    </row>
    <row r="974" spans="1:14" x14ac:dyDescent="0.35">
      <c r="A974">
        <v>2822</v>
      </c>
      <c r="B974" t="s">
        <v>3598</v>
      </c>
      <c r="C974" t="s">
        <v>523</v>
      </c>
      <c r="D974" t="s">
        <v>2522</v>
      </c>
      <c r="E974">
        <v>28240</v>
      </c>
      <c r="F974">
        <v>35</v>
      </c>
      <c r="G974" t="s">
        <v>8</v>
      </c>
      <c r="H974">
        <v>4550</v>
      </c>
      <c r="I974">
        <f>(TA_restaurants_curated__2[[#This Row],['# Reviews]]-MIN(TA_restaurants_curated__2['# Reviews]))/(MAX(TA_restaurants_curated__2['# Reviews])-MIN(TA_restaurants_curated__2['# Reviews]))</f>
        <v>0.1143361938414942</v>
      </c>
      <c r="J974">
        <f>QUOTIENT((TA_restaurants_curated__2[[#This Row],[Normalizzazione]]*100),33)+IF(TA_restaurants_curated__2[[#This Row],[Normalizzazione]]=1,0,1)</f>
        <v>1</v>
      </c>
      <c r="K974">
        <f>QUOTIENT((TA_restaurants_curated__2[[#This Row],[Rating]]*2),(100/3))+IF(TA_restaurants_curated__2[[#This Row],[Rating]]=50,0,1)</f>
        <v>3</v>
      </c>
      <c r="L974" s="1" t="str">
        <f>IF(TA_restaurants_curated__2[[#This Row],[C. Rev.]]=3,"A lot of reviews",IF(TA_restaurants_curated__2[[#This Row],[C. Rev.]]=2,"Avarage reviews","Few reviews"))</f>
        <v>Few reviews</v>
      </c>
      <c r="M974" s="1" t="str">
        <f>IF(TA_restaurants_curated__2[[#This Row],[C. Rat.]]=3,"Good rating",IF(TA_restaurants_curated__2[[#This Row],[C. Rat.]]=2,"Avarege rating","Bad rating"))</f>
        <v>Good rating</v>
      </c>
      <c r="N974" s="1" t="str">
        <f t="shared" si="15"/>
        <v>Few reviews and Good rating</v>
      </c>
    </row>
    <row r="975" spans="1:14" x14ac:dyDescent="0.35">
      <c r="A975">
        <v>58</v>
      </c>
      <c r="B975" t="s">
        <v>785</v>
      </c>
      <c r="C975" t="s">
        <v>523</v>
      </c>
      <c r="D975" t="s">
        <v>358</v>
      </c>
      <c r="E975">
        <v>590</v>
      </c>
      <c r="F975">
        <v>45</v>
      </c>
      <c r="G975" t="s">
        <v>8</v>
      </c>
      <c r="H975">
        <v>4530</v>
      </c>
      <c r="I975">
        <f>(TA_restaurants_curated__2[[#This Row],['# Reviews]]-MIN(TA_restaurants_curated__2['# Reviews]))/(MAX(TA_restaurants_curated__2['# Reviews])-MIN(TA_restaurants_curated__2['# Reviews]))</f>
        <v>0.11383139828369511</v>
      </c>
      <c r="J975">
        <f>QUOTIENT((TA_restaurants_curated__2[[#This Row],[Normalizzazione]]*100),33)+IF(TA_restaurants_curated__2[[#This Row],[Normalizzazione]]=1,0,1)</f>
        <v>1</v>
      </c>
      <c r="K975">
        <f>QUOTIENT((TA_restaurants_curated__2[[#This Row],[Rating]]*2),(100/3))+IF(TA_restaurants_curated__2[[#This Row],[Rating]]=50,0,1)</f>
        <v>3</v>
      </c>
      <c r="L975" s="1" t="str">
        <f>IF(TA_restaurants_curated__2[[#This Row],[C. Rev.]]=3,"A lot of reviews",IF(TA_restaurants_curated__2[[#This Row],[C. Rev.]]=2,"Avarage reviews","Few reviews"))</f>
        <v>Few reviews</v>
      </c>
      <c r="M975" s="1" t="str">
        <f>IF(TA_restaurants_curated__2[[#This Row],[C. Rat.]]=3,"Good rating",IF(TA_restaurants_curated__2[[#This Row],[C. Rat.]]=2,"Avarege rating","Bad rating"))</f>
        <v>Good rating</v>
      </c>
      <c r="N975" s="1" t="str">
        <f t="shared" si="15"/>
        <v>Few reviews and Good rating</v>
      </c>
    </row>
    <row r="976" spans="1:14" x14ac:dyDescent="0.35">
      <c r="A976">
        <v>188</v>
      </c>
      <c r="B976" t="s">
        <v>961</v>
      </c>
      <c r="C976" t="s">
        <v>523</v>
      </c>
      <c r="D976" t="s">
        <v>962</v>
      </c>
      <c r="E976">
        <v>1890</v>
      </c>
      <c r="F976">
        <v>45</v>
      </c>
      <c r="G976" t="s">
        <v>8</v>
      </c>
      <c r="H976">
        <v>4530</v>
      </c>
      <c r="I976">
        <f>(TA_restaurants_curated__2[[#This Row],['# Reviews]]-MIN(TA_restaurants_curated__2['# Reviews]))/(MAX(TA_restaurants_curated__2['# Reviews])-MIN(TA_restaurants_curated__2['# Reviews]))</f>
        <v>0.11383139828369511</v>
      </c>
      <c r="J976">
        <f>QUOTIENT((TA_restaurants_curated__2[[#This Row],[Normalizzazione]]*100),33)+IF(TA_restaurants_curated__2[[#This Row],[Normalizzazione]]=1,0,1)</f>
        <v>1</v>
      </c>
      <c r="K976">
        <f>QUOTIENT((TA_restaurants_curated__2[[#This Row],[Rating]]*2),(100/3))+IF(TA_restaurants_curated__2[[#This Row],[Rating]]=50,0,1)</f>
        <v>3</v>
      </c>
      <c r="L976" s="1" t="str">
        <f>IF(TA_restaurants_curated__2[[#This Row],[C. Rev.]]=3,"A lot of reviews",IF(TA_restaurants_curated__2[[#This Row],[C. Rev.]]=2,"Avarage reviews","Few reviews"))</f>
        <v>Few reviews</v>
      </c>
      <c r="M976" s="1" t="str">
        <f>IF(TA_restaurants_curated__2[[#This Row],[C. Rat.]]=3,"Good rating",IF(TA_restaurants_curated__2[[#This Row],[C. Rat.]]=2,"Avarege rating","Bad rating"))</f>
        <v>Good rating</v>
      </c>
      <c r="N976" s="1" t="str">
        <f t="shared" si="15"/>
        <v>Few reviews and Good rating</v>
      </c>
    </row>
    <row r="977" spans="1:14" x14ac:dyDescent="0.35">
      <c r="A977">
        <v>453</v>
      </c>
      <c r="B977" t="s">
        <v>1291</v>
      </c>
      <c r="C977" t="s">
        <v>523</v>
      </c>
      <c r="D977" t="s">
        <v>233</v>
      </c>
      <c r="E977">
        <v>4540</v>
      </c>
      <c r="F977">
        <v>40</v>
      </c>
      <c r="G977" t="s">
        <v>8</v>
      </c>
      <c r="H977">
        <v>4530</v>
      </c>
      <c r="I977">
        <f>(TA_restaurants_curated__2[[#This Row],['# Reviews]]-MIN(TA_restaurants_curated__2['# Reviews]))/(MAX(TA_restaurants_curated__2['# Reviews])-MIN(TA_restaurants_curated__2['# Reviews]))</f>
        <v>0.11383139828369511</v>
      </c>
      <c r="J977">
        <f>QUOTIENT((TA_restaurants_curated__2[[#This Row],[Normalizzazione]]*100),33)+IF(TA_restaurants_curated__2[[#This Row],[Normalizzazione]]=1,0,1)</f>
        <v>1</v>
      </c>
      <c r="K977">
        <f>QUOTIENT((TA_restaurants_curated__2[[#This Row],[Rating]]*2),(100/3))+IF(TA_restaurants_curated__2[[#This Row],[Rating]]=50,0,1)</f>
        <v>3</v>
      </c>
      <c r="L977" s="1" t="str">
        <f>IF(TA_restaurants_curated__2[[#This Row],[C. Rev.]]=3,"A lot of reviews",IF(TA_restaurants_curated__2[[#This Row],[C. Rev.]]=2,"Avarage reviews","Few reviews"))</f>
        <v>Few reviews</v>
      </c>
      <c r="M977" s="1" t="str">
        <f>IF(TA_restaurants_curated__2[[#This Row],[C. Rat.]]=3,"Good rating",IF(TA_restaurants_curated__2[[#This Row],[C. Rat.]]=2,"Avarege rating","Bad rating"))</f>
        <v>Good rating</v>
      </c>
      <c r="N977" s="1" t="str">
        <f t="shared" si="15"/>
        <v>Few reviews and Good rating</v>
      </c>
    </row>
    <row r="978" spans="1:14" x14ac:dyDescent="0.35">
      <c r="A978">
        <v>1765</v>
      </c>
      <c r="B978" t="s">
        <v>2458</v>
      </c>
      <c r="C978" t="s">
        <v>523</v>
      </c>
      <c r="D978" t="s">
        <v>664</v>
      </c>
      <c r="E978">
        <v>17670</v>
      </c>
      <c r="F978">
        <v>35</v>
      </c>
      <c r="G978" t="s">
        <v>8</v>
      </c>
      <c r="H978">
        <v>4530</v>
      </c>
      <c r="I978">
        <f>(TA_restaurants_curated__2[[#This Row],['# Reviews]]-MIN(TA_restaurants_curated__2['# Reviews]))/(MAX(TA_restaurants_curated__2['# Reviews])-MIN(TA_restaurants_curated__2['# Reviews]))</f>
        <v>0.11383139828369511</v>
      </c>
      <c r="J978">
        <f>QUOTIENT((TA_restaurants_curated__2[[#This Row],[Normalizzazione]]*100),33)+IF(TA_restaurants_curated__2[[#This Row],[Normalizzazione]]=1,0,1)</f>
        <v>1</v>
      </c>
      <c r="K978">
        <f>QUOTIENT((TA_restaurants_curated__2[[#This Row],[Rating]]*2),(100/3))+IF(TA_restaurants_curated__2[[#This Row],[Rating]]=50,0,1)</f>
        <v>3</v>
      </c>
      <c r="L978" s="1" t="str">
        <f>IF(TA_restaurants_curated__2[[#This Row],[C. Rev.]]=3,"A lot of reviews",IF(TA_restaurants_curated__2[[#This Row],[C. Rev.]]=2,"Avarage reviews","Few reviews"))</f>
        <v>Few reviews</v>
      </c>
      <c r="M978" s="1" t="str">
        <f>IF(TA_restaurants_curated__2[[#This Row],[C. Rat.]]=3,"Good rating",IF(TA_restaurants_curated__2[[#This Row],[C. Rat.]]=2,"Avarege rating","Bad rating"))</f>
        <v>Good rating</v>
      </c>
      <c r="N978" s="1" t="str">
        <f t="shared" si="15"/>
        <v>Few reviews and Good rating</v>
      </c>
    </row>
    <row r="979" spans="1:14" x14ac:dyDescent="0.35">
      <c r="A979">
        <v>718</v>
      </c>
      <c r="B979" t="s">
        <v>1615</v>
      </c>
      <c r="C979" t="s">
        <v>523</v>
      </c>
      <c r="D979" t="s">
        <v>818</v>
      </c>
      <c r="E979">
        <v>7200</v>
      </c>
      <c r="F979">
        <v>40</v>
      </c>
      <c r="G979" t="s">
        <v>9</v>
      </c>
      <c r="H979">
        <v>4520</v>
      </c>
      <c r="I979">
        <f>(TA_restaurants_curated__2[[#This Row],['# Reviews]]-MIN(TA_restaurants_curated__2['# Reviews]))/(MAX(TA_restaurants_curated__2['# Reviews])-MIN(TA_restaurants_curated__2['# Reviews]))</f>
        <v>0.11357900050479555</v>
      </c>
      <c r="J979">
        <f>QUOTIENT((TA_restaurants_curated__2[[#This Row],[Normalizzazione]]*100),33)+IF(TA_restaurants_curated__2[[#This Row],[Normalizzazione]]=1,0,1)</f>
        <v>1</v>
      </c>
      <c r="K979">
        <f>QUOTIENT((TA_restaurants_curated__2[[#This Row],[Rating]]*2),(100/3))+IF(TA_restaurants_curated__2[[#This Row],[Rating]]=50,0,1)</f>
        <v>3</v>
      </c>
      <c r="L979" s="1" t="str">
        <f>IF(TA_restaurants_curated__2[[#This Row],[C. Rev.]]=3,"A lot of reviews",IF(TA_restaurants_curated__2[[#This Row],[C. Rev.]]=2,"Avarage reviews","Few reviews"))</f>
        <v>Few reviews</v>
      </c>
      <c r="M979" s="1" t="str">
        <f>IF(TA_restaurants_curated__2[[#This Row],[C. Rat.]]=3,"Good rating",IF(TA_restaurants_curated__2[[#This Row],[C. Rat.]]=2,"Avarege rating","Bad rating"))</f>
        <v>Good rating</v>
      </c>
      <c r="N979" s="1" t="str">
        <f t="shared" si="15"/>
        <v>Few reviews and Good rating</v>
      </c>
    </row>
    <row r="980" spans="1:14" x14ac:dyDescent="0.35">
      <c r="A980">
        <v>2152</v>
      </c>
      <c r="B980" t="s">
        <v>3078</v>
      </c>
      <c r="C980" t="s">
        <v>523</v>
      </c>
      <c r="D980" t="s">
        <v>664</v>
      </c>
      <c r="E980">
        <v>21540</v>
      </c>
      <c r="F980">
        <v>40</v>
      </c>
      <c r="G980" t="s">
        <v>8</v>
      </c>
      <c r="H980">
        <v>4520</v>
      </c>
      <c r="I980">
        <f>(TA_restaurants_curated__2[[#This Row],['# Reviews]]-MIN(TA_restaurants_curated__2['# Reviews]))/(MAX(TA_restaurants_curated__2['# Reviews])-MIN(TA_restaurants_curated__2['# Reviews]))</f>
        <v>0.11357900050479555</v>
      </c>
      <c r="J980">
        <f>QUOTIENT((TA_restaurants_curated__2[[#This Row],[Normalizzazione]]*100),33)+IF(TA_restaurants_curated__2[[#This Row],[Normalizzazione]]=1,0,1)</f>
        <v>1</v>
      </c>
      <c r="K980">
        <f>QUOTIENT((TA_restaurants_curated__2[[#This Row],[Rating]]*2),(100/3))+IF(TA_restaurants_curated__2[[#This Row],[Rating]]=50,0,1)</f>
        <v>3</v>
      </c>
      <c r="L980" s="1" t="str">
        <f>IF(TA_restaurants_curated__2[[#This Row],[C. Rev.]]=3,"A lot of reviews",IF(TA_restaurants_curated__2[[#This Row],[C. Rev.]]=2,"Avarage reviews","Few reviews"))</f>
        <v>Few reviews</v>
      </c>
      <c r="M980" s="1" t="str">
        <f>IF(TA_restaurants_curated__2[[#This Row],[C. Rat.]]=3,"Good rating",IF(TA_restaurants_curated__2[[#This Row],[C. Rat.]]=2,"Avarege rating","Bad rating"))</f>
        <v>Good rating</v>
      </c>
      <c r="N980" s="1" t="str">
        <f t="shared" si="15"/>
        <v>Few reviews and Good rating</v>
      </c>
    </row>
    <row r="981" spans="1:14" x14ac:dyDescent="0.35">
      <c r="A981">
        <v>464</v>
      </c>
      <c r="B981" t="s">
        <v>1308</v>
      </c>
      <c r="C981" t="s">
        <v>523</v>
      </c>
      <c r="D981" t="s">
        <v>1309</v>
      </c>
      <c r="E981">
        <v>4650</v>
      </c>
      <c r="F981">
        <v>40</v>
      </c>
      <c r="G981" t="s">
        <v>8</v>
      </c>
      <c r="H981">
        <v>4510</v>
      </c>
      <c r="I981">
        <f>(TA_restaurants_curated__2[[#This Row],['# Reviews]]-MIN(TA_restaurants_curated__2['# Reviews]))/(MAX(TA_restaurants_curated__2['# Reviews])-MIN(TA_restaurants_curated__2['# Reviews]))</f>
        <v>0.11332660272589601</v>
      </c>
      <c r="J981">
        <f>QUOTIENT((TA_restaurants_curated__2[[#This Row],[Normalizzazione]]*100),33)+IF(TA_restaurants_curated__2[[#This Row],[Normalizzazione]]=1,0,1)</f>
        <v>1</v>
      </c>
      <c r="K981">
        <f>QUOTIENT((TA_restaurants_curated__2[[#This Row],[Rating]]*2),(100/3))+IF(TA_restaurants_curated__2[[#This Row],[Rating]]=50,0,1)</f>
        <v>3</v>
      </c>
      <c r="L981" s="1" t="str">
        <f>IF(TA_restaurants_curated__2[[#This Row],[C. Rev.]]=3,"A lot of reviews",IF(TA_restaurants_curated__2[[#This Row],[C. Rev.]]=2,"Avarage reviews","Few reviews"))</f>
        <v>Few reviews</v>
      </c>
      <c r="M981" s="1" t="str">
        <f>IF(TA_restaurants_curated__2[[#This Row],[C. Rat.]]=3,"Good rating",IF(TA_restaurants_curated__2[[#This Row],[C. Rat.]]=2,"Avarege rating","Bad rating"))</f>
        <v>Good rating</v>
      </c>
      <c r="N981" s="1" t="str">
        <f t="shared" si="15"/>
        <v>Few reviews and Good rating</v>
      </c>
    </row>
    <row r="982" spans="1:14" x14ac:dyDescent="0.35">
      <c r="A982">
        <v>1208</v>
      </c>
      <c r="B982" t="s">
        <v>2145</v>
      </c>
      <c r="C982" t="s">
        <v>523</v>
      </c>
      <c r="D982" t="s">
        <v>291</v>
      </c>
      <c r="E982">
        <v>12100</v>
      </c>
      <c r="F982">
        <v>40</v>
      </c>
      <c r="G982" t="s">
        <v>8</v>
      </c>
      <c r="H982">
        <v>4510</v>
      </c>
      <c r="I982">
        <f>(TA_restaurants_curated__2[[#This Row],['# Reviews]]-MIN(TA_restaurants_curated__2['# Reviews]))/(MAX(TA_restaurants_curated__2['# Reviews])-MIN(TA_restaurants_curated__2['# Reviews]))</f>
        <v>0.11332660272589601</v>
      </c>
      <c r="J982">
        <f>QUOTIENT((TA_restaurants_curated__2[[#This Row],[Normalizzazione]]*100),33)+IF(TA_restaurants_curated__2[[#This Row],[Normalizzazione]]=1,0,1)</f>
        <v>1</v>
      </c>
      <c r="K982">
        <f>QUOTIENT((TA_restaurants_curated__2[[#This Row],[Rating]]*2),(100/3))+IF(TA_restaurants_curated__2[[#This Row],[Rating]]=50,0,1)</f>
        <v>3</v>
      </c>
      <c r="L982" s="1" t="str">
        <f>IF(TA_restaurants_curated__2[[#This Row],[C. Rev.]]=3,"A lot of reviews",IF(TA_restaurants_curated__2[[#This Row],[C. Rev.]]=2,"Avarage reviews","Few reviews"))</f>
        <v>Few reviews</v>
      </c>
      <c r="M982" s="1" t="str">
        <f>IF(TA_restaurants_curated__2[[#This Row],[C. Rat.]]=3,"Good rating",IF(TA_restaurants_curated__2[[#This Row],[C. Rat.]]=2,"Avarege rating","Bad rating"))</f>
        <v>Good rating</v>
      </c>
      <c r="N982" s="1" t="str">
        <f t="shared" si="15"/>
        <v>Few reviews and Good rating</v>
      </c>
    </row>
    <row r="983" spans="1:14" x14ac:dyDescent="0.35">
      <c r="A983">
        <v>774</v>
      </c>
      <c r="B983" t="s">
        <v>1675</v>
      </c>
      <c r="C983" t="s">
        <v>523</v>
      </c>
      <c r="D983" t="s">
        <v>46</v>
      </c>
      <c r="E983">
        <v>7760</v>
      </c>
      <c r="F983">
        <v>40</v>
      </c>
      <c r="G983" t="s">
        <v>8</v>
      </c>
      <c r="H983">
        <v>4500</v>
      </c>
      <c r="I983">
        <f>(TA_restaurants_curated__2[[#This Row],['# Reviews]]-MIN(TA_restaurants_curated__2['# Reviews]))/(MAX(TA_restaurants_curated__2['# Reviews])-MIN(TA_restaurants_curated__2['# Reviews]))</f>
        <v>0.11307420494699646</v>
      </c>
      <c r="J983">
        <f>QUOTIENT((TA_restaurants_curated__2[[#This Row],[Normalizzazione]]*100),33)+IF(TA_restaurants_curated__2[[#This Row],[Normalizzazione]]=1,0,1)</f>
        <v>1</v>
      </c>
      <c r="K983">
        <f>QUOTIENT((TA_restaurants_curated__2[[#This Row],[Rating]]*2),(100/3))+IF(TA_restaurants_curated__2[[#This Row],[Rating]]=50,0,1)</f>
        <v>3</v>
      </c>
      <c r="L983" s="1" t="str">
        <f>IF(TA_restaurants_curated__2[[#This Row],[C. Rev.]]=3,"A lot of reviews",IF(TA_restaurants_curated__2[[#This Row],[C. Rev.]]=2,"Avarage reviews","Few reviews"))</f>
        <v>Few reviews</v>
      </c>
      <c r="M983" s="1" t="str">
        <f>IF(TA_restaurants_curated__2[[#This Row],[C. Rat.]]=3,"Good rating",IF(TA_restaurants_curated__2[[#This Row],[C. Rat.]]=2,"Avarege rating","Bad rating"))</f>
        <v>Good rating</v>
      </c>
      <c r="N983" s="1" t="str">
        <f t="shared" si="15"/>
        <v>Few reviews and Good rating</v>
      </c>
    </row>
    <row r="984" spans="1:14" x14ac:dyDescent="0.35">
      <c r="A984">
        <v>2413</v>
      </c>
      <c r="B984" t="s">
        <v>3297</v>
      </c>
      <c r="C984" t="s">
        <v>523</v>
      </c>
      <c r="D984" t="s">
        <v>1143</v>
      </c>
      <c r="E984">
        <v>24150</v>
      </c>
      <c r="F984">
        <v>35</v>
      </c>
      <c r="G984" t="s">
        <v>8</v>
      </c>
      <c r="H984">
        <v>4500</v>
      </c>
      <c r="I984">
        <f>(TA_restaurants_curated__2[[#This Row],['# Reviews]]-MIN(TA_restaurants_curated__2['# Reviews]))/(MAX(TA_restaurants_curated__2['# Reviews])-MIN(TA_restaurants_curated__2['# Reviews]))</f>
        <v>0.11307420494699646</v>
      </c>
      <c r="J984">
        <f>QUOTIENT((TA_restaurants_curated__2[[#This Row],[Normalizzazione]]*100),33)+IF(TA_restaurants_curated__2[[#This Row],[Normalizzazione]]=1,0,1)</f>
        <v>1</v>
      </c>
      <c r="K984">
        <f>QUOTIENT((TA_restaurants_curated__2[[#This Row],[Rating]]*2),(100/3))+IF(TA_restaurants_curated__2[[#This Row],[Rating]]=50,0,1)</f>
        <v>3</v>
      </c>
      <c r="L984" s="1" t="str">
        <f>IF(TA_restaurants_curated__2[[#This Row],[C. Rev.]]=3,"A lot of reviews",IF(TA_restaurants_curated__2[[#This Row],[C. Rev.]]=2,"Avarage reviews","Few reviews"))</f>
        <v>Few reviews</v>
      </c>
      <c r="M984" s="1" t="str">
        <f>IF(TA_restaurants_curated__2[[#This Row],[C. Rat.]]=3,"Good rating",IF(TA_restaurants_curated__2[[#This Row],[C. Rat.]]=2,"Avarege rating","Bad rating"))</f>
        <v>Good rating</v>
      </c>
      <c r="N984" s="1" t="str">
        <f t="shared" si="15"/>
        <v>Few reviews and Good rating</v>
      </c>
    </row>
    <row r="985" spans="1:14" x14ac:dyDescent="0.35">
      <c r="A985">
        <v>490</v>
      </c>
      <c r="B985" t="s">
        <v>1339</v>
      </c>
      <c r="C985" t="s">
        <v>523</v>
      </c>
      <c r="D985" t="s">
        <v>1122</v>
      </c>
      <c r="E985">
        <v>4910</v>
      </c>
      <c r="F985">
        <v>40</v>
      </c>
      <c r="G985" t="s">
        <v>9</v>
      </c>
      <c r="H985">
        <v>4490</v>
      </c>
      <c r="I985">
        <f>(TA_restaurants_curated__2[[#This Row],['# Reviews]]-MIN(TA_restaurants_curated__2['# Reviews]))/(MAX(TA_restaurants_curated__2['# Reviews])-MIN(TA_restaurants_curated__2['# Reviews]))</f>
        <v>0.11282180716809692</v>
      </c>
      <c r="J985">
        <f>QUOTIENT((TA_restaurants_curated__2[[#This Row],[Normalizzazione]]*100),33)+IF(TA_restaurants_curated__2[[#This Row],[Normalizzazione]]=1,0,1)</f>
        <v>1</v>
      </c>
      <c r="K985">
        <f>QUOTIENT((TA_restaurants_curated__2[[#This Row],[Rating]]*2),(100/3))+IF(TA_restaurants_curated__2[[#This Row],[Rating]]=50,0,1)</f>
        <v>3</v>
      </c>
      <c r="L985" s="1" t="str">
        <f>IF(TA_restaurants_curated__2[[#This Row],[C. Rev.]]=3,"A lot of reviews",IF(TA_restaurants_curated__2[[#This Row],[C. Rev.]]=2,"Avarage reviews","Few reviews"))</f>
        <v>Few reviews</v>
      </c>
      <c r="M985" s="1" t="str">
        <f>IF(TA_restaurants_curated__2[[#This Row],[C. Rat.]]=3,"Good rating",IF(TA_restaurants_curated__2[[#This Row],[C. Rat.]]=2,"Avarege rating","Bad rating"))</f>
        <v>Good rating</v>
      </c>
      <c r="N985" s="1" t="str">
        <f t="shared" si="15"/>
        <v>Few reviews and Good rating</v>
      </c>
    </row>
    <row r="986" spans="1:14" x14ac:dyDescent="0.35">
      <c r="A986">
        <v>571</v>
      </c>
      <c r="B986" t="s">
        <v>1428</v>
      </c>
      <c r="C986" t="s">
        <v>523</v>
      </c>
      <c r="D986" t="s">
        <v>121</v>
      </c>
      <c r="E986">
        <v>5720</v>
      </c>
      <c r="F986">
        <v>40</v>
      </c>
      <c r="G986" t="s">
        <v>8</v>
      </c>
      <c r="H986">
        <v>4490</v>
      </c>
      <c r="I986">
        <f>(TA_restaurants_curated__2[[#This Row],['# Reviews]]-MIN(TA_restaurants_curated__2['# Reviews]))/(MAX(TA_restaurants_curated__2['# Reviews])-MIN(TA_restaurants_curated__2['# Reviews]))</f>
        <v>0.11282180716809692</v>
      </c>
      <c r="J986">
        <f>QUOTIENT((TA_restaurants_curated__2[[#This Row],[Normalizzazione]]*100),33)+IF(TA_restaurants_curated__2[[#This Row],[Normalizzazione]]=1,0,1)</f>
        <v>1</v>
      </c>
      <c r="K986">
        <f>QUOTIENT((TA_restaurants_curated__2[[#This Row],[Rating]]*2),(100/3))+IF(TA_restaurants_curated__2[[#This Row],[Rating]]=50,0,1)</f>
        <v>3</v>
      </c>
      <c r="L986" s="1" t="str">
        <f>IF(TA_restaurants_curated__2[[#This Row],[C. Rev.]]=3,"A lot of reviews",IF(TA_restaurants_curated__2[[#This Row],[C. Rev.]]=2,"Avarage reviews","Few reviews"))</f>
        <v>Few reviews</v>
      </c>
      <c r="M986" s="1" t="str">
        <f>IF(TA_restaurants_curated__2[[#This Row],[C. Rat.]]=3,"Good rating",IF(TA_restaurants_curated__2[[#This Row],[C. Rat.]]=2,"Avarege rating","Bad rating"))</f>
        <v>Good rating</v>
      </c>
      <c r="N986" s="1" t="str">
        <f t="shared" si="15"/>
        <v>Few reviews and Good rating</v>
      </c>
    </row>
    <row r="987" spans="1:14" x14ac:dyDescent="0.35">
      <c r="A987">
        <v>575</v>
      </c>
      <c r="B987" t="s">
        <v>1433</v>
      </c>
      <c r="C987" t="s">
        <v>523</v>
      </c>
      <c r="D987" t="s">
        <v>1434</v>
      </c>
      <c r="E987">
        <v>5760</v>
      </c>
      <c r="F987">
        <v>45</v>
      </c>
      <c r="G987" t="s">
        <v>8</v>
      </c>
      <c r="H987">
        <v>4480</v>
      </c>
      <c r="I987">
        <f>(TA_restaurants_curated__2[[#This Row],['# Reviews]]-MIN(TA_restaurants_curated__2['# Reviews]))/(MAX(TA_restaurants_curated__2['# Reviews])-MIN(TA_restaurants_curated__2['# Reviews]))</f>
        <v>0.11256940938919738</v>
      </c>
      <c r="J987">
        <f>QUOTIENT((TA_restaurants_curated__2[[#This Row],[Normalizzazione]]*100),33)+IF(TA_restaurants_curated__2[[#This Row],[Normalizzazione]]=1,0,1)</f>
        <v>1</v>
      </c>
      <c r="K987">
        <f>QUOTIENT((TA_restaurants_curated__2[[#This Row],[Rating]]*2),(100/3))+IF(TA_restaurants_curated__2[[#This Row],[Rating]]=50,0,1)</f>
        <v>3</v>
      </c>
      <c r="L987" s="1" t="str">
        <f>IF(TA_restaurants_curated__2[[#This Row],[C. Rev.]]=3,"A lot of reviews",IF(TA_restaurants_curated__2[[#This Row],[C. Rev.]]=2,"Avarage reviews","Few reviews"))</f>
        <v>Few reviews</v>
      </c>
      <c r="M987" s="1" t="str">
        <f>IF(TA_restaurants_curated__2[[#This Row],[C. Rat.]]=3,"Good rating",IF(TA_restaurants_curated__2[[#This Row],[C. Rat.]]=2,"Avarege rating","Bad rating"))</f>
        <v>Good rating</v>
      </c>
      <c r="N987" s="1" t="str">
        <f t="shared" si="15"/>
        <v>Few reviews and Good rating</v>
      </c>
    </row>
    <row r="988" spans="1:14" x14ac:dyDescent="0.35">
      <c r="A988">
        <v>1360</v>
      </c>
      <c r="B988" t="s">
        <v>2310</v>
      </c>
      <c r="C988" t="s">
        <v>523</v>
      </c>
      <c r="D988" t="s">
        <v>207</v>
      </c>
      <c r="E988">
        <v>13620</v>
      </c>
      <c r="F988">
        <v>40</v>
      </c>
      <c r="G988" t="s">
        <v>10</v>
      </c>
      <c r="H988">
        <v>4480</v>
      </c>
      <c r="I988">
        <f>(TA_restaurants_curated__2[[#This Row],['# Reviews]]-MIN(TA_restaurants_curated__2['# Reviews]))/(MAX(TA_restaurants_curated__2['# Reviews])-MIN(TA_restaurants_curated__2['# Reviews]))</f>
        <v>0.11256940938919738</v>
      </c>
      <c r="J988">
        <f>QUOTIENT((TA_restaurants_curated__2[[#This Row],[Normalizzazione]]*100),33)+IF(TA_restaurants_curated__2[[#This Row],[Normalizzazione]]=1,0,1)</f>
        <v>1</v>
      </c>
      <c r="K988">
        <f>QUOTIENT((TA_restaurants_curated__2[[#This Row],[Rating]]*2),(100/3))+IF(TA_restaurants_curated__2[[#This Row],[Rating]]=50,0,1)</f>
        <v>3</v>
      </c>
      <c r="L988" s="1" t="str">
        <f>IF(TA_restaurants_curated__2[[#This Row],[C. Rev.]]=3,"A lot of reviews",IF(TA_restaurants_curated__2[[#This Row],[C. Rev.]]=2,"Avarage reviews","Few reviews"))</f>
        <v>Few reviews</v>
      </c>
      <c r="M988" s="1" t="str">
        <f>IF(TA_restaurants_curated__2[[#This Row],[C. Rat.]]=3,"Good rating",IF(TA_restaurants_curated__2[[#This Row],[C. Rat.]]=2,"Avarege rating","Bad rating"))</f>
        <v>Good rating</v>
      </c>
      <c r="N988" s="1" t="str">
        <f t="shared" si="15"/>
        <v>Few reviews and Good rating</v>
      </c>
    </row>
    <row r="989" spans="1:14" x14ac:dyDescent="0.35">
      <c r="A989">
        <v>434</v>
      </c>
      <c r="B989" t="s">
        <v>505</v>
      </c>
      <c r="C989" t="s">
        <v>523</v>
      </c>
      <c r="D989" t="s">
        <v>794</v>
      </c>
      <c r="E989">
        <v>4350</v>
      </c>
      <c r="F989">
        <v>40</v>
      </c>
      <c r="G989" t="s">
        <v>8</v>
      </c>
      <c r="H989">
        <v>4470</v>
      </c>
      <c r="I989">
        <f>(TA_restaurants_curated__2[[#This Row],['# Reviews]]-MIN(TA_restaurants_curated__2['# Reviews]))/(MAX(TA_restaurants_curated__2['# Reviews])-MIN(TA_restaurants_curated__2['# Reviews]))</f>
        <v>0.11231701161029783</v>
      </c>
      <c r="J989">
        <f>QUOTIENT((TA_restaurants_curated__2[[#This Row],[Normalizzazione]]*100),33)+IF(TA_restaurants_curated__2[[#This Row],[Normalizzazione]]=1,0,1)</f>
        <v>1</v>
      </c>
      <c r="K989">
        <f>QUOTIENT((TA_restaurants_curated__2[[#This Row],[Rating]]*2),(100/3))+IF(TA_restaurants_curated__2[[#This Row],[Rating]]=50,0,1)</f>
        <v>3</v>
      </c>
      <c r="L989" s="1" t="str">
        <f>IF(TA_restaurants_curated__2[[#This Row],[C. Rev.]]=3,"A lot of reviews",IF(TA_restaurants_curated__2[[#This Row],[C. Rev.]]=2,"Avarage reviews","Few reviews"))</f>
        <v>Few reviews</v>
      </c>
      <c r="M989" s="1" t="str">
        <f>IF(TA_restaurants_curated__2[[#This Row],[C. Rat.]]=3,"Good rating",IF(TA_restaurants_curated__2[[#This Row],[C. Rat.]]=2,"Avarege rating","Bad rating"))</f>
        <v>Good rating</v>
      </c>
      <c r="N989" s="1" t="str">
        <f t="shared" si="15"/>
        <v>Few reviews and Good rating</v>
      </c>
    </row>
    <row r="990" spans="1:14" x14ac:dyDescent="0.35">
      <c r="A990">
        <v>1323</v>
      </c>
      <c r="B990" t="s">
        <v>2272</v>
      </c>
      <c r="C990" t="s">
        <v>523</v>
      </c>
      <c r="D990" t="s">
        <v>47</v>
      </c>
      <c r="E990">
        <v>13250</v>
      </c>
      <c r="F990">
        <v>35</v>
      </c>
      <c r="G990" t="s">
        <v>8</v>
      </c>
      <c r="H990">
        <v>4470</v>
      </c>
      <c r="I990">
        <f>(TA_restaurants_curated__2[[#This Row],['# Reviews]]-MIN(TA_restaurants_curated__2['# Reviews]))/(MAX(TA_restaurants_curated__2['# Reviews])-MIN(TA_restaurants_curated__2['# Reviews]))</f>
        <v>0.11231701161029783</v>
      </c>
      <c r="J990">
        <f>QUOTIENT((TA_restaurants_curated__2[[#This Row],[Normalizzazione]]*100),33)+IF(TA_restaurants_curated__2[[#This Row],[Normalizzazione]]=1,0,1)</f>
        <v>1</v>
      </c>
      <c r="K990">
        <f>QUOTIENT((TA_restaurants_curated__2[[#This Row],[Rating]]*2),(100/3))+IF(TA_restaurants_curated__2[[#This Row],[Rating]]=50,0,1)</f>
        <v>3</v>
      </c>
      <c r="L990" s="1" t="str">
        <f>IF(TA_restaurants_curated__2[[#This Row],[C. Rev.]]=3,"A lot of reviews",IF(TA_restaurants_curated__2[[#This Row],[C. Rev.]]=2,"Avarage reviews","Few reviews"))</f>
        <v>Few reviews</v>
      </c>
      <c r="M990" s="1" t="str">
        <f>IF(TA_restaurants_curated__2[[#This Row],[C. Rat.]]=3,"Good rating",IF(TA_restaurants_curated__2[[#This Row],[C. Rat.]]=2,"Avarege rating","Bad rating"))</f>
        <v>Good rating</v>
      </c>
      <c r="N990" s="1" t="str">
        <f t="shared" si="15"/>
        <v>Few reviews and Good rating</v>
      </c>
    </row>
    <row r="991" spans="1:14" x14ac:dyDescent="0.35">
      <c r="A991">
        <v>82</v>
      </c>
      <c r="B991" t="s">
        <v>815</v>
      </c>
      <c r="C991" t="s">
        <v>523</v>
      </c>
      <c r="D991" t="s">
        <v>816</v>
      </c>
      <c r="E991">
        <v>830</v>
      </c>
      <c r="F991">
        <v>45</v>
      </c>
      <c r="G991" t="s">
        <v>8</v>
      </c>
      <c r="H991">
        <v>4460</v>
      </c>
      <c r="I991">
        <f>(TA_restaurants_curated__2[[#This Row],['# Reviews]]-MIN(TA_restaurants_curated__2['# Reviews]))/(MAX(TA_restaurants_curated__2['# Reviews])-MIN(TA_restaurants_curated__2['# Reviews]))</f>
        <v>0.11206461383139828</v>
      </c>
      <c r="J991">
        <f>QUOTIENT((TA_restaurants_curated__2[[#This Row],[Normalizzazione]]*100),33)+IF(TA_restaurants_curated__2[[#This Row],[Normalizzazione]]=1,0,1)</f>
        <v>1</v>
      </c>
      <c r="K991">
        <f>QUOTIENT((TA_restaurants_curated__2[[#This Row],[Rating]]*2),(100/3))+IF(TA_restaurants_curated__2[[#This Row],[Rating]]=50,0,1)</f>
        <v>3</v>
      </c>
      <c r="L991" s="1" t="str">
        <f>IF(TA_restaurants_curated__2[[#This Row],[C. Rev.]]=3,"A lot of reviews",IF(TA_restaurants_curated__2[[#This Row],[C. Rev.]]=2,"Avarage reviews","Few reviews"))</f>
        <v>Few reviews</v>
      </c>
      <c r="M991" s="1" t="str">
        <f>IF(TA_restaurants_curated__2[[#This Row],[C. Rat.]]=3,"Good rating",IF(TA_restaurants_curated__2[[#This Row],[C. Rat.]]=2,"Avarege rating","Bad rating"))</f>
        <v>Good rating</v>
      </c>
      <c r="N991" s="1" t="str">
        <f t="shared" si="15"/>
        <v>Few reviews and Good rating</v>
      </c>
    </row>
    <row r="992" spans="1:14" x14ac:dyDescent="0.35">
      <c r="A992">
        <v>301</v>
      </c>
      <c r="B992" t="s">
        <v>654</v>
      </c>
      <c r="C992" t="s">
        <v>523</v>
      </c>
      <c r="D992" t="s">
        <v>1097</v>
      </c>
      <c r="E992">
        <v>3020</v>
      </c>
      <c r="F992">
        <v>45</v>
      </c>
      <c r="G992" t="s">
        <v>8</v>
      </c>
      <c r="H992">
        <v>4460</v>
      </c>
      <c r="I992">
        <f>(TA_restaurants_curated__2[[#This Row],['# Reviews]]-MIN(TA_restaurants_curated__2['# Reviews]))/(MAX(TA_restaurants_curated__2['# Reviews])-MIN(TA_restaurants_curated__2['# Reviews]))</f>
        <v>0.11206461383139828</v>
      </c>
      <c r="J992">
        <f>QUOTIENT((TA_restaurants_curated__2[[#This Row],[Normalizzazione]]*100),33)+IF(TA_restaurants_curated__2[[#This Row],[Normalizzazione]]=1,0,1)</f>
        <v>1</v>
      </c>
      <c r="K992">
        <f>QUOTIENT((TA_restaurants_curated__2[[#This Row],[Rating]]*2),(100/3))+IF(TA_restaurants_curated__2[[#This Row],[Rating]]=50,0,1)</f>
        <v>3</v>
      </c>
      <c r="L992" s="1" t="str">
        <f>IF(TA_restaurants_curated__2[[#This Row],[C. Rev.]]=3,"A lot of reviews",IF(TA_restaurants_curated__2[[#This Row],[C. Rev.]]=2,"Avarage reviews","Few reviews"))</f>
        <v>Few reviews</v>
      </c>
      <c r="M992" s="1" t="str">
        <f>IF(TA_restaurants_curated__2[[#This Row],[C. Rat.]]=3,"Good rating",IF(TA_restaurants_curated__2[[#This Row],[C. Rat.]]=2,"Avarege rating","Bad rating"))</f>
        <v>Good rating</v>
      </c>
      <c r="N992" s="1" t="str">
        <f t="shared" si="15"/>
        <v>Few reviews and Good rating</v>
      </c>
    </row>
    <row r="993" spans="1:14" x14ac:dyDescent="0.35">
      <c r="A993">
        <v>1162</v>
      </c>
      <c r="B993" t="s">
        <v>2096</v>
      </c>
      <c r="C993" t="s">
        <v>523</v>
      </c>
      <c r="D993" t="s">
        <v>12</v>
      </c>
      <c r="E993">
        <v>11640</v>
      </c>
      <c r="F993">
        <v>40</v>
      </c>
      <c r="G993" t="s">
        <v>8</v>
      </c>
      <c r="H993">
        <v>4460</v>
      </c>
      <c r="I993">
        <f>(TA_restaurants_curated__2[[#This Row],['# Reviews]]-MIN(TA_restaurants_curated__2['# Reviews]))/(MAX(TA_restaurants_curated__2['# Reviews])-MIN(TA_restaurants_curated__2['# Reviews]))</f>
        <v>0.11206461383139828</v>
      </c>
      <c r="J993">
        <f>QUOTIENT((TA_restaurants_curated__2[[#This Row],[Normalizzazione]]*100),33)+IF(TA_restaurants_curated__2[[#This Row],[Normalizzazione]]=1,0,1)</f>
        <v>1</v>
      </c>
      <c r="K993">
        <f>QUOTIENT((TA_restaurants_curated__2[[#This Row],[Rating]]*2),(100/3))+IF(TA_restaurants_curated__2[[#This Row],[Rating]]=50,0,1)</f>
        <v>3</v>
      </c>
      <c r="L993" s="1" t="str">
        <f>IF(TA_restaurants_curated__2[[#This Row],[C. Rev.]]=3,"A lot of reviews",IF(TA_restaurants_curated__2[[#This Row],[C. Rev.]]=2,"Avarage reviews","Few reviews"))</f>
        <v>Few reviews</v>
      </c>
      <c r="M993" s="1" t="str">
        <f>IF(TA_restaurants_curated__2[[#This Row],[C. Rat.]]=3,"Good rating",IF(TA_restaurants_curated__2[[#This Row],[C. Rat.]]=2,"Avarege rating","Bad rating"))</f>
        <v>Good rating</v>
      </c>
      <c r="N993" s="1" t="str">
        <f t="shared" si="15"/>
        <v>Few reviews and Good rating</v>
      </c>
    </row>
    <row r="994" spans="1:14" x14ac:dyDescent="0.35">
      <c r="A994">
        <v>745</v>
      </c>
      <c r="B994" t="s">
        <v>1649</v>
      </c>
      <c r="C994" t="s">
        <v>523</v>
      </c>
      <c r="D994" t="s">
        <v>533</v>
      </c>
      <c r="E994">
        <v>7470</v>
      </c>
      <c r="F994">
        <v>45</v>
      </c>
      <c r="G994" t="s">
        <v>8</v>
      </c>
      <c r="H994">
        <v>4450</v>
      </c>
      <c r="I994">
        <f>(TA_restaurants_curated__2[[#This Row],['# Reviews]]-MIN(TA_restaurants_curated__2['# Reviews]))/(MAX(TA_restaurants_curated__2['# Reviews])-MIN(TA_restaurants_curated__2['# Reviews]))</f>
        <v>0.11181221605249873</v>
      </c>
      <c r="J994">
        <f>QUOTIENT((TA_restaurants_curated__2[[#This Row],[Normalizzazione]]*100),33)+IF(TA_restaurants_curated__2[[#This Row],[Normalizzazione]]=1,0,1)</f>
        <v>1</v>
      </c>
      <c r="K994">
        <f>QUOTIENT((TA_restaurants_curated__2[[#This Row],[Rating]]*2),(100/3))+IF(TA_restaurants_curated__2[[#This Row],[Rating]]=50,0,1)</f>
        <v>3</v>
      </c>
      <c r="L994" s="1" t="str">
        <f>IF(TA_restaurants_curated__2[[#This Row],[C. Rev.]]=3,"A lot of reviews",IF(TA_restaurants_curated__2[[#This Row],[C. Rev.]]=2,"Avarage reviews","Few reviews"))</f>
        <v>Few reviews</v>
      </c>
      <c r="M994" s="1" t="str">
        <f>IF(TA_restaurants_curated__2[[#This Row],[C. Rat.]]=3,"Good rating",IF(TA_restaurants_curated__2[[#This Row],[C. Rat.]]=2,"Avarege rating","Bad rating"))</f>
        <v>Good rating</v>
      </c>
      <c r="N994" s="1" t="str">
        <f t="shared" si="15"/>
        <v>Few reviews and Good rating</v>
      </c>
    </row>
    <row r="995" spans="1:14" x14ac:dyDescent="0.35">
      <c r="A995">
        <v>83</v>
      </c>
      <c r="B995" t="s">
        <v>817</v>
      </c>
      <c r="C995" t="s">
        <v>523</v>
      </c>
      <c r="D995" t="s">
        <v>818</v>
      </c>
      <c r="E995">
        <v>840</v>
      </c>
      <c r="F995">
        <v>45</v>
      </c>
      <c r="G995" t="s">
        <v>8</v>
      </c>
      <c r="H995">
        <v>4440</v>
      </c>
      <c r="I995">
        <f>(TA_restaurants_curated__2[[#This Row],['# Reviews]]-MIN(TA_restaurants_curated__2['# Reviews]))/(MAX(TA_restaurants_curated__2['# Reviews])-MIN(TA_restaurants_curated__2['# Reviews]))</f>
        <v>0.11155981827359919</v>
      </c>
      <c r="J995">
        <f>QUOTIENT((TA_restaurants_curated__2[[#This Row],[Normalizzazione]]*100),33)+IF(TA_restaurants_curated__2[[#This Row],[Normalizzazione]]=1,0,1)</f>
        <v>1</v>
      </c>
      <c r="K995">
        <f>QUOTIENT((TA_restaurants_curated__2[[#This Row],[Rating]]*2),(100/3))+IF(TA_restaurants_curated__2[[#This Row],[Rating]]=50,0,1)</f>
        <v>3</v>
      </c>
      <c r="L995" s="1" t="str">
        <f>IF(TA_restaurants_curated__2[[#This Row],[C. Rev.]]=3,"A lot of reviews",IF(TA_restaurants_curated__2[[#This Row],[C. Rev.]]=2,"Avarage reviews","Few reviews"))</f>
        <v>Few reviews</v>
      </c>
      <c r="M995" s="1" t="str">
        <f>IF(TA_restaurants_curated__2[[#This Row],[C. Rat.]]=3,"Good rating",IF(TA_restaurants_curated__2[[#This Row],[C. Rat.]]=2,"Avarege rating","Bad rating"))</f>
        <v>Good rating</v>
      </c>
      <c r="N995" s="1" t="str">
        <f t="shared" si="15"/>
        <v>Few reviews and Good rating</v>
      </c>
    </row>
    <row r="996" spans="1:14" x14ac:dyDescent="0.35">
      <c r="A996">
        <v>1708</v>
      </c>
      <c r="B996" t="s">
        <v>2666</v>
      </c>
      <c r="C996" t="s">
        <v>523</v>
      </c>
      <c r="D996" t="s">
        <v>664</v>
      </c>
      <c r="E996">
        <v>17100</v>
      </c>
      <c r="F996">
        <v>40</v>
      </c>
      <c r="G996" t="s">
        <v>8</v>
      </c>
      <c r="H996">
        <v>4440</v>
      </c>
      <c r="I996">
        <f>(TA_restaurants_curated__2[[#This Row],['# Reviews]]-MIN(TA_restaurants_curated__2['# Reviews]))/(MAX(TA_restaurants_curated__2['# Reviews])-MIN(TA_restaurants_curated__2['# Reviews]))</f>
        <v>0.11155981827359919</v>
      </c>
      <c r="J996">
        <f>QUOTIENT((TA_restaurants_curated__2[[#This Row],[Normalizzazione]]*100),33)+IF(TA_restaurants_curated__2[[#This Row],[Normalizzazione]]=1,0,1)</f>
        <v>1</v>
      </c>
      <c r="K996">
        <f>QUOTIENT((TA_restaurants_curated__2[[#This Row],[Rating]]*2),(100/3))+IF(TA_restaurants_curated__2[[#This Row],[Rating]]=50,0,1)</f>
        <v>3</v>
      </c>
      <c r="L996" s="1" t="str">
        <f>IF(TA_restaurants_curated__2[[#This Row],[C. Rev.]]=3,"A lot of reviews",IF(TA_restaurants_curated__2[[#This Row],[C. Rev.]]=2,"Avarage reviews","Few reviews"))</f>
        <v>Few reviews</v>
      </c>
      <c r="M996" s="1" t="str">
        <f>IF(TA_restaurants_curated__2[[#This Row],[C. Rat.]]=3,"Good rating",IF(TA_restaurants_curated__2[[#This Row],[C. Rat.]]=2,"Avarege rating","Bad rating"))</f>
        <v>Good rating</v>
      </c>
      <c r="N996" s="1" t="str">
        <f t="shared" si="15"/>
        <v>Few reviews and Good rating</v>
      </c>
    </row>
    <row r="997" spans="1:14" x14ac:dyDescent="0.35">
      <c r="A997">
        <v>701</v>
      </c>
      <c r="B997" t="s">
        <v>609</v>
      </c>
      <c r="C997" t="s">
        <v>523</v>
      </c>
      <c r="D997" t="s">
        <v>1596</v>
      </c>
      <c r="E997">
        <v>7030</v>
      </c>
      <c r="F997">
        <v>40</v>
      </c>
      <c r="G997" t="s">
        <v>10</v>
      </c>
      <c r="H997">
        <v>4430</v>
      </c>
      <c r="I997">
        <f>(TA_restaurants_curated__2[[#This Row],['# Reviews]]-MIN(TA_restaurants_curated__2['# Reviews]))/(MAX(TA_restaurants_curated__2['# Reviews])-MIN(TA_restaurants_curated__2['# Reviews]))</f>
        <v>0.11130742049469965</v>
      </c>
      <c r="J997">
        <f>QUOTIENT((TA_restaurants_curated__2[[#This Row],[Normalizzazione]]*100),33)+IF(TA_restaurants_curated__2[[#This Row],[Normalizzazione]]=1,0,1)</f>
        <v>1</v>
      </c>
      <c r="K997">
        <f>QUOTIENT((TA_restaurants_curated__2[[#This Row],[Rating]]*2),(100/3))+IF(TA_restaurants_curated__2[[#This Row],[Rating]]=50,0,1)</f>
        <v>3</v>
      </c>
      <c r="L997" s="1" t="str">
        <f>IF(TA_restaurants_curated__2[[#This Row],[C. Rev.]]=3,"A lot of reviews",IF(TA_restaurants_curated__2[[#This Row],[C. Rev.]]=2,"Avarage reviews","Few reviews"))</f>
        <v>Few reviews</v>
      </c>
      <c r="M997" s="1" t="str">
        <f>IF(TA_restaurants_curated__2[[#This Row],[C. Rat.]]=3,"Good rating",IF(TA_restaurants_curated__2[[#This Row],[C. Rat.]]=2,"Avarege rating","Bad rating"))</f>
        <v>Good rating</v>
      </c>
      <c r="N997" s="1" t="str">
        <f t="shared" si="15"/>
        <v>Few reviews and Good rating</v>
      </c>
    </row>
    <row r="998" spans="1:14" x14ac:dyDescent="0.35">
      <c r="A998">
        <v>990</v>
      </c>
      <c r="B998" t="s">
        <v>1913</v>
      </c>
      <c r="C998" t="s">
        <v>523</v>
      </c>
      <c r="D998" t="s">
        <v>1914</v>
      </c>
      <c r="E998">
        <v>9920</v>
      </c>
      <c r="F998">
        <v>40</v>
      </c>
      <c r="G998" t="s">
        <v>9</v>
      </c>
      <c r="H998">
        <v>4430</v>
      </c>
      <c r="I998">
        <f>(TA_restaurants_curated__2[[#This Row],['# Reviews]]-MIN(TA_restaurants_curated__2['# Reviews]))/(MAX(TA_restaurants_curated__2['# Reviews])-MIN(TA_restaurants_curated__2['# Reviews]))</f>
        <v>0.11130742049469965</v>
      </c>
      <c r="J998">
        <f>QUOTIENT((TA_restaurants_curated__2[[#This Row],[Normalizzazione]]*100),33)+IF(TA_restaurants_curated__2[[#This Row],[Normalizzazione]]=1,0,1)</f>
        <v>1</v>
      </c>
      <c r="K998">
        <f>QUOTIENT((TA_restaurants_curated__2[[#This Row],[Rating]]*2),(100/3))+IF(TA_restaurants_curated__2[[#This Row],[Rating]]=50,0,1)</f>
        <v>3</v>
      </c>
      <c r="L998" s="1" t="str">
        <f>IF(TA_restaurants_curated__2[[#This Row],[C. Rev.]]=3,"A lot of reviews",IF(TA_restaurants_curated__2[[#This Row],[C. Rev.]]=2,"Avarage reviews","Few reviews"))</f>
        <v>Few reviews</v>
      </c>
      <c r="M998" s="1" t="str">
        <f>IF(TA_restaurants_curated__2[[#This Row],[C. Rat.]]=3,"Good rating",IF(TA_restaurants_curated__2[[#This Row],[C. Rat.]]=2,"Avarege rating","Bad rating"))</f>
        <v>Good rating</v>
      </c>
      <c r="N998" s="1" t="str">
        <f t="shared" si="15"/>
        <v>Few reviews and Good rating</v>
      </c>
    </row>
    <row r="999" spans="1:14" x14ac:dyDescent="0.35">
      <c r="A999">
        <v>1379</v>
      </c>
      <c r="B999" t="s">
        <v>2329</v>
      </c>
      <c r="C999" t="s">
        <v>523</v>
      </c>
      <c r="D999" t="s">
        <v>99</v>
      </c>
      <c r="E999">
        <v>13810</v>
      </c>
      <c r="F999">
        <v>35</v>
      </c>
      <c r="G999" t="s">
        <v>8</v>
      </c>
      <c r="H999">
        <v>4430</v>
      </c>
      <c r="I999">
        <f>(TA_restaurants_curated__2[[#This Row],['# Reviews]]-MIN(TA_restaurants_curated__2['# Reviews]))/(MAX(TA_restaurants_curated__2['# Reviews])-MIN(TA_restaurants_curated__2['# Reviews]))</f>
        <v>0.11130742049469965</v>
      </c>
      <c r="J999">
        <f>QUOTIENT((TA_restaurants_curated__2[[#This Row],[Normalizzazione]]*100),33)+IF(TA_restaurants_curated__2[[#This Row],[Normalizzazione]]=1,0,1)</f>
        <v>1</v>
      </c>
      <c r="K999">
        <f>QUOTIENT((TA_restaurants_curated__2[[#This Row],[Rating]]*2),(100/3))+IF(TA_restaurants_curated__2[[#This Row],[Rating]]=50,0,1)</f>
        <v>3</v>
      </c>
      <c r="L999" s="1" t="str">
        <f>IF(TA_restaurants_curated__2[[#This Row],[C. Rev.]]=3,"A lot of reviews",IF(TA_restaurants_curated__2[[#This Row],[C. Rev.]]=2,"Avarage reviews","Few reviews"))</f>
        <v>Few reviews</v>
      </c>
      <c r="M999" s="1" t="str">
        <f>IF(TA_restaurants_curated__2[[#This Row],[C. Rat.]]=3,"Good rating",IF(TA_restaurants_curated__2[[#This Row],[C. Rat.]]=2,"Avarege rating","Bad rating"))</f>
        <v>Good rating</v>
      </c>
      <c r="N999" s="1" t="str">
        <f t="shared" si="15"/>
        <v>Few reviews and Good rating</v>
      </c>
    </row>
    <row r="1000" spans="1:14" x14ac:dyDescent="0.35">
      <c r="A1000">
        <v>104</v>
      </c>
      <c r="B1000" t="s">
        <v>845</v>
      </c>
      <c r="C1000" t="s">
        <v>523</v>
      </c>
      <c r="D1000" t="s">
        <v>846</v>
      </c>
      <c r="E1000">
        <v>1050</v>
      </c>
      <c r="F1000">
        <v>45</v>
      </c>
      <c r="G1000" t="s">
        <v>8</v>
      </c>
      <c r="H1000">
        <v>4420</v>
      </c>
      <c r="I1000">
        <f>(TA_restaurants_curated__2[[#This Row],['# Reviews]]-MIN(TA_restaurants_curated__2['# Reviews]))/(MAX(TA_restaurants_curated__2['# Reviews])-MIN(TA_restaurants_curated__2['# Reviews]))</f>
        <v>0.1110550227158001</v>
      </c>
      <c r="J1000">
        <f>QUOTIENT((TA_restaurants_curated__2[[#This Row],[Normalizzazione]]*100),33)+IF(TA_restaurants_curated__2[[#This Row],[Normalizzazione]]=1,0,1)</f>
        <v>1</v>
      </c>
      <c r="K1000">
        <f>QUOTIENT((TA_restaurants_curated__2[[#This Row],[Rating]]*2),(100/3))+IF(TA_restaurants_curated__2[[#This Row],[Rating]]=50,0,1)</f>
        <v>3</v>
      </c>
      <c r="L1000" s="1" t="str">
        <f>IF(TA_restaurants_curated__2[[#This Row],[C. Rev.]]=3,"A lot of reviews",IF(TA_restaurants_curated__2[[#This Row],[C. Rev.]]=2,"Avarage reviews","Few reviews"))</f>
        <v>Few reviews</v>
      </c>
      <c r="M1000" s="1" t="str">
        <f>IF(TA_restaurants_curated__2[[#This Row],[C. Rat.]]=3,"Good rating",IF(TA_restaurants_curated__2[[#This Row],[C. Rat.]]=2,"Avarege rating","Bad rating"))</f>
        <v>Good rating</v>
      </c>
      <c r="N1000" s="1" t="str">
        <f t="shared" si="15"/>
        <v>Few reviews and Good rating</v>
      </c>
    </row>
    <row r="1001" spans="1:14" x14ac:dyDescent="0.35">
      <c r="A1001">
        <v>1419</v>
      </c>
      <c r="B1001" t="s">
        <v>2080</v>
      </c>
      <c r="C1001" t="s">
        <v>523</v>
      </c>
      <c r="D1001" t="s">
        <v>744</v>
      </c>
      <c r="E1001">
        <v>14210</v>
      </c>
      <c r="F1001">
        <v>35</v>
      </c>
      <c r="G1001" t="s">
        <v>8</v>
      </c>
      <c r="H1001">
        <v>4420</v>
      </c>
      <c r="I1001">
        <f>(TA_restaurants_curated__2[[#This Row],['# Reviews]]-MIN(TA_restaurants_curated__2['# Reviews]))/(MAX(TA_restaurants_curated__2['# Reviews])-MIN(TA_restaurants_curated__2['# Reviews]))</f>
        <v>0.1110550227158001</v>
      </c>
      <c r="J1001">
        <f>QUOTIENT((TA_restaurants_curated__2[[#This Row],[Normalizzazione]]*100),33)+IF(TA_restaurants_curated__2[[#This Row],[Normalizzazione]]=1,0,1)</f>
        <v>1</v>
      </c>
      <c r="K1001">
        <f>QUOTIENT((TA_restaurants_curated__2[[#This Row],[Rating]]*2),(100/3))+IF(TA_restaurants_curated__2[[#This Row],[Rating]]=50,0,1)</f>
        <v>3</v>
      </c>
      <c r="L1001" s="1" t="str">
        <f>IF(TA_restaurants_curated__2[[#This Row],[C. Rev.]]=3,"A lot of reviews",IF(TA_restaurants_curated__2[[#This Row],[C. Rev.]]=2,"Avarage reviews","Few reviews"))</f>
        <v>Few reviews</v>
      </c>
      <c r="M1001" s="1" t="str">
        <f>IF(TA_restaurants_curated__2[[#This Row],[C. Rat.]]=3,"Good rating",IF(TA_restaurants_curated__2[[#This Row],[C. Rat.]]=2,"Avarege rating","Bad rating"))</f>
        <v>Good rating</v>
      </c>
      <c r="N1001" s="1" t="str">
        <f t="shared" si="15"/>
        <v>Few reviews and Good rating</v>
      </c>
    </row>
    <row r="1002" spans="1:14" x14ac:dyDescent="0.35">
      <c r="A1002">
        <v>532</v>
      </c>
      <c r="B1002" t="s">
        <v>1385</v>
      </c>
      <c r="C1002" t="s">
        <v>523</v>
      </c>
      <c r="D1002" t="s">
        <v>91</v>
      </c>
      <c r="E1002">
        <v>5330</v>
      </c>
      <c r="F1002">
        <v>45</v>
      </c>
      <c r="G1002" t="s">
        <v>8</v>
      </c>
      <c r="H1002">
        <v>4410</v>
      </c>
      <c r="I1002">
        <f>(TA_restaurants_curated__2[[#This Row],['# Reviews]]-MIN(TA_restaurants_curated__2['# Reviews]))/(MAX(TA_restaurants_curated__2['# Reviews])-MIN(TA_restaurants_curated__2['# Reviews]))</f>
        <v>0.11080262493690056</v>
      </c>
      <c r="J1002">
        <f>QUOTIENT((TA_restaurants_curated__2[[#This Row],[Normalizzazione]]*100),33)+IF(TA_restaurants_curated__2[[#This Row],[Normalizzazione]]=1,0,1)</f>
        <v>1</v>
      </c>
      <c r="K1002">
        <f>QUOTIENT((TA_restaurants_curated__2[[#This Row],[Rating]]*2),(100/3))+IF(TA_restaurants_curated__2[[#This Row],[Rating]]=50,0,1)</f>
        <v>3</v>
      </c>
      <c r="L1002" s="1" t="str">
        <f>IF(TA_restaurants_curated__2[[#This Row],[C. Rev.]]=3,"A lot of reviews",IF(TA_restaurants_curated__2[[#This Row],[C. Rev.]]=2,"Avarage reviews","Few reviews"))</f>
        <v>Few reviews</v>
      </c>
      <c r="M1002" s="1" t="str">
        <f>IF(TA_restaurants_curated__2[[#This Row],[C. Rat.]]=3,"Good rating",IF(TA_restaurants_curated__2[[#This Row],[C. Rat.]]=2,"Avarege rating","Bad rating"))</f>
        <v>Good rating</v>
      </c>
      <c r="N1002" s="1" t="str">
        <f t="shared" si="15"/>
        <v>Few reviews and Good rating</v>
      </c>
    </row>
    <row r="1003" spans="1:14" x14ac:dyDescent="0.35">
      <c r="A1003">
        <v>642</v>
      </c>
      <c r="B1003" t="s">
        <v>1526</v>
      </c>
      <c r="C1003" t="s">
        <v>523</v>
      </c>
      <c r="D1003" t="s">
        <v>794</v>
      </c>
      <c r="E1003">
        <v>6440</v>
      </c>
      <c r="F1003">
        <v>40</v>
      </c>
      <c r="G1003" t="s">
        <v>8</v>
      </c>
      <c r="H1003">
        <v>4410</v>
      </c>
      <c r="I1003">
        <f>(TA_restaurants_curated__2[[#This Row],['# Reviews]]-MIN(TA_restaurants_curated__2['# Reviews]))/(MAX(TA_restaurants_curated__2['# Reviews])-MIN(TA_restaurants_curated__2['# Reviews]))</f>
        <v>0.11080262493690056</v>
      </c>
      <c r="J1003">
        <f>QUOTIENT((TA_restaurants_curated__2[[#This Row],[Normalizzazione]]*100),33)+IF(TA_restaurants_curated__2[[#This Row],[Normalizzazione]]=1,0,1)</f>
        <v>1</v>
      </c>
      <c r="K1003">
        <f>QUOTIENT((TA_restaurants_curated__2[[#This Row],[Rating]]*2),(100/3))+IF(TA_restaurants_curated__2[[#This Row],[Rating]]=50,0,1)</f>
        <v>3</v>
      </c>
      <c r="L1003" s="1" t="str">
        <f>IF(TA_restaurants_curated__2[[#This Row],[C. Rev.]]=3,"A lot of reviews",IF(TA_restaurants_curated__2[[#This Row],[C. Rev.]]=2,"Avarage reviews","Few reviews"))</f>
        <v>Few reviews</v>
      </c>
      <c r="M1003" s="1" t="str">
        <f>IF(TA_restaurants_curated__2[[#This Row],[C. Rat.]]=3,"Good rating",IF(TA_restaurants_curated__2[[#This Row],[C. Rat.]]=2,"Avarege rating","Bad rating"))</f>
        <v>Good rating</v>
      </c>
      <c r="N1003" s="1" t="str">
        <f t="shared" si="15"/>
        <v>Few reviews and Good rating</v>
      </c>
    </row>
    <row r="1004" spans="1:14" x14ac:dyDescent="0.35">
      <c r="A1004">
        <v>1759</v>
      </c>
      <c r="B1004" t="s">
        <v>2717</v>
      </c>
      <c r="C1004" t="s">
        <v>523</v>
      </c>
      <c r="D1004" t="s">
        <v>2718</v>
      </c>
      <c r="E1004">
        <v>17610</v>
      </c>
      <c r="F1004">
        <v>35</v>
      </c>
      <c r="G1004" t="s">
        <v>8</v>
      </c>
      <c r="H1004">
        <v>4410</v>
      </c>
      <c r="I1004">
        <f>(TA_restaurants_curated__2[[#This Row],['# Reviews]]-MIN(TA_restaurants_curated__2['# Reviews]))/(MAX(TA_restaurants_curated__2['# Reviews])-MIN(TA_restaurants_curated__2['# Reviews]))</f>
        <v>0.11080262493690056</v>
      </c>
      <c r="J1004">
        <f>QUOTIENT((TA_restaurants_curated__2[[#This Row],[Normalizzazione]]*100),33)+IF(TA_restaurants_curated__2[[#This Row],[Normalizzazione]]=1,0,1)</f>
        <v>1</v>
      </c>
      <c r="K1004">
        <f>QUOTIENT((TA_restaurants_curated__2[[#This Row],[Rating]]*2),(100/3))+IF(TA_restaurants_curated__2[[#This Row],[Rating]]=50,0,1)</f>
        <v>3</v>
      </c>
      <c r="L1004" s="1" t="str">
        <f>IF(TA_restaurants_curated__2[[#This Row],[C. Rev.]]=3,"A lot of reviews",IF(TA_restaurants_curated__2[[#This Row],[C. Rev.]]=2,"Avarage reviews","Few reviews"))</f>
        <v>Few reviews</v>
      </c>
      <c r="M1004" s="1" t="str">
        <f>IF(TA_restaurants_curated__2[[#This Row],[C. Rat.]]=3,"Good rating",IF(TA_restaurants_curated__2[[#This Row],[C. Rat.]]=2,"Avarege rating","Bad rating"))</f>
        <v>Good rating</v>
      </c>
      <c r="N1004" s="1" t="str">
        <f t="shared" si="15"/>
        <v>Few reviews and Good rating</v>
      </c>
    </row>
    <row r="1005" spans="1:14" x14ac:dyDescent="0.35">
      <c r="A1005">
        <v>1174</v>
      </c>
      <c r="B1005" t="s">
        <v>2108</v>
      </c>
      <c r="C1005" t="s">
        <v>523</v>
      </c>
      <c r="D1005" t="s">
        <v>273</v>
      </c>
      <c r="E1005">
        <v>11760</v>
      </c>
      <c r="F1005">
        <v>40</v>
      </c>
      <c r="G1005" t="s">
        <v>10</v>
      </c>
      <c r="H1005">
        <v>4390</v>
      </c>
      <c r="I1005">
        <f>(TA_restaurants_curated__2[[#This Row],['# Reviews]]-MIN(TA_restaurants_curated__2['# Reviews]))/(MAX(TA_restaurants_curated__2['# Reviews])-MIN(TA_restaurants_curated__2['# Reviews]))</f>
        <v>0.11029782937910146</v>
      </c>
      <c r="J1005">
        <f>QUOTIENT((TA_restaurants_curated__2[[#This Row],[Normalizzazione]]*100),33)+IF(TA_restaurants_curated__2[[#This Row],[Normalizzazione]]=1,0,1)</f>
        <v>1</v>
      </c>
      <c r="K1005">
        <f>QUOTIENT((TA_restaurants_curated__2[[#This Row],[Rating]]*2),(100/3))+IF(TA_restaurants_curated__2[[#This Row],[Rating]]=50,0,1)</f>
        <v>3</v>
      </c>
      <c r="L1005" s="1" t="str">
        <f>IF(TA_restaurants_curated__2[[#This Row],[C. Rev.]]=3,"A lot of reviews",IF(TA_restaurants_curated__2[[#This Row],[C. Rev.]]=2,"Avarage reviews","Few reviews"))</f>
        <v>Few reviews</v>
      </c>
      <c r="M1005" s="1" t="str">
        <f>IF(TA_restaurants_curated__2[[#This Row],[C. Rat.]]=3,"Good rating",IF(TA_restaurants_curated__2[[#This Row],[C. Rat.]]=2,"Avarege rating","Bad rating"))</f>
        <v>Good rating</v>
      </c>
      <c r="N1005" s="1" t="str">
        <f t="shared" si="15"/>
        <v>Few reviews and Good rating</v>
      </c>
    </row>
    <row r="1006" spans="1:14" x14ac:dyDescent="0.35">
      <c r="A1006">
        <v>1771</v>
      </c>
      <c r="B1006" t="s">
        <v>502</v>
      </c>
      <c r="C1006" t="s">
        <v>523</v>
      </c>
      <c r="D1006" t="s">
        <v>2732</v>
      </c>
      <c r="E1006">
        <v>17730</v>
      </c>
      <c r="F1006">
        <v>35</v>
      </c>
      <c r="G1006" t="s">
        <v>8</v>
      </c>
      <c r="H1006">
        <v>4390</v>
      </c>
      <c r="I1006">
        <f>(TA_restaurants_curated__2[[#This Row],['# Reviews]]-MIN(TA_restaurants_curated__2['# Reviews]))/(MAX(TA_restaurants_curated__2['# Reviews])-MIN(TA_restaurants_curated__2['# Reviews]))</f>
        <v>0.11029782937910146</v>
      </c>
      <c r="J1006">
        <f>QUOTIENT((TA_restaurants_curated__2[[#This Row],[Normalizzazione]]*100),33)+IF(TA_restaurants_curated__2[[#This Row],[Normalizzazione]]=1,0,1)</f>
        <v>1</v>
      </c>
      <c r="K1006">
        <f>QUOTIENT((TA_restaurants_curated__2[[#This Row],[Rating]]*2),(100/3))+IF(TA_restaurants_curated__2[[#This Row],[Rating]]=50,0,1)</f>
        <v>3</v>
      </c>
      <c r="L1006" s="1" t="str">
        <f>IF(TA_restaurants_curated__2[[#This Row],[C. Rev.]]=3,"A lot of reviews",IF(TA_restaurants_curated__2[[#This Row],[C. Rev.]]=2,"Avarage reviews","Few reviews"))</f>
        <v>Few reviews</v>
      </c>
      <c r="M1006" s="1" t="str">
        <f>IF(TA_restaurants_curated__2[[#This Row],[C. Rat.]]=3,"Good rating",IF(TA_restaurants_curated__2[[#This Row],[C. Rat.]]=2,"Avarege rating","Bad rating"))</f>
        <v>Good rating</v>
      </c>
      <c r="N1006" s="1" t="str">
        <f t="shared" si="15"/>
        <v>Few reviews and Good rating</v>
      </c>
    </row>
    <row r="1007" spans="1:14" x14ac:dyDescent="0.35">
      <c r="A1007">
        <v>1946</v>
      </c>
      <c r="B1007" t="s">
        <v>685</v>
      </c>
      <c r="C1007" t="s">
        <v>523</v>
      </c>
      <c r="D1007" t="s">
        <v>941</v>
      </c>
      <c r="E1007">
        <v>19480</v>
      </c>
      <c r="F1007">
        <v>35</v>
      </c>
      <c r="G1007" t="s">
        <v>10</v>
      </c>
      <c r="H1007">
        <v>4390</v>
      </c>
      <c r="I1007">
        <f>(TA_restaurants_curated__2[[#This Row],['# Reviews]]-MIN(TA_restaurants_curated__2['# Reviews]))/(MAX(TA_restaurants_curated__2['# Reviews])-MIN(TA_restaurants_curated__2['# Reviews]))</f>
        <v>0.11029782937910146</v>
      </c>
      <c r="J1007">
        <f>QUOTIENT((TA_restaurants_curated__2[[#This Row],[Normalizzazione]]*100),33)+IF(TA_restaurants_curated__2[[#This Row],[Normalizzazione]]=1,0,1)</f>
        <v>1</v>
      </c>
      <c r="K1007">
        <f>QUOTIENT((TA_restaurants_curated__2[[#This Row],[Rating]]*2),(100/3))+IF(TA_restaurants_curated__2[[#This Row],[Rating]]=50,0,1)</f>
        <v>3</v>
      </c>
      <c r="L1007" s="1" t="str">
        <f>IF(TA_restaurants_curated__2[[#This Row],[C. Rev.]]=3,"A lot of reviews",IF(TA_restaurants_curated__2[[#This Row],[C. Rev.]]=2,"Avarage reviews","Few reviews"))</f>
        <v>Few reviews</v>
      </c>
      <c r="M1007" s="1" t="str">
        <f>IF(TA_restaurants_curated__2[[#This Row],[C. Rat.]]=3,"Good rating",IF(TA_restaurants_curated__2[[#This Row],[C. Rat.]]=2,"Avarege rating","Bad rating"))</f>
        <v>Good rating</v>
      </c>
      <c r="N1007" s="1" t="str">
        <f t="shared" si="15"/>
        <v>Few reviews and Good rating</v>
      </c>
    </row>
    <row r="1008" spans="1:14" x14ac:dyDescent="0.35">
      <c r="A1008">
        <v>221</v>
      </c>
      <c r="B1008" t="s">
        <v>1006</v>
      </c>
      <c r="C1008" t="s">
        <v>523</v>
      </c>
      <c r="D1008" t="s">
        <v>25</v>
      </c>
      <c r="E1008">
        <v>2220</v>
      </c>
      <c r="F1008">
        <v>40</v>
      </c>
      <c r="G1008" t="s">
        <v>8</v>
      </c>
      <c r="H1008">
        <v>4380</v>
      </c>
      <c r="I1008">
        <f>(TA_restaurants_curated__2[[#This Row],['# Reviews]]-MIN(TA_restaurants_curated__2['# Reviews]))/(MAX(TA_restaurants_curated__2['# Reviews])-MIN(TA_restaurants_curated__2['# Reviews]))</f>
        <v>0.11004543160020192</v>
      </c>
      <c r="J1008">
        <f>QUOTIENT((TA_restaurants_curated__2[[#This Row],[Normalizzazione]]*100),33)+IF(TA_restaurants_curated__2[[#This Row],[Normalizzazione]]=1,0,1)</f>
        <v>1</v>
      </c>
      <c r="K1008">
        <f>QUOTIENT((TA_restaurants_curated__2[[#This Row],[Rating]]*2),(100/3))+IF(TA_restaurants_curated__2[[#This Row],[Rating]]=50,0,1)</f>
        <v>3</v>
      </c>
      <c r="L1008" s="1" t="str">
        <f>IF(TA_restaurants_curated__2[[#This Row],[C. Rev.]]=3,"A lot of reviews",IF(TA_restaurants_curated__2[[#This Row],[C. Rev.]]=2,"Avarage reviews","Few reviews"))</f>
        <v>Few reviews</v>
      </c>
      <c r="M1008" s="1" t="str">
        <f>IF(TA_restaurants_curated__2[[#This Row],[C. Rat.]]=3,"Good rating",IF(TA_restaurants_curated__2[[#This Row],[C. Rat.]]=2,"Avarege rating","Bad rating"))</f>
        <v>Good rating</v>
      </c>
      <c r="N1008" s="1" t="str">
        <f t="shared" si="15"/>
        <v>Few reviews and Good rating</v>
      </c>
    </row>
    <row r="1009" spans="1:14" x14ac:dyDescent="0.35">
      <c r="A1009">
        <v>818</v>
      </c>
      <c r="B1009" t="s">
        <v>1724</v>
      </c>
      <c r="C1009" t="s">
        <v>523</v>
      </c>
      <c r="D1009" t="s">
        <v>1419</v>
      </c>
      <c r="E1009">
        <v>8200</v>
      </c>
      <c r="F1009">
        <v>40</v>
      </c>
      <c r="G1009" t="s">
        <v>8</v>
      </c>
      <c r="H1009">
        <v>4380</v>
      </c>
      <c r="I1009">
        <f>(TA_restaurants_curated__2[[#This Row],['# Reviews]]-MIN(TA_restaurants_curated__2['# Reviews]))/(MAX(TA_restaurants_curated__2['# Reviews])-MIN(TA_restaurants_curated__2['# Reviews]))</f>
        <v>0.11004543160020192</v>
      </c>
      <c r="J1009">
        <f>QUOTIENT((TA_restaurants_curated__2[[#This Row],[Normalizzazione]]*100),33)+IF(TA_restaurants_curated__2[[#This Row],[Normalizzazione]]=1,0,1)</f>
        <v>1</v>
      </c>
      <c r="K1009">
        <f>QUOTIENT((TA_restaurants_curated__2[[#This Row],[Rating]]*2),(100/3))+IF(TA_restaurants_curated__2[[#This Row],[Rating]]=50,0,1)</f>
        <v>3</v>
      </c>
      <c r="L1009" s="1" t="str">
        <f>IF(TA_restaurants_curated__2[[#This Row],[C. Rev.]]=3,"A lot of reviews",IF(TA_restaurants_curated__2[[#This Row],[C. Rev.]]=2,"Avarage reviews","Few reviews"))</f>
        <v>Few reviews</v>
      </c>
      <c r="M1009" s="1" t="str">
        <f>IF(TA_restaurants_curated__2[[#This Row],[C. Rat.]]=3,"Good rating",IF(TA_restaurants_curated__2[[#This Row],[C. Rat.]]=2,"Avarege rating","Bad rating"))</f>
        <v>Good rating</v>
      </c>
      <c r="N1009" s="1" t="str">
        <f t="shared" si="15"/>
        <v>Few reviews and Good rating</v>
      </c>
    </row>
    <row r="1010" spans="1:14" x14ac:dyDescent="0.35">
      <c r="A1010">
        <v>835</v>
      </c>
      <c r="B1010" t="s">
        <v>1742</v>
      </c>
      <c r="C1010" t="s">
        <v>523</v>
      </c>
      <c r="D1010" t="s">
        <v>1743</v>
      </c>
      <c r="E1010">
        <v>8370</v>
      </c>
      <c r="F1010">
        <v>40</v>
      </c>
      <c r="G1010" t="s">
        <v>8</v>
      </c>
      <c r="H1010">
        <v>4380</v>
      </c>
      <c r="I1010">
        <f>(TA_restaurants_curated__2[[#This Row],['# Reviews]]-MIN(TA_restaurants_curated__2['# Reviews]))/(MAX(TA_restaurants_curated__2['# Reviews])-MIN(TA_restaurants_curated__2['# Reviews]))</f>
        <v>0.11004543160020192</v>
      </c>
      <c r="J1010">
        <f>QUOTIENT((TA_restaurants_curated__2[[#This Row],[Normalizzazione]]*100),33)+IF(TA_restaurants_curated__2[[#This Row],[Normalizzazione]]=1,0,1)</f>
        <v>1</v>
      </c>
      <c r="K1010">
        <f>QUOTIENT((TA_restaurants_curated__2[[#This Row],[Rating]]*2),(100/3))+IF(TA_restaurants_curated__2[[#This Row],[Rating]]=50,0,1)</f>
        <v>3</v>
      </c>
      <c r="L1010" s="1" t="str">
        <f>IF(TA_restaurants_curated__2[[#This Row],[C. Rev.]]=3,"A lot of reviews",IF(TA_restaurants_curated__2[[#This Row],[C. Rev.]]=2,"Avarage reviews","Few reviews"))</f>
        <v>Few reviews</v>
      </c>
      <c r="M1010" s="1" t="str">
        <f>IF(TA_restaurants_curated__2[[#This Row],[C. Rat.]]=3,"Good rating",IF(TA_restaurants_curated__2[[#This Row],[C. Rat.]]=2,"Avarege rating","Bad rating"))</f>
        <v>Good rating</v>
      </c>
      <c r="N1010" s="1" t="str">
        <f t="shared" si="15"/>
        <v>Few reviews and Good rating</v>
      </c>
    </row>
    <row r="1011" spans="1:14" x14ac:dyDescent="0.35">
      <c r="A1011">
        <v>643</v>
      </c>
      <c r="B1011" t="s">
        <v>1527</v>
      </c>
      <c r="C1011" t="s">
        <v>523</v>
      </c>
      <c r="D1011" t="s">
        <v>522</v>
      </c>
      <c r="E1011">
        <v>6450</v>
      </c>
      <c r="F1011">
        <v>40</v>
      </c>
      <c r="G1011" t="s">
        <v>9</v>
      </c>
      <c r="H1011">
        <v>4370</v>
      </c>
      <c r="I1011">
        <f>(TA_restaurants_curated__2[[#This Row],['# Reviews]]-MIN(TA_restaurants_curated__2['# Reviews]))/(MAX(TA_restaurants_curated__2['# Reviews])-MIN(TA_restaurants_curated__2['# Reviews]))</f>
        <v>0.10979303382130237</v>
      </c>
      <c r="J1011">
        <f>QUOTIENT((TA_restaurants_curated__2[[#This Row],[Normalizzazione]]*100),33)+IF(TA_restaurants_curated__2[[#This Row],[Normalizzazione]]=1,0,1)</f>
        <v>1</v>
      </c>
      <c r="K1011">
        <f>QUOTIENT((TA_restaurants_curated__2[[#This Row],[Rating]]*2),(100/3))+IF(TA_restaurants_curated__2[[#This Row],[Rating]]=50,0,1)</f>
        <v>3</v>
      </c>
      <c r="L1011" s="1" t="str">
        <f>IF(TA_restaurants_curated__2[[#This Row],[C. Rev.]]=3,"A lot of reviews",IF(TA_restaurants_curated__2[[#This Row],[C. Rev.]]=2,"Avarage reviews","Few reviews"))</f>
        <v>Few reviews</v>
      </c>
      <c r="M1011" s="1" t="str">
        <f>IF(TA_restaurants_curated__2[[#This Row],[C. Rat.]]=3,"Good rating",IF(TA_restaurants_curated__2[[#This Row],[C. Rat.]]=2,"Avarege rating","Bad rating"))</f>
        <v>Good rating</v>
      </c>
      <c r="N1011" s="1" t="str">
        <f t="shared" si="15"/>
        <v>Few reviews and Good rating</v>
      </c>
    </row>
    <row r="1012" spans="1:14" x14ac:dyDescent="0.35">
      <c r="A1012">
        <v>779</v>
      </c>
      <c r="B1012" t="s">
        <v>1680</v>
      </c>
      <c r="C1012" t="s">
        <v>523</v>
      </c>
      <c r="D1012" t="s">
        <v>136</v>
      </c>
      <c r="E1012">
        <v>7810</v>
      </c>
      <c r="F1012">
        <v>40</v>
      </c>
      <c r="G1012" t="s">
        <v>8</v>
      </c>
      <c r="H1012">
        <v>4370</v>
      </c>
      <c r="I1012">
        <f>(TA_restaurants_curated__2[[#This Row],['# Reviews]]-MIN(TA_restaurants_curated__2['# Reviews]))/(MAX(TA_restaurants_curated__2['# Reviews])-MIN(TA_restaurants_curated__2['# Reviews]))</f>
        <v>0.10979303382130237</v>
      </c>
      <c r="J1012">
        <f>QUOTIENT((TA_restaurants_curated__2[[#This Row],[Normalizzazione]]*100),33)+IF(TA_restaurants_curated__2[[#This Row],[Normalizzazione]]=1,0,1)</f>
        <v>1</v>
      </c>
      <c r="K1012">
        <f>QUOTIENT((TA_restaurants_curated__2[[#This Row],[Rating]]*2),(100/3))+IF(TA_restaurants_curated__2[[#This Row],[Rating]]=50,0,1)</f>
        <v>3</v>
      </c>
      <c r="L1012" s="1" t="str">
        <f>IF(TA_restaurants_curated__2[[#This Row],[C. Rev.]]=3,"A lot of reviews",IF(TA_restaurants_curated__2[[#This Row],[C. Rev.]]=2,"Avarage reviews","Few reviews"))</f>
        <v>Few reviews</v>
      </c>
      <c r="M1012" s="1" t="str">
        <f>IF(TA_restaurants_curated__2[[#This Row],[C. Rat.]]=3,"Good rating",IF(TA_restaurants_curated__2[[#This Row],[C. Rat.]]=2,"Avarege rating","Bad rating"))</f>
        <v>Good rating</v>
      </c>
      <c r="N1012" s="1" t="str">
        <f t="shared" si="15"/>
        <v>Few reviews and Good rating</v>
      </c>
    </row>
    <row r="1013" spans="1:14" x14ac:dyDescent="0.35">
      <c r="A1013">
        <v>884</v>
      </c>
      <c r="B1013" t="s">
        <v>1793</v>
      </c>
      <c r="C1013" t="s">
        <v>523</v>
      </c>
      <c r="D1013" t="s">
        <v>260</v>
      </c>
      <c r="E1013">
        <v>8860</v>
      </c>
      <c r="F1013">
        <v>35</v>
      </c>
      <c r="G1013" t="s">
        <v>8</v>
      </c>
      <c r="H1013">
        <v>4370</v>
      </c>
      <c r="I1013">
        <f>(TA_restaurants_curated__2[[#This Row],['# Reviews]]-MIN(TA_restaurants_curated__2['# Reviews]))/(MAX(TA_restaurants_curated__2['# Reviews])-MIN(TA_restaurants_curated__2['# Reviews]))</f>
        <v>0.10979303382130237</v>
      </c>
      <c r="J1013">
        <f>QUOTIENT((TA_restaurants_curated__2[[#This Row],[Normalizzazione]]*100),33)+IF(TA_restaurants_curated__2[[#This Row],[Normalizzazione]]=1,0,1)</f>
        <v>1</v>
      </c>
      <c r="K1013">
        <f>QUOTIENT((TA_restaurants_curated__2[[#This Row],[Rating]]*2),(100/3))+IF(TA_restaurants_curated__2[[#This Row],[Rating]]=50,0,1)</f>
        <v>3</v>
      </c>
      <c r="L1013" s="1" t="str">
        <f>IF(TA_restaurants_curated__2[[#This Row],[C. Rev.]]=3,"A lot of reviews",IF(TA_restaurants_curated__2[[#This Row],[C. Rev.]]=2,"Avarage reviews","Few reviews"))</f>
        <v>Few reviews</v>
      </c>
      <c r="M1013" s="1" t="str">
        <f>IF(TA_restaurants_curated__2[[#This Row],[C. Rat.]]=3,"Good rating",IF(TA_restaurants_curated__2[[#This Row],[C. Rat.]]=2,"Avarege rating","Bad rating"))</f>
        <v>Good rating</v>
      </c>
      <c r="N1013" s="1" t="str">
        <f t="shared" si="15"/>
        <v>Few reviews and Good rating</v>
      </c>
    </row>
    <row r="1014" spans="1:14" x14ac:dyDescent="0.35">
      <c r="A1014">
        <v>496</v>
      </c>
      <c r="B1014" t="s">
        <v>1345</v>
      </c>
      <c r="C1014" t="s">
        <v>523</v>
      </c>
      <c r="D1014" t="s">
        <v>1346</v>
      </c>
      <c r="E1014">
        <v>4970</v>
      </c>
      <c r="F1014">
        <v>40</v>
      </c>
      <c r="G1014" t="s">
        <v>8</v>
      </c>
      <c r="H1014">
        <v>4360</v>
      </c>
      <c r="I1014">
        <f>(TA_restaurants_curated__2[[#This Row],['# Reviews]]-MIN(TA_restaurants_curated__2['# Reviews]))/(MAX(TA_restaurants_curated__2['# Reviews])-MIN(TA_restaurants_curated__2['# Reviews]))</f>
        <v>0.10954063604240283</v>
      </c>
      <c r="J1014">
        <f>QUOTIENT((TA_restaurants_curated__2[[#This Row],[Normalizzazione]]*100),33)+IF(TA_restaurants_curated__2[[#This Row],[Normalizzazione]]=1,0,1)</f>
        <v>1</v>
      </c>
      <c r="K1014">
        <f>QUOTIENT((TA_restaurants_curated__2[[#This Row],[Rating]]*2),(100/3))+IF(TA_restaurants_curated__2[[#This Row],[Rating]]=50,0,1)</f>
        <v>3</v>
      </c>
      <c r="L1014" s="1" t="str">
        <f>IF(TA_restaurants_curated__2[[#This Row],[C. Rev.]]=3,"A lot of reviews",IF(TA_restaurants_curated__2[[#This Row],[C. Rev.]]=2,"Avarage reviews","Few reviews"))</f>
        <v>Few reviews</v>
      </c>
      <c r="M1014" s="1" t="str">
        <f>IF(TA_restaurants_curated__2[[#This Row],[C. Rat.]]=3,"Good rating",IF(TA_restaurants_curated__2[[#This Row],[C. Rat.]]=2,"Avarege rating","Bad rating"))</f>
        <v>Good rating</v>
      </c>
      <c r="N1014" s="1" t="str">
        <f t="shared" si="15"/>
        <v>Few reviews and Good rating</v>
      </c>
    </row>
    <row r="1015" spans="1:14" x14ac:dyDescent="0.35">
      <c r="A1015">
        <v>886</v>
      </c>
      <c r="B1015" t="s">
        <v>1795</v>
      </c>
      <c r="C1015" t="s">
        <v>523</v>
      </c>
      <c r="D1015" t="s">
        <v>240</v>
      </c>
      <c r="E1015">
        <v>8880</v>
      </c>
      <c r="F1015">
        <v>40</v>
      </c>
      <c r="G1015" t="s">
        <v>8</v>
      </c>
      <c r="H1015">
        <v>4350</v>
      </c>
      <c r="I1015">
        <f>(TA_restaurants_curated__2[[#This Row],['# Reviews]]-MIN(TA_restaurants_curated__2['# Reviews]))/(MAX(TA_restaurants_curated__2['# Reviews])-MIN(TA_restaurants_curated__2['# Reviews]))</f>
        <v>0.10928823826350328</v>
      </c>
      <c r="J1015">
        <f>QUOTIENT((TA_restaurants_curated__2[[#This Row],[Normalizzazione]]*100),33)+IF(TA_restaurants_curated__2[[#This Row],[Normalizzazione]]=1,0,1)</f>
        <v>1</v>
      </c>
      <c r="K1015">
        <f>QUOTIENT((TA_restaurants_curated__2[[#This Row],[Rating]]*2),(100/3))+IF(TA_restaurants_curated__2[[#This Row],[Rating]]=50,0,1)</f>
        <v>3</v>
      </c>
      <c r="L1015" s="1" t="str">
        <f>IF(TA_restaurants_curated__2[[#This Row],[C. Rev.]]=3,"A lot of reviews",IF(TA_restaurants_curated__2[[#This Row],[C. Rev.]]=2,"Avarage reviews","Few reviews"))</f>
        <v>Few reviews</v>
      </c>
      <c r="M1015" s="1" t="str">
        <f>IF(TA_restaurants_curated__2[[#This Row],[C. Rat.]]=3,"Good rating",IF(TA_restaurants_curated__2[[#This Row],[C. Rat.]]=2,"Avarege rating","Bad rating"))</f>
        <v>Good rating</v>
      </c>
      <c r="N1015" s="1" t="str">
        <f t="shared" si="15"/>
        <v>Few reviews and Good rating</v>
      </c>
    </row>
    <row r="1016" spans="1:14" x14ac:dyDescent="0.35">
      <c r="A1016">
        <v>961</v>
      </c>
      <c r="B1016" t="s">
        <v>1879</v>
      </c>
      <c r="C1016" t="s">
        <v>523</v>
      </c>
      <c r="D1016" t="s">
        <v>272</v>
      </c>
      <c r="E1016">
        <v>9630</v>
      </c>
      <c r="F1016">
        <v>40</v>
      </c>
      <c r="G1016" t="s">
        <v>8</v>
      </c>
      <c r="H1016">
        <v>4350</v>
      </c>
      <c r="I1016">
        <f>(TA_restaurants_curated__2[[#This Row],['# Reviews]]-MIN(TA_restaurants_curated__2['# Reviews]))/(MAX(TA_restaurants_curated__2['# Reviews])-MIN(TA_restaurants_curated__2['# Reviews]))</f>
        <v>0.10928823826350328</v>
      </c>
      <c r="J1016">
        <f>QUOTIENT((TA_restaurants_curated__2[[#This Row],[Normalizzazione]]*100),33)+IF(TA_restaurants_curated__2[[#This Row],[Normalizzazione]]=1,0,1)</f>
        <v>1</v>
      </c>
      <c r="K1016">
        <f>QUOTIENT((TA_restaurants_curated__2[[#This Row],[Rating]]*2),(100/3))+IF(TA_restaurants_curated__2[[#This Row],[Rating]]=50,0,1)</f>
        <v>3</v>
      </c>
      <c r="L1016" s="1" t="str">
        <f>IF(TA_restaurants_curated__2[[#This Row],[C. Rev.]]=3,"A lot of reviews",IF(TA_restaurants_curated__2[[#This Row],[C. Rev.]]=2,"Avarage reviews","Few reviews"))</f>
        <v>Few reviews</v>
      </c>
      <c r="M1016" s="1" t="str">
        <f>IF(TA_restaurants_curated__2[[#This Row],[C. Rat.]]=3,"Good rating",IF(TA_restaurants_curated__2[[#This Row],[C. Rat.]]=2,"Avarege rating","Bad rating"))</f>
        <v>Good rating</v>
      </c>
      <c r="N1016" s="1" t="str">
        <f t="shared" si="15"/>
        <v>Few reviews and Good rating</v>
      </c>
    </row>
    <row r="1017" spans="1:14" x14ac:dyDescent="0.35">
      <c r="A1017">
        <v>1788</v>
      </c>
      <c r="B1017" t="s">
        <v>2751</v>
      </c>
      <c r="C1017" t="s">
        <v>523</v>
      </c>
      <c r="D1017" t="s">
        <v>2752</v>
      </c>
      <c r="E1017">
        <v>17900</v>
      </c>
      <c r="F1017">
        <v>35</v>
      </c>
      <c r="G1017" t="s">
        <v>8</v>
      </c>
      <c r="H1017">
        <v>4350</v>
      </c>
      <c r="I1017">
        <f>(TA_restaurants_curated__2[[#This Row],['# Reviews]]-MIN(TA_restaurants_curated__2['# Reviews]))/(MAX(TA_restaurants_curated__2['# Reviews])-MIN(TA_restaurants_curated__2['# Reviews]))</f>
        <v>0.10928823826350328</v>
      </c>
      <c r="J1017">
        <f>QUOTIENT((TA_restaurants_curated__2[[#This Row],[Normalizzazione]]*100),33)+IF(TA_restaurants_curated__2[[#This Row],[Normalizzazione]]=1,0,1)</f>
        <v>1</v>
      </c>
      <c r="K1017">
        <f>QUOTIENT((TA_restaurants_curated__2[[#This Row],[Rating]]*2),(100/3))+IF(TA_restaurants_curated__2[[#This Row],[Rating]]=50,0,1)</f>
        <v>3</v>
      </c>
      <c r="L1017" s="1" t="str">
        <f>IF(TA_restaurants_curated__2[[#This Row],[C. Rev.]]=3,"A lot of reviews",IF(TA_restaurants_curated__2[[#This Row],[C. Rev.]]=2,"Avarage reviews","Few reviews"))</f>
        <v>Few reviews</v>
      </c>
      <c r="M1017" s="1" t="str">
        <f>IF(TA_restaurants_curated__2[[#This Row],[C. Rat.]]=3,"Good rating",IF(TA_restaurants_curated__2[[#This Row],[C. Rat.]]=2,"Avarege rating","Bad rating"))</f>
        <v>Good rating</v>
      </c>
      <c r="N1017" s="1" t="str">
        <f t="shared" si="15"/>
        <v>Few reviews and Good rating</v>
      </c>
    </row>
    <row r="1018" spans="1:14" x14ac:dyDescent="0.35">
      <c r="A1018">
        <v>546</v>
      </c>
      <c r="B1018" t="s">
        <v>1402</v>
      </c>
      <c r="C1018" t="s">
        <v>523</v>
      </c>
      <c r="D1018" t="s">
        <v>1143</v>
      </c>
      <c r="E1018">
        <v>5470</v>
      </c>
      <c r="F1018">
        <v>40</v>
      </c>
      <c r="G1018" t="s">
        <v>8</v>
      </c>
      <c r="H1018">
        <v>4340</v>
      </c>
      <c r="I1018">
        <f>(TA_restaurants_curated__2[[#This Row],['# Reviews]]-MIN(TA_restaurants_curated__2['# Reviews]))/(MAX(TA_restaurants_curated__2['# Reviews])-MIN(TA_restaurants_curated__2['# Reviews]))</f>
        <v>0.10903584048460374</v>
      </c>
      <c r="J1018">
        <f>QUOTIENT((TA_restaurants_curated__2[[#This Row],[Normalizzazione]]*100),33)+IF(TA_restaurants_curated__2[[#This Row],[Normalizzazione]]=1,0,1)</f>
        <v>1</v>
      </c>
      <c r="K1018">
        <f>QUOTIENT((TA_restaurants_curated__2[[#This Row],[Rating]]*2),(100/3))+IF(TA_restaurants_curated__2[[#This Row],[Rating]]=50,0,1)</f>
        <v>3</v>
      </c>
      <c r="L1018" s="1" t="str">
        <f>IF(TA_restaurants_curated__2[[#This Row],[C. Rev.]]=3,"A lot of reviews",IF(TA_restaurants_curated__2[[#This Row],[C. Rev.]]=2,"Avarage reviews","Few reviews"))</f>
        <v>Few reviews</v>
      </c>
      <c r="M1018" s="1" t="str">
        <f>IF(TA_restaurants_curated__2[[#This Row],[C. Rat.]]=3,"Good rating",IF(TA_restaurants_curated__2[[#This Row],[C. Rat.]]=2,"Avarege rating","Bad rating"))</f>
        <v>Good rating</v>
      </c>
      <c r="N1018" s="1" t="str">
        <f t="shared" si="15"/>
        <v>Few reviews and Good rating</v>
      </c>
    </row>
    <row r="1019" spans="1:14" x14ac:dyDescent="0.35">
      <c r="A1019">
        <v>131</v>
      </c>
      <c r="B1019" t="s">
        <v>881</v>
      </c>
      <c r="C1019" t="s">
        <v>523</v>
      </c>
      <c r="D1019" t="s">
        <v>882</v>
      </c>
      <c r="E1019">
        <v>1320</v>
      </c>
      <c r="F1019">
        <v>45</v>
      </c>
      <c r="G1019" t="s">
        <v>8</v>
      </c>
      <c r="H1019">
        <v>4330</v>
      </c>
      <c r="I1019">
        <f>(TA_restaurants_curated__2[[#This Row],['# Reviews]]-MIN(TA_restaurants_curated__2['# Reviews]))/(MAX(TA_restaurants_curated__2['# Reviews])-MIN(TA_restaurants_curated__2['# Reviews]))</f>
        <v>0.10878344270570418</v>
      </c>
      <c r="J1019">
        <f>QUOTIENT((TA_restaurants_curated__2[[#This Row],[Normalizzazione]]*100),33)+IF(TA_restaurants_curated__2[[#This Row],[Normalizzazione]]=1,0,1)</f>
        <v>1</v>
      </c>
      <c r="K1019">
        <f>QUOTIENT((TA_restaurants_curated__2[[#This Row],[Rating]]*2),(100/3))+IF(TA_restaurants_curated__2[[#This Row],[Rating]]=50,0,1)</f>
        <v>3</v>
      </c>
      <c r="L1019" s="1" t="str">
        <f>IF(TA_restaurants_curated__2[[#This Row],[C. Rev.]]=3,"A lot of reviews",IF(TA_restaurants_curated__2[[#This Row],[C. Rev.]]=2,"Avarage reviews","Few reviews"))</f>
        <v>Few reviews</v>
      </c>
      <c r="M1019" s="1" t="str">
        <f>IF(TA_restaurants_curated__2[[#This Row],[C. Rat.]]=3,"Good rating",IF(TA_restaurants_curated__2[[#This Row],[C. Rat.]]=2,"Avarege rating","Bad rating"))</f>
        <v>Good rating</v>
      </c>
      <c r="N1019" s="1" t="str">
        <f t="shared" si="15"/>
        <v>Few reviews and Good rating</v>
      </c>
    </row>
    <row r="1020" spans="1:14" x14ac:dyDescent="0.35">
      <c r="A1020">
        <v>837</v>
      </c>
      <c r="B1020" t="s">
        <v>1744</v>
      </c>
      <c r="C1020" t="s">
        <v>523</v>
      </c>
      <c r="D1020" t="s">
        <v>829</v>
      </c>
      <c r="E1020">
        <v>8390</v>
      </c>
      <c r="F1020">
        <v>40</v>
      </c>
      <c r="G1020" t="s">
        <v>8</v>
      </c>
      <c r="H1020">
        <v>4330</v>
      </c>
      <c r="I1020">
        <f>(TA_restaurants_curated__2[[#This Row],['# Reviews]]-MIN(TA_restaurants_curated__2['# Reviews]))/(MAX(TA_restaurants_curated__2['# Reviews])-MIN(TA_restaurants_curated__2['# Reviews]))</f>
        <v>0.10878344270570418</v>
      </c>
      <c r="J1020">
        <f>QUOTIENT((TA_restaurants_curated__2[[#This Row],[Normalizzazione]]*100),33)+IF(TA_restaurants_curated__2[[#This Row],[Normalizzazione]]=1,0,1)</f>
        <v>1</v>
      </c>
      <c r="K1020">
        <f>QUOTIENT((TA_restaurants_curated__2[[#This Row],[Rating]]*2),(100/3))+IF(TA_restaurants_curated__2[[#This Row],[Rating]]=50,0,1)</f>
        <v>3</v>
      </c>
      <c r="L1020" s="1" t="str">
        <f>IF(TA_restaurants_curated__2[[#This Row],[C. Rev.]]=3,"A lot of reviews",IF(TA_restaurants_curated__2[[#This Row],[C. Rev.]]=2,"Avarage reviews","Few reviews"))</f>
        <v>Few reviews</v>
      </c>
      <c r="M1020" s="1" t="str">
        <f>IF(TA_restaurants_curated__2[[#This Row],[C. Rat.]]=3,"Good rating",IF(TA_restaurants_curated__2[[#This Row],[C. Rat.]]=2,"Avarege rating","Bad rating"))</f>
        <v>Good rating</v>
      </c>
      <c r="N1020" s="1" t="str">
        <f t="shared" si="15"/>
        <v>Few reviews and Good rating</v>
      </c>
    </row>
    <row r="1021" spans="1:14" x14ac:dyDescent="0.35">
      <c r="A1021">
        <v>2488</v>
      </c>
      <c r="B1021" t="s">
        <v>2683</v>
      </c>
      <c r="C1021" t="s">
        <v>523</v>
      </c>
      <c r="D1021" t="s">
        <v>89</v>
      </c>
      <c r="E1021">
        <v>24900</v>
      </c>
      <c r="F1021">
        <v>35</v>
      </c>
      <c r="G1021" t="s">
        <v>8</v>
      </c>
      <c r="H1021">
        <v>4330</v>
      </c>
      <c r="I1021">
        <f>(TA_restaurants_curated__2[[#This Row],['# Reviews]]-MIN(TA_restaurants_curated__2['# Reviews]))/(MAX(TA_restaurants_curated__2['# Reviews])-MIN(TA_restaurants_curated__2['# Reviews]))</f>
        <v>0.10878344270570418</v>
      </c>
      <c r="J1021">
        <f>QUOTIENT((TA_restaurants_curated__2[[#This Row],[Normalizzazione]]*100),33)+IF(TA_restaurants_curated__2[[#This Row],[Normalizzazione]]=1,0,1)</f>
        <v>1</v>
      </c>
      <c r="K1021">
        <f>QUOTIENT((TA_restaurants_curated__2[[#This Row],[Rating]]*2),(100/3))+IF(TA_restaurants_curated__2[[#This Row],[Rating]]=50,0,1)</f>
        <v>3</v>
      </c>
      <c r="L1021" s="1" t="str">
        <f>IF(TA_restaurants_curated__2[[#This Row],[C. Rev.]]=3,"A lot of reviews",IF(TA_restaurants_curated__2[[#This Row],[C. Rev.]]=2,"Avarage reviews","Few reviews"))</f>
        <v>Few reviews</v>
      </c>
      <c r="M1021" s="1" t="str">
        <f>IF(TA_restaurants_curated__2[[#This Row],[C. Rat.]]=3,"Good rating",IF(TA_restaurants_curated__2[[#This Row],[C. Rat.]]=2,"Avarege rating","Bad rating"))</f>
        <v>Good rating</v>
      </c>
      <c r="N1021" s="1" t="str">
        <f t="shared" si="15"/>
        <v>Few reviews and Good rating</v>
      </c>
    </row>
    <row r="1022" spans="1:14" x14ac:dyDescent="0.35">
      <c r="A1022">
        <v>2838</v>
      </c>
      <c r="B1022" t="s">
        <v>3610</v>
      </c>
      <c r="C1022" t="s">
        <v>523</v>
      </c>
      <c r="D1022" t="s">
        <v>622</v>
      </c>
      <c r="E1022">
        <v>28400</v>
      </c>
      <c r="F1022">
        <v>35</v>
      </c>
      <c r="G1022" t="s">
        <v>8</v>
      </c>
      <c r="H1022">
        <v>4330</v>
      </c>
      <c r="I1022">
        <f>(TA_restaurants_curated__2[[#This Row],['# Reviews]]-MIN(TA_restaurants_curated__2['# Reviews]))/(MAX(TA_restaurants_curated__2['# Reviews])-MIN(TA_restaurants_curated__2['# Reviews]))</f>
        <v>0.10878344270570418</v>
      </c>
      <c r="J1022">
        <f>QUOTIENT((TA_restaurants_curated__2[[#This Row],[Normalizzazione]]*100),33)+IF(TA_restaurants_curated__2[[#This Row],[Normalizzazione]]=1,0,1)</f>
        <v>1</v>
      </c>
      <c r="K1022">
        <f>QUOTIENT((TA_restaurants_curated__2[[#This Row],[Rating]]*2),(100/3))+IF(TA_restaurants_curated__2[[#This Row],[Rating]]=50,0,1)</f>
        <v>3</v>
      </c>
      <c r="L1022" s="1" t="str">
        <f>IF(TA_restaurants_curated__2[[#This Row],[C. Rev.]]=3,"A lot of reviews",IF(TA_restaurants_curated__2[[#This Row],[C. Rev.]]=2,"Avarage reviews","Few reviews"))</f>
        <v>Few reviews</v>
      </c>
      <c r="M1022" s="1" t="str">
        <f>IF(TA_restaurants_curated__2[[#This Row],[C. Rat.]]=3,"Good rating",IF(TA_restaurants_curated__2[[#This Row],[C. Rat.]]=2,"Avarege rating","Bad rating"))</f>
        <v>Good rating</v>
      </c>
      <c r="N1022" s="1" t="str">
        <f t="shared" si="15"/>
        <v>Few reviews and Good rating</v>
      </c>
    </row>
    <row r="1023" spans="1:14" x14ac:dyDescent="0.35">
      <c r="A1023">
        <v>8</v>
      </c>
      <c r="B1023" t="s">
        <v>712</v>
      </c>
      <c r="C1023" t="s">
        <v>523</v>
      </c>
      <c r="D1023" t="s">
        <v>358</v>
      </c>
      <c r="E1023">
        <v>90</v>
      </c>
      <c r="F1023">
        <v>45</v>
      </c>
      <c r="G1023" t="s">
        <v>8</v>
      </c>
      <c r="H1023">
        <v>4320</v>
      </c>
      <c r="I1023">
        <f>(TA_restaurants_curated__2[[#This Row],['# Reviews]]-MIN(TA_restaurants_curated__2['# Reviews]))/(MAX(TA_restaurants_curated__2['# Reviews])-MIN(TA_restaurants_curated__2['# Reviews]))</f>
        <v>0.10853104492680464</v>
      </c>
      <c r="J1023">
        <f>QUOTIENT((TA_restaurants_curated__2[[#This Row],[Normalizzazione]]*100),33)+IF(TA_restaurants_curated__2[[#This Row],[Normalizzazione]]=1,0,1)</f>
        <v>1</v>
      </c>
      <c r="K1023">
        <f>QUOTIENT((TA_restaurants_curated__2[[#This Row],[Rating]]*2),(100/3))+IF(TA_restaurants_curated__2[[#This Row],[Rating]]=50,0,1)</f>
        <v>3</v>
      </c>
      <c r="L1023" s="1" t="str">
        <f>IF(TA_restaurants_curated__2[[#This Row],[C. Rev.]]=3,"A lot of reviews",IF(TA_restaurants_curated__2[[#This Row],[C. Rev.]]=2,"Avarage reviews","Few reviews"))</f>
        <v>Few reviews</v>
      </c>
      <c r="M1023" s="1" t="str">
        <f>IF(TA_restaurants_curated__2[[#This Row],[C. Rat.]]=3,"Good rating",IF(TA_restaurants_curated__2[[#This Row],[C. Rat.]]=2,"Avarege rating","Bad rating"))</f>
        <v>Good rating</v>
      </c>
      <c r="N1023" s="1" t="str">
        <f t="shared" si="15"/>
        <v>Few reviews and Good rating</v>
      </c>
    </row>
    <row r="1024" spans="1:14" x14ac:dyDescent="0.35">
      <c r="A1024">
        <v>1096</v>
      </c>
      <c r="B1024" t="s">
        <v>2028</v>
      </c>
      <c r="C1024" t="s">
        <v>523</v>
      </c>
      <c r="D1024" t="s">
        <v>90</v>
      </c>
      <c r="E1024">
        <v>10980</v>
      </c>
      <c r="F1024">
        <v>40</v>
      </c>
      <c r="G1024" t="s">
        <v>8</v>
      </c>
      <c r="H1024">
        <v>4320</v>
      </c>
      <c r="I1024">
        <f>(TA_restaurants_curated__2[[#This Row],['# Reviews]]-MIN(TA_restaurants_curated__2['# Reviews]))/(MAX(TA_restaurants_curated__2['# Reviews])-MIN(TA_restaurants_curated__2['# Reviews]))</f>
        <v>0.10853104492680464</v>
      </c>
      <c r="J1024">
        <f>QUOTIENT((TA_restaurants_curated__2[[#This Row],[Normalizzazione]]*100),33)+IF(TA_restaurants_curated__2[[#This Row],[Normalizzazione]]=1,0,1)</f>
        <v>1</v>
      </c>
      <c r="K1024">
        <f>QUOTIENT((TA_restaurants_curated__2[[#This Row],[Rating]]*2),(100/3))+IF(TA_restaurants_curated__2[[#This Row],[Rating]]=50,0,1)</f>
        <v>3</v>
      </c>
      <c r="L1024" s="1" t="str">
        <f>IF(TA_restaurants_curated__2[[#This Row],[C. Rev.]]=3,"A lot of reviews",IF(TA_restaurants_curated__2[[#This Row],[C. Rev.]]=2,"Avarage reviews","Few reviews"))</f>
        <v>Few reviews</v>
      </c>
      <c r="M1024" s="1" t="str">
        <f>IF(TA_restaurants_curated__2[[#This Row],[C. Rat.]]=3,"Good rating",IF(TA_restaurants_curated__2[[#This Row],[C. Rat.]]=2,"Avarege rating","Bad rating"))</f>
        <v>Good rating</v>
      </c>
      <c r="N1024" s="1" t="str">
        <f t="shared" si="15"/>
        <v>Few reviews and Good rating</v>
      </c>
    </row>
    <row r="1025" spans="1:14" x14ac:dyDescent="0.35">
      <c r="A1025">
        <v>2368</v>
      </c>
      <c r="B1025" t="s">
        <v>3257</v>
      </c>
      <c r="C1025" t="s">
        <v>523</v>
      </c>
      <c r="D1025" t="s">
        <v>290</v>
      </c>
      <c r="E1025">
        <v>23700</v>
      </c>
      <c r="F1025">
        <v>35</v>
      </c>
      <c r="G1025" t="s">
        <v>8</v>
      </c>
      <c r="H1025">
        <v>4320</v>
      </c>
      <c r="I1025">
        <f>(TA_restaurants_curated__2[[#This Row],['# Reviews]]-MIN(TA_restaurants_curated__2['# Reviews]))/(MAX(TA_restaurants_curated__2['# Reviews])-MIN(TA_restaurants_curated__2['# Reviews]))</f>
        <v>0.10853104492680464</v>
      </c>
      <c r="J1025">
        <f>QUOTIENT((TA_restaurants_curated__2[[#This Row],[Normalizzazione]]*100),33)+IF(TA_restaurants_curated__2[[#This Row],[Normalizzazione]]=1,0,1)</f>
        <v>1</v>
      </c>
      <c r="K1025">
        <f>QUOTIENT((TA_restaurants_curated__2[[#This Row],[Rating]]*2),(100/3))+IF(TA_restaurants_curated__2[[#This Row],[Rating]]=50,0,1)</f>
        <v>3</v>
      </c>
      <c r="L1025" s="1" t="str">
        <f>IF(TA_restaurants_curated__2[[#This Row],[C. Rev.]]=3,"A lot of reviews",IF(TA_restaurants_curated__2[[#This Row],[C. Rev.]]=2,"Avarage reviews","Few reviews"))</f>
        <v>Few reviews</v>
      </c>
      <c r="M1025" s="1" t="str">
        <f>IF(TA_restaurants_curated__2[[#This Row],[C. Rat.]]=3,"Good rating",IF(TA_restaurants_curated__2[[#This Row],[C. Rat.]]=2,"Avarege rating","Bad rating"))</f>
        <v>Good rating</v>
      </c>
      <c r="N1025" s="1" t="str">
        <f t="shared" si="15"/>
        <v>Few reviews and Good rating</v>
      </c>
    </row>
    <row r="1026" spans="1:14" x14ac:dyDescent="0.35">
      <c r="A1026">
        <v>664</v>
      </c>
      <c r="B1026" t="s">
        <v>1552</v>
      </c>
      <c r="C1026" t="s">
        <v>523</v>
      </c>
      <c r="D1026" t="s">
        <v>46</v>
      </c>
      <c r="E1026">
        <v>6660</v>
      </c>
      <c r="F1026">
        <v>40</v>
      </c>
      <c r="G1026" t="s">
        <v>8</v>
      </c>
      <c r="H1026">
        <v>4310</v>
      </c>
      <c r="I1026">
        <f>(TA_restaurants_curated__2[[#This Row],['# Reviews]]-MIN(TA_restaurants_curated__2['# Reviews]))/(MAX(TA_restaurants_curated__2['# Reviews])-MIN(TA_restaurants_curated__2['# Reviews]))</f>
        <v>0.1082786471479051</v>
      </c>
      <c r="J1026">
        <f>QUOTIENT((TA_restaurants_curated__2[[#This Row],[Normalizzazione]]*100),33)+IF(TA_restaurants_curated__2[[#This Row],[Normalizzazione]]=1,0,1)</f>
        <v>1</v>
      </c>
      <c r="K1026">
        <f>QUOTIENT((TA_restaurants_curated__2[[#This Row],[Rating]]*2),(100/3))+IF(TA_restaurants_curated__2[[#This Row],[Rating]]=50,0,1)</f>
        <v>3</v>
      </c>
      <c r="L1026" s="1" t="str">
        <f>IF(TA_restaurants_curated__2[[#This Row],[C. Rev.]]=3,"A lot of reviews",IF(TA_restaurants_curated__2[[#This Row],[C. Rev.]]=2,"Avarage reviews","Few reviews"))</f>
        <v>Few reviews</v>
      </c>
      <c r="M1026" s="1" t="str">
        <f>IF(TA_restaurants_curated__2[[#This Row],[C. Rat.]]=3,"Good rating",IF(TA_restaurants_curated__2[[#This Row],[C. Rat.]]=2,"Avarege rating","Bad rating"))</f>
        <v>Good rating</v>
      </c>
      <c r="N1026" s="1" t="str">
        <f t="shared" ref="N1026:N1089" si="16">_xlfn.CONCAT(L1026," and ",M1026)</f>
        <v>Few reviews and Good rating</v>
      </c>
    </row>
    <row r="1027" spans="1:14" x14ac:dyDescent="0.35">
      <c r="A1027">
        <v>2705</v>
      </c>
      <c r="B1027" t="s">
        <v>3521</v>
      </c>
      <c r="C1027" t="s">
        <v>523</v>
      </c>
      <c r="D1027" t="s">
        <v>273</v>
      </c>
      <c r="E1027">
        <v>27070</v>
      </c>
      <c r="F1027">
        <v>35</v>
      </c>
      <c r="G1027" t="s">
        <v>10</v>
      </c>
      <c r="H1027">
        <v>4310</v>
      </c>
      <c r="I1027">
        <f>(TA_restaurants_curated__2[[#This Row],['# Reviews]]-MIN(TA_restaurants_curated__2['# Reviews]))/(MAX(TA_restaurants_curated__2['# Reviews])-MIN(TA_restaurants_curated__2['# Reviews]))</f>
        <v>0.1082786471479051</v>
      </c>
      <c r="J1027">
        <f>QUOTIENT((TA_restaurants_curated__2[[#This Row],[Normalizzazione]]*100),33)+IF(TA_restaurants_curated__2[[#This Row],[Normalizzazione]]=1,0,1)</f>
        <v>1</v>
      </c>
      <c r="K1027">
        <f>QUOTIENT((TA_restaurants_curated__2[[#This Row],[Rating]]*2),(100/3))+IF(TA_restaurants_curated__2[[#This Row],[Rating]]=50,0,1)</f>
        <v>3</v>
      </c>
      <c r="L1027" s="1" t="str">
        <f>IF(TA_restaurants_curated__2[[#This Row],[C. Rev.]]=3,"A lot of reviews",IF(TA_restaurants_curated__2[[#This Row],[C. Rev.]]=2,"Avarage reviews","Few reviews"))</f>
        <v>Few reviews</v>
      </c>
      <c r="M1027" s="1" t="str">
        <f>IF(TA_restaurants_curated__2[[#This Row],[C. Rat.]]=3,"Good rating",IF(TA_restaurants_curated__2[[#This Row],[C. Rat.]]=2,"Avarege rating","Bad rating"))</f>
        <v>Good rating</v>
      </c>
      <c r="N1027" s="1" t="str">
        <f t="shared" si="16"/>
        <v>Few reviews and Good rating</v>
      </c>
    </row>
    <row r="1028" spans="1:14" x14ac:dyDescent="0.35">
      <c r="A1028">
        <v>238</v>
      </c>
      <c r="B1028" t="s">
        <v>1023</v>
      </c>
      <c r="C1028" t="s">
        <v>523</v>
      </c>
      <c r="D1028" t="s">
        <v>285</v>
      </c>
      <c r="E1028">
        <v>2390</v>
      </c>
      <c r="F1028">
        <v>45</v>
      </c>
      <c r="G1028" t="s">
        <v>10</v>
      </c>
      <c r="H1028">
        <v>4300</v>
      </c>
      <c r="I1028">
        <f>(TA_restaurants_curated__2[[#This Row],['# Reviews]]-MIN(TA_restaurants_curated__2['# Reviews]))/(MAX(TA_restaurants_curated__2['# Reviews])-MIN(TA_restaurants_curated__2['# Reviews]))</f>
        <v>0.10802624936900555</v>
      </c>
      <c r="J1028">
        <f>QUOTIENT((TA_restaurants_curated__2[[#This Row],[Normalizzazione]]*100),33)+IF(TA_restaurants_curated__2[[#This Row],[Normalizzazione]]=1,0,1)</f>
        <v>1</v>
      </c>
      <c r="K1028">
        <f>QUOTIENT((TA_restaurants_curated__2[[#This Row],[Rating]]*2),(100/3))+IF(TA_restaurants_curated__2[[#This Row],[Rating]]=50,0,1)</f>
        <v>3</v>
      </c>
      <c r="L1028" s="1" t="str">
        <f>IF(TA_restaurants_curated__2[[#This Row],[C. Rev.]]=3,"A lot of reviews",IF(TA_restaurants_curated__2[[#This Row],[C. Rev.]]=2,"Avarage reviews","Few reviews"))</f>
        <v>Few reviews</v>
      </c>
      <c r="M1028" s="1" t="str">
        <f>IF(TA_restaurants_curated__2[[#This Row],[C. Rat.]]=3,"Good rating",IF(TA_restaurants_curated__2[[#This Row],[C. Rat.]]=2,"Avarege rating","Bad rating"))</f>
        <v>Good rating</v>
      </c>
      <c r="N1028" s="1" t="str">
        <f t="shared" si="16"/>
        <v>Few reviews and Good rating</v>
      </c>
    </row>
    <row r="1029" spans="1:14" x14ac:dyDescent="0.35">
      <c r="A1029">
        <v>280</v>
      </c>
      <c r="B1029" t="s">
        <v>1071</v>
      </c>
      <c r="C1029" t="s">
        <v>523</v>
      </c>
      <c r="D1029" t="s">
        <v>1072</v>
      </c>
      <c r="E1029">
        <v>2810</v>
      </c>
      <c r="F1029">
        <v>40</v>
      </c>
      <c r="G1029" t="s">
        <v>8</v>
      </c>
      <c r="H1029">
        <v>4300</v>
      </c>
      <c r="I1029">
        <f>(TA_restaurants_curated__2[[#This Row],['# Reviews]]-MIN(TA_restaurants_curated__2['# Reviews]))/(MAX(TA_restaurants_curated__2['# Reviews])-MIN(TA_restaurants_curated__2['# Reviews]))</f>
        <v>0.10802624936900555</v>
      </c>
      <c r="J1029">
        <f>QUOTIENT((TA_restaurants_curated__2[[#This Row],[Normalizzazione]]*100),33)+IF(TA_restaurants_curated__2[[#This Row],[Normalizzazione]]=1,0,1)</f>
        <v>1</v>
      </c>
      <c r="K1029">
        <f>QUOTIENT((TA_restaurants_curated__2[[#This Row],[Rating]]*2),(100/3))+IF(TA_restaurants_curated__2[[#This Row],[Rating]]=50,0,1)</f>
        <v>3</v>
      </c>
      <c r="L1029" s="1" t="str">
        <f>IF(TA_restaurants_curated__2[[#This Row],[C. Rev.]]=3,"A lot of reviews",IF(TA_restaurants_curated__2[[#This Row],[C. Rev.]]=2,"Avarage reviews","Few reviews"))</f>
        <v>Few reviews</v>
      </c>
      <c r="M1029" s="1" t="str">
        <f>IF(TA_restaurants_curated__2[[#This Row],[C. Rat.]]=3,"Good rating",IF(TA_restaurants_curated__2[[#This Row],[C. Rat.]]=2,"Avarege rating","Bad rating"))</f>
        <v>Good rating</v>
      </c>
      <c r="N1029" s="1" t="str">
        <f t="shared" si="16"/>
        <v>Few reviews and Good rating</v>
      </c>
    </row>
    <row r="1030" spans="1:14" x14ac:dyDescent="0.35">
      <c r="A1030">
        <v>335</v>
      </c>
      <c r="B1030" t="s">
        <v>1141</v>
      </c>
      <c r="C1030" t="s">
        <v>523</v>
      </c>
      <c r="D1030" t="s">
        <v>207</v>
      </c>
      <c r="E1030">
        <v>3360</v>
      </c>
      <c r="F1030">
        <v>40</v>
      </c>
      <c r="G1030" t="s">
        <v>10</v>
      </c>
      <c r="H1030">
        <v>4300</v>
      </c>
      <c r="I1030">
        <f>(TA_restaurants_curated__2[[#This Row],['# Reviews]]-MIN(TA_restaurants_curated__2['# Reviews]))/(MAX(TA_restaurants_curated__2['# Reviews])-MIN(TA_restaurants_curated__2['# Reviews]))</f>
        <v>0.10802624936900555</v>
      </c>
      <c r="J1030">
        <f>QUOTIENT((TA_restaurants_curated__2[[#This Row],[Normalizzazione]]*100),33)+IF(TA_restaurants_curated__2[[#This Row],[Normalizzazione]]=1,0,1)</f>
        <v>1</v>
      </c>
      <c r="K1030">
        <f>QUOTIENT((TA_restaurants_curated__2[[#This Row],[Rating]]*2),(100/3))+IF(TA_restaurants_curated__2[[#This Row],[Rating]]=50,0,1)</f>
        <v>3</v>
      </c>
      <c r="L1030" s="1" t="str">
        <f>IF(TA_restaurants_curated__2[[#This Row],[C. Rev.]]=3,"A lot of reviews",IF(TA_restaurants_curated__2[[#This Row],[C. Rev.]]=2,"Avarage reviews","Few reviews"))</f>
        <v>Few reviews</v>
      </c>
      <c r="M1030" s="1" t="str">
        <f>IF(TA_restaurants_curated__2[[#This Row],[C. Rat.]]=3,"Good rating",IF(TA_restaurants_curated__2[[#This Row],[C. Rat.]]=2,"Avarege rating","Bad rating"))</f>
        <v>Good rating</v>
      </c>
      <c r="N1030" s="1" t="str">
        <f t="shared" si="16"/>
        <v>Few reviews and Good rating</v>
      </c>
    </row>
    <row r="1031" spans="1:14" x14ac:dyDescent="0.35">
      <c r="A1031">
        <v>539</v>
      </c>
      <c r="B1031" t="s">
        <v>1394</v>
      </c>
      <c r="C1031" t="s">
        <v>523</v>
      </c>
      <c r="D1031" t="s">
        <v>552</v>
      </c>
      <c r="E1031">
        <v>5400</v>
      </c>
      <c r="F1031">
        <v>40</v>
      </c>
      <c r="G1031" t="s">
        <v>8</v>
      </c>
      <c r="H1031">
        <v>4300</v>
      </c>
      <c r="I1031">
        <f>(TA_restaurants_curated__2[[#This Row],['# Reviews]]-MIN(TA_restaurants_curated__2['# Reviews]))/(MAX(TA_restaurants_curated__2['# Reviews])-MIN(TA_restaurants_curated__2['# Reviews]))</f>
        <v>0.10802624936900555</v>
      </c>
      <c r="J1031">
        <f>QUOTIENT((TA_restaurants_curated__2[[#This Row],[Normalizzazione]]*100),33)+IF(TA_restaurants_curated__2[[#This Row],[Normalizzazione]]=1,0,1)</f>
        <v>1</v>
      </c>
      <c r="K1031">
        <f>QUOTIENT((TA_restaurants_curated__2[[#This Row],[Rating]]*2),(100/3))+IF(TA_restaurants_curated__2[[#This Row],[Rating]]=50,0,1)</f>
        <v>3</v>
      </c>
      <c r="L1031" s="1" t="str">
        <f>IF(TA_restaurants_curated__2[[#This Row],[C. Rev.]]=3,"A lot of reviews",IF(TA_restaurants_curated__2[[#This Row],[C. Rev.]]=2,"Avarage reviews","Few reviews"))</f>
        <v>Few reviews</v>
      </c>
      <c r="M1031" s="1" t="str">
        <f>IF(TA_restaurants_curated__2[[#This Row],[C. Rat.]]=3,"Good rating",IF(TA_restaurants_curated__2[[#This Row],[C. Rat.]]=2,"Avarege rating","Bad rating"))</f>
        <v>Good rating</v>
      </c>
      <c r="N1031" s="1" t="str">
        <f t="shared" si="16"/>
        <v>Few reviews and Good rating</v>
      </c>
    </row>
    <row r="1032" spans="1:14" x14ac:dyDescent="0.35">
      <c r="A1032">
        <v>894</v>
      </c>
      <c r="B1032" t="s">
        <v>1803</v>
      </c>
      <c r="C1032" t="s">
        <v>523</v>
      </c>
      <c r="D1032" t="s">
        <v>605</v>
      </c>
      <c r="E1032">
        <v>8960</v>
      </c>
      <c r="F1032">
        <v>40</v>
      </c>
      <c r="G1032" t="s">
        <v>9</v>
      </c>
      <c r="H1032">
        <v>4300</v>
      </c>
      <c r="I1032">
        <f>(TA_restaurants_curated__2[[#This Row],['# Reviews]]-MIN(TA_restaurants_curated__2['# Reviews]))/(MAX(TA_restaurants_curated__2['# Reviews])-MIN(TA_restaurants_curated__2['# Reviews]))</f>
        <v>0.10802624936900555</v>
      </c>
      <c r="J1032">
        <f>QUOTIENT((TA_restaurants_curated__2[[#This Row],[Normalizzazione]]*100),33)+IF(TA_restaurants_curated__2[[#This Row],[Normalizzazione]]=1,0,1)</f>
        <v>1</v>
      </c>
      <c r="K1032">
        <f>QUOTIENT((TA_restaurants_curated__2[[#This Row],[Rating]]*2),(100/3))+IF(TA_restaurants_curated__2[[#This Row],[Rating]]=50,0,1)</f>
        <v>3</v>
      </c>
      <c r="L1032" s="1" t="str">
        <f>IF(TA_restaurants_curated__2[[#This Row],[C. Rev.]]=3,"A lot of reviews",IF(TA_restaurants_curated__2[[#This Row],[C. Rev.]]=2,"Avarage reviews","Few reviews"))</f>
        <v>Few reviews</v>
      </c>
      <c r="M1032" s="1" t="str">
        <f>IF(TA_restaurants_curated__2[[#This Row],[C. Rat.]]=3,"Good rating",IF(TA_restaurants_curated__2[[#This Row],[C. Rat.]]=2,"Avarege rating","Bad rating"))</f>
        <v>Good rating</v>
      </c>
      <c r="N1032" s="1" t="str">
        <f t="shared" si="16"/>
        <v>Few reviews and Good rating</v>
      </c>
    </row>
    <row r="1033" spans="1:14" x14ac:dyDescent="0.35">
      <c r="A1033">
        <v>1469</v>
      </c>
      <c r="B1033" t="s">
        <v>2426</v>
      </c>
      <c r="C1033" t="s">
        <v>523</v>
      </c>
      <c r="D1033" t="s">
        <v>24</v>
      </c>
      <c r="E1033">
        <v>14710</v>
      </c>
      <c r="F1033">
        <v>35</v>
      </c>
      <c r="G1033" t="s">
        <v>8</v>
      </c>
      <c r="H1033">
        <v>4300</v>
      </c>
      <c r="I1033">
        <f>(TA_restaurants_curated__2[[#This Row],['# Reviews]]-MIN(TA_restaurants_curated__2['# Reviews]))/(MAX(TA_restaurants_curated__2['# Reviews])-MIN(TA_restaurants_curated__2['# Reviews]))</f>
        <v>0.10802624936900555</v>
      </c>
      <c r="J1033">
        <f>QUOTIENT((TA_restaurants_curated__2[[#This Row],[Normalizzazione]]*100),33)+IF(TA_restaurants_curated__2[[#This Row],[Normalizzazione]]=1,0,1)</f>
        <v>1</v>
      </c>
      <c r="K1033">
        <f>QUOTIENT((TA_restaurants_curated__2[[#This Row],[Rating]]*2),(100/3))+IF(TA_restaurants_curated__2[[#This Row],[Rating]]=50,0,1)</f>
        <v>3</v>
      </c>
      <c r="L1033" s="1" t="str">
        <f>IF(TA_restaurants_curated__2[[#This Row],[C. Rev.]]=3,"A lot of reviews",IF(TA_restaurants_curated__2[[#This Row],[C. Rev.]]=2,"Avarage reviews","Few reviews"))</f>
        <v>Few reviews</v>
      </c>
      <c r="M1033" s="1" t="str">
        <f>IF(TA_restaurants_curated__2[[#This Row],[C. Rat.]]=3,"Good rating",IF(TA_restaurants_curated__2[[#This Row],[C. Rat.]]=2,"Avarege rating","Bad rating"))</f>
        <v>Good rating</v>
      </c>
      <c r="N1033" s="1" t="str">
        <f t="shared" si="16"/>
        <v>Few reviews and Good rating</v>
      </c>
    </row>
    <row r="1034" spans="1:14" x14ac:dyDescent="0.35">
      <c r="A1034">
        <v>248</v>
      </c>
      <c r="B1034" t="s">
        <v>1034</v>
      </c>
      <c r="C1034" t="s">
        <v>523</v>
      </c>
      <c r="D1034" t="s">
        <v>71</v>
      </c>
      <c r="E1034">
        <v>2490</v>
      </c>
      <c r="F1034">
        <v>40</v>
      </c>
      <c r="G1034" t="s">
        <v>8</v>
      </c>
      <c r="H1034">
        <v>4290</v>
      </c>
      <c r="I1034">
        <f>(TA_restaurants_curated__2[[#This Row],['# Reviews]]-MIN(TA_restaurants_curated__2['# Reviews]))/(MAX(TA_restaurants_curated__2['# Reviews])-MIN(TA_restaurants_curated__2['# Reviews]))</f>
        <v>0.10777385159010601</v>
      </c>
      <c r="J1034">
        <f>QUOTIENT((TA_restaurants_curated__2[[#This Row],[Normalizzazione]]*100),33)+IF(TA_restaurants_curated__2[[#This Row],[Normalizzazione]]=1,0,1)</f>
        <v>1</v>
      </c>
      <c r="K1034">
        <f>QUOTIENT((TA_restaurants_curated__2[[#This Row],[Rating]]*2),(100/3))+IF(TA_restaurants_curated__2[[#This Row],[Rating]]=50,0,1)</f>
        <v>3</v>
      </c>
      <c r="L1034" s="1" t="str">
        <f>IF(TA_restaurants_curated__2[[#This Row],[C. Rev.]]=3,"A lot of reviews",IF(TA_restaurants_curated__2[[#This Row],[C. Rev.]]=2,"Avarage reviews","Few reviews"))</f>
        <v>Few reviews</v>
      </c>
      <c r="M1034" s="1" t="str">
        <f>IF(TA_restaurants_curated__2[[#This Row],[C. Rat.]]=3,"Good rating",IF(TA_restaurants_curated__2[[#This Row],[C. Rat.]]=2,"Avarege rating","Bad rating"))</f>
        <v>Good rating</v>
      </c>
      <c r="N1034" s="1" t="str">
        <f t="shared" si="16"/>
        <v>Few reviews and Good rating</v>
      </c>
    </row>
    <row r="1035" spans="1:14" x14ac:dyDescent="0.35">
      <c r="A1035">
        <v>759</v>
      </c>
      <c r="B1035" t="s">
        <v>1659</v>
      </c>
      <c r="C1035" t="s">
        <v>523</v>
      </c>
      <c r="D1035" t="s">
        <v>137</v>
      </c>
      <c r="E1035">
        <v>7610</v>
      </c>
      <c r="F1035">
        <v>40</v>
      </c>
      <c r="G1035" t="s">
        <v>8</v>
      </c>
      <c r="H1035">
        <v>4290</v>
      </c>
      <c r="I1035">
        <f>(TA_restaurants_curated__2[[#This Row],['# Reviews]]-MIN(TA_restaurants_curated__2['# Reviews]))/(MAX(TA_restaurants_curated__2['# Reviews])-MIN(TA_restaurants_curated__2['# Reviews]))</f>
        <v>0.10777385159010601</v>
      </c>
      <c r="J1035">
        <f>QUOTIENT((TA_restaurants_curated__2[[#This Row],[Normalizzazione]]*100),33)+IF(TA_restaurants_curated__2[[#This Row],[Normalizzazione]]=1,0,1)</f>
        <v>1</v>
      </c>
      <c r="K1035">
        <f>QUOTIENT((TA_restaurants_curated__2[[#This Row],[Rating]]*2),(100/3))+IF(TA_restaurants_curated__2[[#This Row],[Rating]]=50,0,1)</f>
        <v>3</v>
      </c>
      <c r="L1035" s="1" t="str">
        <f>IF(TA_restaurants_curated__2[[#This Row],[C. Rev.]]=3,"A lot of reviews",IF(TA_restaurants_curated__2[[#This Row],[C. Rev.]]=2,"Avarage reviews","Few reviews"))</f>
        <v>Few reviews</v>
      </c>
      <c r="M1035" s="1" t="str">
        <f>IF(TA_restaurants_curated__2[[#This Row],[C. Rat.]]=3,"Good rating",IF(TA_restaurants_curated__2[[#This Row],[C. Rat.]]=2,"Avarege rating","Bad rating"))</f>
        <v>Good rating</v>
      </c>
      <c r="N1035" s="1" t="str">
        <f t="shared" si="16"/>
        <v>Few reviews and Good rating</v>
      </c>
    </row>
    <row r="1036" spans="1:14" x14ac:dyDescent="0.35">
      <c r="A1036">
        <v>815</v>
      </c>
      <c r="B1036" t="s">
        <v>1720</v>
      </c>
      <c r="C1036" t="s">
        <v>523</v>
      </c>
      <c r="D1036" t="s">
        <v>600</v>
      </c>
      <c r="E1036">
        <v>8170</v>
      </c>
      <c r="F1036">
        <v>40</v>
      </c>
      <c r="G1036" t="s">
        <v>8</v>
      </c>
      <c r="H1036">
        <v>4290</v>
      </c>
      <c r="I1036">
        <f>(TA_restaurants_curated__2[[#This Row],['# Reviews]]-MIN(TA_restaurants_curated__2['# Reviews]))/(MAX(TA_restaurants_curated__2['# Reviews])-MIN(TA_restaurants_curated__2['# Reviews]))</f>
        <v>0.10777385159010601</v>
      </c>
      <c r="J1036">
        <f>QUOTIENT((TA_restaurants_curated__2[[#This Row],[Normalizzazione]]*100),33)+IF(TA_restaurants_curated__2[[#This Row],[Normalizzazione]]=1,0,1)</f>
        <v>1</v>
      </c>
      <c r="K1036">
        <f>QUOTIENT((TA_restaurants_curated__2[[#This Row],[Rating]]*2),(100/3))+IF(TA_restaurants_curated__2[[#This Row],[Rating]]=50,0,1)</f>
        <v>3</v>
      </c>
      <c r="L1036" s="1" t="str">
        <f>IF(TA_restaurants_curated__2[[#This Row],[C. Rev.]]=3,"A lot of reviews",IF(TA_restaurants_curated__2[[#This Row],[C. Rev.]]=2,"Avarage reviews","Few reviews"))</f>
        <v>Few reviews</v>
      </c>
      <c r="M1036" s="1" t="str">
        <f>IF(TA_restaurants_curated__2[[#This Row],[C. Rat.]]=3,"Good rating",IF(TA_restaurants_curated__2[[#This Row],[C. Rat.]]=2,"Avarege rating","Bad rating"))</f>
        <v>Good rating</v>
      </c>
      <c r="N1036" s="1" t="str">
        <f t="shared" si="16"/>
        <v>Few reviews and Good rating</v>
      </c>
    </row>
    <row r="1037" spans="1:14" x14ac:dyDescent="0.35">
      <c r="A1037">
        <v>646</v>
      </c>
      <c r="B1037" t="s">
        <v>1531</v>
      </c>
      <c r="C1037" t="s">
        <v>523</v>
      </c>
      <c r="D1037" t="s">
        <v>1108</v>
      </c>
      <c r="E1037">
        <v>6480</v>
      </c>
      <c r="F1037">
        <v>40</v>
      </c>
      <c r="G1037" t="s">
        <v>8</v>
      </c>
      <c r="H1037">
        <v>4280</v>
      </c>
      <c r="I1037">
        <f>(TA_restaurants_curated__2[[#This Row],['# Reviews]]-MIN(TA_restaurants_curated__2['# Reviews]))/(MAX(TA_restaurants_curated__2['# Reviews])-MIN(TA_restaurants_curated__2['# Reviews]))</f>
        <v>0.10752145381120647</v>
      </c>
      <c r="J1037">
        <f>QUOTIENT((TA_restaurants_curated__2[[#This Row],[Normalizzazione]]*100),33)+IF(TA_restaurants_curated__2[[#This Row],[Normalizzazione]]=1,0,1)</f>
        <v>1</v>
      </c>
      <c r="K1037">
        <f>QUOTIENT((TA_restaurants_curated__2[[#This Row],[Rating]]*2),(100/3))+IF(TA_restaurants_curated__2[[#This Row],[Rating]]=50,0,1)</f>
        <v>3</v>
      </c>
      <c r="L1037" s="1" t="str">
        <f>IF(TA_restaurants_curated__2[[#This Row],[C. Rev.]]=3,"A lot of reviews",IF(TA_restaurants_curated__2[[#This Row],[C. Rev.]]=2,"Avarage reviews","Few reviews"))</f>
        <v>Few reviews</v>
      </c>
      <c r="M1037" s="1" t="str">
        <f>IF(TA_restaurants_curated__2[[#This Row],[C. Rat.]]=3,"Good rating",IF(TA_restaurants_curated__2[[#This Row],[C. Rat.]]=2,"Avarege rating","Bad rating"))</f>
        <v>Good rating</v>
      </c>
      <c r="N1037" s="1" t="str">
        <f t="shared" si="16"/>
        <v>Few reviews and Good rating</v>
      </c>
    </row>
    <row r="1038" spans="1:14" x14ac:dyDescent="0.35">
      <c r="A1038">
        <v>773</v>
      </c>
      <c r="B1038" t="s">
        <v>1673</v>
      </c>
      <c r="C1038" t="s">
        <v>523</v>
      </c>
      <c r="D1038" t="s">
        <v>1674</v>
      </c>
      <c r="E1038">
        <v>7750</v>
      </c>
      <c r="F1038">
        <v>40</v>
      </c>
      <c r="G1038" t="s">
        <v>8</v>
      </c>
      <c r="H1038">
        <v>4280</v>
      </c>
      <c r="I1038">
        <f>(TA_restaurants_curated__2[[#This Row],['# Reviews]]-MIN(TA_restaurants_curated__2['# Reviews]))/(MAX(TA_restaurants_curated__2['# Reviews])-MIN(TA_restaurants_curated__2['# Reviews]))</f>
        <v>0.10752145381120647</v>
      </c>
      <c r="J1038">
        <f>QUOTIENT((TA_restaurants_curated__2[[#This Row],[Normalizzazione]]*100),33)+IF(TA_restaurants_curated__2[[#This Row],[Normalizzazione]]=1,0,1)</f>
        <v>1</v>
      </c>
      <c r="K1038">
        <f>QUOTIENT((TA_restaurants_curated__2[[#This Row],[Rating]]*2),(100/3))+IF(TA_restaurants_curated__2[[#This Row],[Rating]]=50,0,1)</f>
        <v>3</v>
      </c>
      <c r="L1038" s="1" t="str">
        <f>IF(TA_restaurants_curated__2[[#This Row],[C. Rev.]]=3,"A lot of reviews",IF(TA_restaurants_curated__2[[#This Row],[C. Rev.]]=2,"Avarage reviews","Few reviews"))</f>
        <v>Few reviews</v>
      </c>
      <c r="M1038" s="1" t="str">
        <f>IF(TA_restaurants_curated__2[[#This Row],[C. Rat.]]=3,"Good rating",IF(TA_restaurants_curated__2[[#This Row],[C. Rat.]]=2,"Avarege rating","Bad rating"))</f>
        <v>Good rating</v>
      </c>
      <c r="N1038" s="1" t="str">
        <f t="shared" si="16"/>
        <v>Few reviews and Good rating</v>
      </c>
    </row>
    <row r="1039" spans="1:14" x14ac:dyDescent="0.35">
      <c r="A1039">
        <v>1047</v>
      </c>
      <c r="B1039" t="s">
        <v>1970</v>
      </c>
      <c r="C1039" t="s">
        <v>523</v>
      </c>
      <c r="D1039" t="s">
        <v>1971</v>
      </c>
      <c r="E1039">
        <v>10490</v>
      </c>
      <c r="F1039">
        <v>40</v>
      </c>
      <c r="G1039" t="s">
        <v>8</v>
      </c>
      <c r="H1039">
        <v>4280</v>
      </c>
      <c r="I1039">
        <f>(TA_restaurants_curated__2[[#This Row],['# Reviews]]-MIN(TA_restaurants_curated__2['# Reviews]))/(MAX(TA_restaurants_curated__2['# Reviews])-MIN(TA_restaurants_curated__2['# Reviews]))</f>
        <v>0.10752145381120647</v>
      </c>
      <c r="J1039">
        <f>QUOTIENT((TA_restaurants_curated__2[[#This Row],[Normalizzazione]]*100),33)+IF(TA_restaurants_curated__2[[#This Row],[Normalizzazione]]=1,0,1)</f>
        <v>1</v>
      </c>
      <c r="K1039">
        <f>QUOTIENT((TA_restaurants_curated__2[[#This Row],[Rating]]*2),(100/3))+IF(TA_restaurants_curated__2[[#This Row],[Rating]]=50,0,1)</f>
        <v>3</v>
      </c>
      <c r="L1039" s="1" t="str">
        <f>IF(TA_restaurants_curated__2[[#This Row],[C. Rev.]]=3,"A lot of reviews",IF(TA_restaurants_curated__2[[#This Row],[C. Rev.]]=2,"Avarage reviews","Few reviews"))</f>
        <v>Few reviews</v>
      </c>
      <c r="M1039" s="1" t="str">
        <f>IF(TA_restaurants_curated__2[[#This Row],[C. Rat.]]=3,"Good rating",IF(TA_restaurants_curated__2[[#This Row],[C. Rat.]]=2,"Avarege rating","Bad rating"))</f>
        <v>Good rating</v>
      </c>
      <c r="N1039" s="1" t="str">
        <f t="shared" si="16"/>
        <v>Few reviews and Good rating</v>
      </c>
    </row>
    <row r="1040" spans="1:14" x14ac:dyDescent="0.35">
      <c r="A1040">
        <v>89</v>
      </c>
      <c r="B1040" t="s">
        <v>826</v>
      </c>
      <c r="C1040" t="s">
        <v>523</v>
      </c>
      <c r="D1040" t="s">
        <v>511</v>
      </c>
      <c r="E1040">
        <v>900</v>
      </c>
      <c r="F1040">
        <v>45</v>
      </c>
      <c r="G1040" t="s">
        <v>8</v>
      </c>
      <c r="H1040">
        <v>4270</v>
      </c>
      <c r="I1040">
        <f>(TA_restaurants_curated__2[[#This Row],['# Reviews]]-MIN(TA_restaurants_curated__2['# Reviews]))/(MAX(TA_restaurants_curated__2['# Reviews])-MIN(TA_restaurants_curated__2['# Reviews]))</f>
        <v>0.10726905603230692</v>
      </c>
      <c r="J1040">
        <f>QUOTIENT((TA_restaurants_curated__2[[#This Row],[Normalizzazione]]*100),33)+IF(TA_restaurants_curated__2[[#This Row],[Normalizzazione]]=1,0,1)</f>
        <v>1</v>
      </c>
      <c r="K1040">
        <f>QUOTIENT((TA_restaurants_curated__2[[#This Row],[Rating]]*2),(100/3))+IF(TA_restaurants_curated__2[[#This Row],[Rating]]=50,0,1)</f>
        <v>3</v>
      </c>
      <c r="L1040" s="1" t="str">
        <f>IF(TA_restaurants_curated__2[[#This Row],[C. Rev.]]=3,"A lot of reviews",IF(TA_restaurants_curated__2[[#This Row],[C. Rev.]]=2,"Avarage reviews","Few reviews"))</f>
        <v>Few reviews</v>
      </c>
      <c r="M1040" s="1" t="str">
        <f>IF(TA_restaurants_curated__2[[#This Row],[C. Rat.]]=3,"Good rating",IF(TA_restaurants_curated__2[[#This Row],[C. Rat.]]=2,"Avarege rating","Bad rating"))</f>
        <v>Good rating</v>
      </c>
      <c r="N1040" s="1" t="str">
        <f t="shared" si="16"/>
        <v>Few reviews and Good rating</v>
      </c>
    </row>
    <row r="1041" spans="1:14" x14ac:dyDescent="0.35">
      <c r="A1041">
        <v>1999</v>
      </c>
      <c r="B1041" t="s">
        <v>1366</v>
      </c>
      <c r="C1041" t="s">
        <v>523</v>
      </c>
      <c r="D1041" t="s">
        <v>2939</v>
      </c>
      <c r="E1041">
        <v>20010</v>
      </c>
      <c r="F1041">
        <v>40</v>
      </c>
      <c r="G1041" t="s">
        <v>8</v>
      </c>
      <c r="H1041">
        <v>4270</v>
      </c>
      <c r="I1041">
        <f>(TA_restaurants_curated__2[[#This Row],['# Reviews]]-MIN(TA_restaurants_curated__2['# Reviews]))/(MAX(TA_restaurants_curated__2['# Reviews])-MIN(TA_restaurants_curated__2['# Reviews]))</f>
        <v>0.10726905603230692</v>
      </c>
      <c r="J1041">
        <f>QUOTIENT((TA_restaurants_curated__2[[#This Row],[Normalizzazione]]*100),33)+IF(TA_restaurants_curated__2[[#This Row],[Normalizzazione]]=1,0,1)</f>
        <v>1</v>
      </c>
      <c r="K1041">
        <f>QUOTIENT((TA_restaurants_curated__2[[#This Row],[Rating]]*2),(100/3))+IF(TA_restaurants_curated__2[[#This Row],[Rating]]=50,0,1)</f>
        <v>3</v>
      </c>
      <c r="L1041" s="1" t="str">
        <f>IF(TA_restaurants_curated__2[[#This Row],[C. Rev.]]=3,"A lot of reviews",IF(TA_restaurants_curated__2[[#This Row],[C. Rev.]]=2,"Avarage reviews","Few reviews"))</f>
        <v>Few reviews</v>
      </c>
      <c r="M1041" s="1" t="str">
        <f>IF(TA_restaurants_curated__2[[#This Row],[C. Rat.]]=3,"Good rating",IF(TA_restaurants_curated__2[[#This Row],[C. Rat.]]=2,"Avarege rating","Bad rating"))</f>
        <v>Good rating</v>
      </c>
      <c r="N1041" s="1" t="str">
        <f t="shared" si="16"/>
        <v>Few reviews and Good rating</v>
      </c>
    </row>
    <row r="1042" spans="1:14" x14ac:dyDescent="0.35">
      <c r="A1042">
        <v>1224</v>
      </c>
      <c r="B1042" t="s">
        <v>1277</v>
      </c>
      <c r="C1042" t="s">
        <v>523</v>
      </c>
      <c r="D1042" t="s">
        <v>2164</v>
      </c>
      <c r="E1042">
        <v>12260</v>
      </c>
      <c r="F1042">
        <v>35</v>
      </c>
      <c r="G1042" t="s">
        <v>8</v>
      </c>
      <c r="H1042">
        <v>4260</v>
      </c>
      <c r="I1042">
        <f>(TA_restaurants_curated__2[[#This Row],['# Reviews]]-MIN(TA_restaurants_curated__2['# Reviews]))/(MAX(TA_restaurants_curated__2['# Reviews])-MIN(TA_restaurants_curated__2['# Reviews]))</f>
        <v>0.10701665825340737</v>
      </c>
      <c r="J1042">
        <f>QUOTIENT((TA_restaurants_curated__2[[#This Row],[Normalizzazione]]*100),33)+IF(TA_restaurants_curated__2[[#This Row],[Normalizzazione]]=1,0,1)</f>
        <v>1</v>
      </c>
      <c r="K1042">
        <f>QUOTIENT((TA_restaurants_curated__2[[#This Row],[Rating]]*2),(100/3))+IF(TA_restaurants_curated__2[[#This Row],[Rating]]=50,0,1)</f>
        <v>3</v>
      </c>
      <c r="L1042" s="1" t="str">
        <f>IF(TA_restaurants_curated__2[[#This Row],[C. Rev.]]=3,"A lot of reviews",IF(TA_restaurants_curated__2[[#This Row],[C. Rev.]]=2,"Avarage reviews","Few reviews"))</f>
        <v>Few reviews</v>
      </c>
      <c r="M1042" s="1" t="str">
        <f>IF(TA_restaurants_curated__2[[#This Row],[C. Rat.]]=3,"Good rating",IF(TA_restaurants_curated__2[[#This Row],[C. Rat.]]=2,"Avarege rating","Bad rating"))</f>
        <v>Good rating</v>
      </c>
      <c r="N1042" s="1" t="str">
        <f t="shared" si="16"/>
        <v>Few reviews and Good rating</v>
      </c>
    </row>
    <row r="1043" spans="1:14" x14ac:dyDescent="0.35">
      <c r="A1043">
        <v>628</v>
      </c>
      <c r="B1043" t="s">
        <v>1506</v>
      </c>
      <c r="C1043" t="s">
        <v>523</v>
      </c>
      <c r="D1043" t="s">
        <v>1507</v>
      </c>
      <c r="E1043">
        <v>6300</v>
      </c>
      <c r="F1043">
        <v>40</v>
      </c>
      <c r="G1043" t="s">
        <v>8</v>
      </c>
      <c r="H1043">
        <v>4240</v>
      </c>
      <c r="I1043">
        <f>(TA_restaurants_curated__2[[#This Row],['# Reviews]]-MIN(TA_restaurants_curated__2['# Reviews]))/(MAX(TA_restaurants_curated__2['# Reviews])-MIN(TA_restaurants_curated__2['# Reviews]))</f>
        <v>0.10651186269560828</v>
      </c>
      <c r="J1043">
        <f>QUOTIENT((TA_restaurants_curated__2[[#This Row],[Normalizzazione]]*100),33)+IF(TA_restaurants_curated__2[[#This Row],[Normalizzazione]]=1,0,1)</f>
        <v>1</v>
      </c>
      <c r="K1043">
        <f>QUOTIENT((TA_restaurants_curated__2[[#This Row],[Rating]]*2),(100/3))+IF(TA_restaurants_curated__2[[#This Row],[Rating]]=50,0,1)</f>
        <v>3</v>
      </c>
      <c r="L1043" s="1" t="str">
        <f>IF(TA_restaurants_curated__2[[#This Row],[C. Rev.]]=3,"A lot of reviews",IF(TA_restaurants_curated__2[[#This Row],[C. Rev.]]=2,"Avarage reviews","Few reviews"))</f>
        <v>Few reviews</v>
      </c>
      <c r="M1043" s="1" t="str">
        <f>IF(TA_restaurants_curated__2[[#This Row],[C. Rat.]]=3,"Good rating",IF(TA_restaurants_curated__2[[#This Row],[C. Rat.]]=2,"Avarege rating","Bad rating"))</f>
        <v>Good rating</v>
      </c>
      <c r="N1043" s="1" t="str">
        <f t="shared" si="16"/>
        <v>Few reviews and Good rating</v>
      </c>
    </row>
    <row r="1044" spans="1:14" x14ac:dyDescent="0.35">
      <c r="A1044">
        <v>819</v>
      </c>
      <c r="B1044" t="s">
        <v>1725</v>
      </c>
      <c r="C1044" t="s">
        <v>523</v>
      </c>
      <c r="D1044" t="s">
        <v>533</v>
      </c>
      <c r="E1044">
        <v>8210</v>
      </c>
      <c r="F1044">
        <v>40</v>
      </c>
      <c r="G1044" t="s">
        <v>8</v>
      </c>
      <c r="H1044">
        <v>4240</v>
      </c>
      <c r="I1044">
        <f>(TA_restaurants_curated__2[[#This Row],['# Reviews]]-MIN(TA_restaurants_curated__2['# Reviews]))/(MAX(TA_restaurants_curated__2['# Reviews])-MIN(TA_restaurants_curated__2['# Reviews]))</f>
        <v>0.10651186269560828</v>
      </c>
      <c r="J1044">
        <f>QUOTIENT((TA_restaurants_curated__2[[#This Row],[Normalizzazione]]*100),33)+IF(TA_restaurants_curated__2[[#This Row],[Normalizzazione]]=1,0,1)</f>
        <v>1</v>
      </c>
      <c r="K1044">
        <f>QUOTIENT((TA_restaurants_curated__2[[#This Row],[Rating]]*2),(100/3))+IF(TA_restaurants_curated__2[[#This Row],[Rating]]=50,0,1)</f>
        <v>3</v>
      </c>
      <c r="L1044" s="1" t="str">
        <f>IF(TA_restaurants_curated__2[[#This Row],[C. Rev.]]=3,"A lot of reviews",IF(TA_restaurants_curated__2[[#This Row],[C. Rev.]]=2,"Avarage reviews","Few reviews"))</f>
        <v>Few reviews</v>
      </c>
      <c r="M1044" s="1" t="str">
        <f>IF(TA_restaurants_curated__2[[#This Row],[C. Rat.]]=3,"Good rating",IF(TA_restaurants_curated__2[[#This Row],[C. Rat.]]=2,"Avarege rating","Bad rating"))</f>
        <v>Good rating</v>
      </c>
      <c r="N1044" s="1" t="str">
        <f t="shared" si="16"/>
        <v>Few reviews and Good rating</v>
      </c>
    </row>
    <row r="1045" spans="1:14" x14ac:dyDescent="0.35">
      <c r="A1045">
        <v>794</v>
      </c>
      <c r="B1045" t="s">
        <v>1697</v>
      </c>
      <c r="C1045" t="s">
        <v>523</v>
      </c>
      <c r="D1045" t="s">
        <v>136</v>
      </c>
      <c r="E1045">
        <v>7960</v>
      </c>
      <c r="F1045">
        <v>40</v>
      </c>
      <c r="G1045" t="s">
        <v>8</v>
      </c>
      <c r="H1045">
        <v>4230</v>
      </c>
      <c r="I1045">
        <f>(TA_restaurants_curated__2[[#This Row],['# Reviews]]-MIN(TA_restaurants_curated__2['# Reviews]))/(MAX(TA_restaurants_curated__2['# Reviews])-MIN(TA_restaurants_curated__2['# Reviews]))</f>
        <v>0.10625946491670873</v>
      </c>
      <c r="J1045">
        <f>QUOTIENT((TA_restaurants_curated__2[[#This Row],[Normalizzazione]]*100),33)+IF(TA_restaurants_curated__2[[#This Row],[Normalizzazione]]=1,0,1)</f>
        <v>1</v>
      </c>
      <c r="K1045">
        <f>QUOTIENT((TA_restaurants_curated__2[[#This Row],[Rating]]*2),(100/3))+IF(TA_restaurants_curated__2[[#This Row],[Rating]]=50,0,1)</f>
        <v>3</v>
      </c>
      <c r="L1045" s="1" t="str">
        <f>IF(TA_restaurants_curated__2[[#This Row],[C. Rev.]]=3,"A lot of reviews",IF(TA_restaurants_curated__2[[#This Row],[C. Rev.]]=2,"Avarage reviews","Few reviews"))</f>
        <v>Few reviews</v>
      </c>
      <c r="M1045" s="1" t="str">
        <f>IF(TA_restaurants_curated__2[[#This Row],[C. Rat.]]=3,"Good rating",IF(TA_restaurants_curated__2[[#This Row],[C. Rat.]]=2,"Avarege rating","Bad rating"))</f>
        <v>Good rating</v>
      </c>
      <c r="N1045" s="1" t="str">
        <f t="shared" si="16"/>
        <v>Few reviews and Good rating</v>
      </c>
    </row>
    <row r="1046" spans="1:14" x14ac:dyDescent="0.35">
      <c r="A1046">
        <v>2484</v>
      </c>
      <c r="B1046" t="s">
        <v>3350</v>
      </c>
      <c r="C1046" t="s">
        <v>523</v>
      </c>
      <c r="D1046" t="s">
        <v>1284</v>
      </c>
      <c r="E1046">
        <v>24860</v>
      </c>
      <c r="F1046">
        <v>35</v>
      </c>
      <c r="G1046" t="s">
        <v>8</v>
      </c>
      <c r="H1046">
        <v>4230</v>
      </c>
      <c r="I1046">
        <f>(TA_restaurants_curated__2[[#This Row],['# Reviews]]-MIN(TA_restaurants_curated__2['# Reviews]))/(MAX(TA_restaurants_curated__2['# Reviews])-MIN(TA_restaurants_curated__2['# Reviews]))</f>
        <v>0.10625946491670873</v>
      </c>
      <c r="J1046">
        <f>QUOTIENT((TA_restaurants_curated__2[[#This Row],[Normalizzazione]]*100),33)+IF(TA_restaurants_curated__2[[#This Row],[Normalizzazione]]=1,0,1)</f>
        <v>1</v>
      </c>
      <c r="K1046">
        <f>QUOTIENT((TA_restaurants_curated__2[[#This Row],[Rating]]*2),(100/3))+IF(TA_restaurants_curated__2[[#This Row],[Rating]]=50,0,1)</f>
        <v>3</v>
      </c>
      <c r="L1046" s="1" t="str">
        <f>IF(TA_restaurants_curated__2[[#This Row],[C. Rev.]]=3,"A lot of reviews",IF(TA_restaurants_curated__2[[#This Row],[C. Rev.]]=2,"Avarage reviews","Few reviews"))</f>
        <v>Few reviews</v>
      </c>
      <c r="M1046" s="1" t="str">
        <f>IF(TA_restaurants_curated__2[[#This Row],[C. Rat.]]=3,"Good rating",IF(TA_restaurants_curated__2[[#This Row],[C. Rat.]]=2,"Avarege rating","Bad rating"))</f>
        <v>Good rating</v>
      </c>
      <c r="N1046" s="1" t="str">
        <f t="shared" si="16"/>
        <v>Few reviews and Good rating</v>
      </c>
    </row>
    <row r="1047" spans="1:14" x14ac:dyDescent="0.35">
      <c r="A1047">
        <v>418</v>
      </c>
      <c r="B1047" t="s">
        <v>1247</v>
      </c>
      <c r="C1047" t="s">
        <v>523</v>
      </c>
      <c r="D1047" t="s">
        <v>1248</v>
      </c>
      <c r="E1047">
        <v>4190</v>
      </c>
      <c r="F1047">
        <v>45</v>
      </c>
      <c r="G1047" t="s">
        <v>8</v>
      </c>
      <c r="H1047">
        <v>4220</v>
      </c>
      <c r="I1047">
        <f>(TA_restaurants_curated__2[[#This Row],['# Reviews]]-MIN(TA_restaurants_curated__2['# Reviews]))/(MAX(TA_restaurants_curated__2['# Reviews])-MIN(TA_restaurants_curated__2['# Reviews]))</f>
        <v>0.10600706713780919</v>
      </c>
      <c r="J1047">
        <f>QUOTIENT((TA_restaurants_curated__2[[#This Row],[Normalizzazione]]*100),33)+IF(TA_restaurants_curated__2[[#This Row],[Normalizzazione]]=1,0,1)</f>
        <v>1</v>
      </c>
      <c r="K1047">
        <f>QUOTIENT((TA_restaurants_curated__2[[#This Row],[Rating]]*2),(100/3))+IF(TA_restaurants_curated__2[[#This Row],[Rating]]=50,0,1)</f>
        <v>3</v>
      </c>
      <c r="L1047" s="1" t="str">
        <f>IF(TA_restaurants_curated__2[[#This Row],[C. Rev.]]=3,"A lot of reviews",IF(TA_restaurants_curated__2[[#This Row],[C. Rev.]]=2,"Avarage reviews","Few reviews"))</f>
        <v>Few reviews</v>
      </c>
      <c r="M1047" s="1" t="str">
        <f>IF(TA_restaurants_curated__2[[#This Row],[C. Rat.]]=3,"Good rating",IF(TA_restaurants_curated__2[[#This Row],[C. Rat.]]=2,"Avarege rating","Bad rating"))</f>
        <v>Good rating</v>
      </c>
      <c r="N1047" s="1" t="str">
        <f t="shared" si="16"/>
        <v>Few reviews and Good rating</v>
      </c>
    </row>
    <row r="1048" spans="1:14" x14ac:dyDescent="0.35">
      <c r="A1048">
        <v>1787</v>
      </c>
      <c r="B1048" t="s">
        <v>2750</v>
      </c>
      <c r="C1048" t="s">
        <v>523</v>
      </c>
      <c r="D1048" t="s">
        <v>664</v>
      </c>
      <c r="E1048">
        <v>17890</v>
      </c>
      <c r="F1048">
        <v>35</v>
      </c>
      <c r="G1048" t="s">
        <v>8</v>
      </c>
      <c r="H1048">
        <v>4220</v>
      </c>
      <c r="I1048">
        <f>(TA_restaurants_curated__2[[#This Row],['# Reviews]]-MIN(TA_restaurants_curated__2['# Reviews]))/(MAX(TA_restaurants_curated__2['# Reviews])-MIN(TA_restaurants_curated__2['# Reviews]))</f>
        <v>0.10600706713780919</v>
      </c>
      <c r="J1048">
        <f>QUOTIENT((TA_restaurants_curated__2[[#This Row],[Normalizzazione]]*100),33)+IF(TA_restaurants_curated__2[[#This Row],[Normalizzazione]]=1,0,1)</f>
        <v>1</v>
      </c>
      <c r="K1048">
        <f>QUOTIENT((TA_restaurants_curated__2[[#This Row],[Rating]]*2),(100/3))+IF(TA_restaurants_curated__2[[#This Row],[Rating]]=50,0,1)</f>
        <v>3</v>
      </c>
      <c r="L1048" s="1" t="str">
        <f>IF(TA_restaurants_curated__2[[#This Row],[C. Rev.]]=3,"A lot of reviews",IF(TA_restaurants_curated__2[[#This Row],[C. Rev.]]=2,"Avarage reviews","Few reviews"))</f>
        <v>Few reviews</v>
      </c>
      <c r="M1048" s="1" t="str">
        <f>IF(TA_restaurants_curated__2[[#This Row],[C. Rat.]]=3,"Good rating",IF(TA_restaurants_curated__2[[#This Row],[C. Rat.]]=2,"Avarege rating","Bad rating"))</f>
        <v>Good rating</v>
      </c>
      <c r="N1048" s="1" t="str">
        <f t="shared" si="16"/>
        <v>Few reviews and Good rating</v>
      </c>
    </row>
    <row r="1049" spans="1:14" x14ac:dyDescent="0.35">
      <c r="A1049">
        <v>2027</v>
      </c>
      <c r="B1049" t="s">
        <v>2965</v>
      </c>
      <c r="C1049" t="s">
        <v>523</v>
      </c>
      <c r="D1049" t="s">
        <v>234</v>
      </c>
      <c r="E1049">
        <v>20290</v>
      </c>
      <c r="F1049">
        <v>35</v>
      </c>
      <c r="G1049" t="s">
        <v>8</v>
      </c>
      <c r="H1049">
        <v>4220</v>
      </c>
      <c r="I1049">
        <f>(TA_restaurants_curated__2[[#This Row],['# Reviews]]-MIN(TA_restaurants_curated__2['# Reviews]))/(MAX(TA_restaurants_curated__2['# Reviews])-MIN(TA_restaurants_curated__2['# Reviews]))</f>
        <v>0.10600706713780919</v>
      </c>
      <c r="J1049">
        <f>QUOTIENT((TA_restaurants_curated__2[[#This Row],[Normalizzazione]]*100),33)+IF(TA_restaurants_curated__2[[#This Row],[Normalizzazione]]=1,0,1)</f>
        <v>1</v>
      </c>
      <c r="K1049">
        <f>QUOTIENT((TA_restaurants_curated__2[[#This Row],[Rating]]*2),(100/3))+IF(TA_restaurants_curated__2[[#This Row],[Rating]]=50,0,1)</f>
        <v>3</v>
      </c>
      <c r="L1049" s="1" t="str">
        <f>IF(TA_restaurants_curated__2[[#This Row],[C. Rev.]]=3,"A lot of reviews",IF(TA_restaurants_curated__2[[#This Row],[C. Rev.]]=2,"Avarage reviews","Few reviews"))</f>
        <v>Few reviews</v>
      </c>
      <c r="M1049" s="1" t="str">
        <f>IF(TA_restaurants_curated__2[[#This Row],[C. Rat.]]=3,"Good rating",IF(TA_restaurants_curated__2[[#This Row],[C. Rat.]]=2,"Avarege rating","Bad rating"))</f>
        <v>Good rating</v>
      </c>
      <c r="N1049" s="1" t="str">
        <f t="shared" si="16"/>
        <v>Few reviews and Good rating</v>
      </c>
    </row>
    <row r="1050" spans="1:14" x14ac:dyDescent="0.35">
      <c r="A1050">
        <v>2881</v>
      </c>
      <c r="B1050" t="s">
        <v>423</v>
      </c>
      <c r="C1050" t="s">
        <v>523</v>
      </c>
      <c r="D1050" t="s">
        <v>126</v>
      </c>
      <c r="E1050">
        <v>28830</v>
      </c>
      <c r="F1050">
        <v>35</v>
      </c>
      <c r="G1050" t="s">
        <v>10</v>
      </c>
      <c r="H1050">
        <v>4220</v>
      </c>
      <c r="I1050">
        <f>(TA_restaurants_curated__2[[#This Row],['# Reviews]]-MIN(TA_restaurants_curated__2['# Reviews]))/(MAX(TA_restaurants_curated__2['# Reviews])-MIN(TA_restaurants_curated__2['# Reviews]))</f>
        <v>0.10600706713780919</v>
      </c>
      <c r="J1050">
        <f>QUOTIENT((TA_restaurants_curated__2[[#This Row],[Normalizzazione]]*100),33)+IF(TA_restaurants_curated__2[[#This Row],[Normalizzazione]]=1,0,1)</f>
        <v>1</v>
      </c>
      <c r="K1050">
        <f>QUOTIENT((TA_restaurants_curated__2[[#This Row],[Rating]]*2),(100/3))+IF(TA_restaurants_curated__2[[#This Row],[Rating]]=50,0,1)</f>
        <v>3</v>
      </c>
      <c r="L1050" s="1" t="str">
        <f>IF(TA_restaurants_curated__2[[#This Row],[C. Rev.]]=3,"A lot of reviews",IF(TA_restaurants_curated__2[[#This Row],[C. Rev.]]=2,"Avarage reviews","Few reviews"))</f>
        <v>Few reviews</v>
      </c>
      <c r="M1050" s="1" t="str">
        <f>IF(TA_restaurants_curated__2[[#This Row],[C. Rat.]]=3,"Good rating",IF(TA_restaurants_curated__2[[#This Row],[C. Rat.]]=2,"Avarege rating","Bad rating"))</f>
        <v>Good rating</v>
      </c>
      <c r="N1050" s="1" t="str">
        <f t="shared" si="16"/>
        <v>Few reviews and Good rating</v>
      </c>
    </row>
    <row r="1051" spans="1:14" x14ac:dyDescent="0.35">
      <c r="A1051">
        <v>1450</v>
      </c>
      <c r="B1051" t="s">
        <v>581</v>
      </c>
      <c r="C1051" t="s">
        <v>523</v>
      </c>
      <c r="D1051" t="s">
        <v>2403</v>
      </c>
      <c r="E1051">
        <v>14520</v>
      </c>
      <c r="F1051">
        <v>35</v>
      </c>
      <c r="G1051" t="s">
        <v>10</v>
      </c>
      <c r="H1051">
        <v>4210</v>
      </c>
      <c r="I1051">
        <f>(TA_restaurants_curated__2[[#This Row],['# Reviews]]-MIN(TA_restaurants_curated__2['# Reviews]))/(MAX(TA_restaurants_curated__2['# Reviews])-MIN(TA_restaurants_curated__2['# Reviews]))</f>
        <v>0.10575466935890965</v>
      </c>
      <c r="J1051">
        <f>QUOTIENT((TA_restaurants_curated__2[[#This Row],[Normalizzazione]]*100),33)+IF(TA_restaurants_curated__2[[#This Row],[Normalizzazione]]=1,0,1)</f>
        <v>1</v>
      </c>
      <c r="K1051">
        <f>QUOTIENT((TA_restaurants_curated__2[[#This Row],[Rating]]*2),(100/3))+IF(TA_restaurants_curated__2[[#This Row],[Rating]]=50,0,1)</f>
        <v>3</v>
      </c>
      <c r="L1051" s="1" t="str">
        <f>IF(TA_restaurants_curated__2[[#This Row],[C. Rev.]]=3,"A lot of reviews",IF(TA_restaurants_curated__2[[#This Row],[C. Rev.]]=2,"Avarage reviews","Few reviews"))</f>
        <v>Few reviews</v>
      </c>
      <c r="M1051" s="1" t="str">
        <f>IF(TA_restaurants_curated__2[[#This Row],[C. Rat.]]=3,"Good rating",IF(TA_restaurants_curated__2[[#This Row],[C. Rat.]]=2,"Avarege rating","Bad rating"))</f>
        <v>Good rating</v>
      </c>
      <c r="N1051" s="1" t="str">
        <f t="shared" si="16"/>
        <v>Few reviews and Good rating</v>
      </c>
    </row>
    <row r="1052" spans="1:14" x14ac:dyDescent="0.35">
      <c r="A1052">
        <v>1653</v>
      </c>
      <c r="B1052" t="s">
        <v>2611</v>
      </c>
      <c r="C1052" t="s">
        <v>523</v>
      </c>
      <c r="D1052" t="s">
        <v>2214</v>
      </c>
      <c r="E1052">
        <v>16550</v>
      </c>
      <c r="F1052">
        <v>40</v>
      </c>
      <c r="G1052" t="s">
        <v>8</v>
      </c>
      <c r="H1052">
        <v>4200</v>
      </c>
      <c r="I1052">
        <f>(TA_restaurants_curated__2[[#This Row],['# Reviews]]-MIN(TA_restaurants_curated__2['# Reviews]))/(MAX(TA_restaurants_curated__2['# Reviews])-MIN(TA_restaurants_curated__2['# Reviews]))</f>
        <v>0.10550227158001009</v>
      </c>
      <c r="J1052">
        <f>QUOTIENT((TA_restaurants_curated__2[[#This Row],[Normalizzazione]]*100),33)+IF(TA_restaurants_curated__2[[#This Row],[Normalizzazione]]=1,0,1)</f>
        <v>1</v>
      </c>
      <c r="K1052">
        <f>QUOTIENT((TA_restaurants_curated__2[[#This Row],[Rating]]*2),(100/3))+IF(TA_restaurants_curated__2[[#This Row],[Rating]]=50,0,1)</f>
        <v>3</v>
      </c>
      <c r="L1052" s="1" t="str">
        <f>IF(TA_restaurants_curated__2[[#This Row],[C. Rev.]]=3,"A lot of reviews",IF(TA_restaurants_curated__2[[#This Row],[C. Rev.]]=2,"Avarage reviews","Few reviews"))</f>
        <v>Few reviews</v>
      </c>
      <c r="M1052" s="1" t="str">
        <f>IF(TA_restaurants_curated__2[[#This Row],[C. Rat.]]=3,"Good rating",IF(TA_restaurants_curated__2[[#This Row],[C. Rat.]]=2,"Avarege rating","Bad rating"))</f>
        <v>Good rating</v>
      </c>
      <c r="N1052" s="1" t="str">
        <f t="shared" si="16"/>
        <v>Few reviews and Good rating</v>
      </c>
    </row>
    <row r="1053" spans="1:14" x14ac:dyDescent="0.35">
      <c r="A1053">
        <v>30</v>
      </c>
      <c r="B1053" t="s">
        <v>743</v>
      </c>
      <c r="C1053" t="s">
        <v>523</v>
      </c>
      <c r="D1053" t="s">
        <v>744</v>
      </c>
      <c r="E1053">
        <v>310</v>
      </c>
      <c r="F1053">
        <v>45</v>
      </c>
      <c r="G1053" t="s">
        <v>8</v>
      </c>
      <c r="H1053">
        <v>4190</v>
      </c>
      <c r="I1053">
        <f>(TA_restaurants_curated__2[[#This Row],['# Reviews]]-MIN(TA_restaurants_curated__2['# Reviews]))/(MAX(TA_restaurants_curated__2['# Reviews])-MIN(TA_restaurants_curated__2['# Reviews]))</f>
        <v>0.10524987380111055</v>
      </c>
      <c r="J1053">
        <f>QUOTIENT((TA_restaurants_curated__2[[#This Row],[Normalizzazione]]*100),33)+IF(TA_restaurants_curated__2[[#This Row],[Normalizzazione]]=1,0,1)</f>
        <v>1</v>
      </c>
      <c r="K1053">
        <f>QUOTIENT((TA_restaurants_curated__2[[#This Row],[Rating]]*2),(100/3))+IF(TA_restaurants_curated__2[[#This Row],[Rating]]=50,0,1)</f>
        <v>3</v>
      </c>
      <c r="L1053" s="1" t="str">
        <f>IF(TA_restaurants_curated__2[[#This Row],[C. Rev.]]=3,"A lot of reviews",IF(TA_restaurants_curated__2[[#This Row],[C. Rev.]]=2,"Avarage reviews","Few reviews"))</f>
        <v>Few reviews</v>
      </c>
      <c r="M1053" s="1" t="str">
        <f>IF(TA_restaurants_curated__2[[#This Row],[C. Rat.]]=3,"Good rating",IF(TA_restaurants_curated__2[[#This Row],[C. Rat.]]=2,"Avarege rating","Bad rating"))</f>
        <v>Good rating</v>
      </c>
      <c r="N1053" s="1" t="str">
        <f t="shared" si="16"/>
        <v>Few reviews and Good rating</v>
      </c>
    </row>
    <row r="1054" spans="1:14" x14ac:dyDescent="0.35">
      <c r="A1054">
        <v>347</v>
      </c>
      <c r="B1054" t="s">
        <v>1155</v>
      </c>
      <c r="C1054" t="s">
        <v>523</v>
      </c>
      <c r="D1054" t="s">
        <v>35</v>
      </c>
      <c r="E1054">
        <v>3480</v>
      </c>
      <c r="F1054">
        <v>40</v>
      </c>
      <c r="G1054" t="s">
        <v>8</v>
      </c>
      <c r="H1054">
        <v>4190</v>
      </c>
      <c r="I1054">
        <f>(TA_restaurants_curated__2[[#This Row],['# Reviews]]-MIN(TA_restaurants_curated__2['# Reviews]))/(MAX(TA_restaurants_curated__2['# Reviews])-MIN(TA_restaurants_curated__2['# Reviews]))</f>
        <v>0.10524987380111055</v>
      </c>
      <c r="J1054">
        <f>QUOTIENT((TA_restaurants_curated__2[[#This Row],[Normalizzazione]]*100),33)+IF(TA_restaurants_curated__2[[#This Row],[Normalizzazione]]=1,0,1)</f>
        <v>1</v>
      </c>
      <c r="K1054">
        <f>QUOTIENT((TA_restaurants_curated__2[[#This Row],[Rating]]*2),(100/3))+IF(TA_restaurants_curated__2[[#This Row],[Rating]]=50,0,1)</f>
        <v>3</v>
      </c>
      <c r="L1054" s="1" t="str">
        <f>IF(TA_restaurants_curated__2[[#This Row],[C. Rev.]]=3,"A lot of reviews",IF(TA_restaurants_curated__2[[#This Row],[C. Rev.]]=2,"Avarage reviews","Few reviews"))</f>
        <v>Few reviews</v>
      </c>
      <c r="M1054" s="1" t="str">
        <f>IF(TA_restaurants_curated__2[[#This Row],[C. Rat.]]=3,"Good rating",IF(TA_restaurants_curated__2[[#This Row],[C. Rat.]]=2,"Avarege rating","Bad rating"))</f>
        <v>Good rating</v>
      </c>
      <c r="N1054" s="1" t="str">
        <f t="shared" si="16"/>
        <v>Few reviews and Good rating</v>
      </c>
    </row>
    <row r="1055" spans="1:14" x14ac:dyDescent="0.35">
      <c r="A1055">
        <v>2250</v>
      </c>
      <c r="B1055" t="s">
        <v>3158</v>
      </c>
      <c r="C1055" t="s">
        <v>523</v>
      </c>
      <c r="D1055" t="s">
        <v>466</v>
      </c>
      <c r="E1055">
        <v>22520</v>
      </c>
      <c r="F1055">
        <v>35</v>
      </c>
      <c r="G1055" t="s">
        <v>9</v>
      </c>
      <c r="H1055">
        <v>4190</v>
      </c>
      <c r="I1055">
        <f>(TA_restaurants_curated__2[[#This Row],['# Reviews]]-MIN(TA_restaurants_curated__2['# Reviews]))/(MAX(TA_restaurants_curated__2['# Reviews])-MIN(TA_restaurants_curated__2['# Reviews]))</f>
        <v>0.10524987380111055</v>
      </c>
      <c r="J1055">
        <f>QUOTIENT((TA_restaurants_curated__2[[#This Row],[Normalizzazione]]*100),33)+IF(TA_restaurants_curated__2[[#This Row],[Normalizzazione]]=1,0,1)</f>
        <v>1</v>
      </c>
      <c r="K1055">
        <f>QUOTIENT((TA_restaurants_curated__2[[#This Row],[Rating]]*2),(100/3))+IF(TA_restaurants_curated__2[[#This Row],[Rating]]=50,0,1)</f>
        <v>3</v>
      </c>
      <c r="L1055" s="1" t="str">
        <f>IF(TA_restaurants_curated__2[[#This Row],[C. Rev.]]=3,"A lot of reviews",IF(TA_restaurants_curated__2[[#This Row],[C. Rev.]]=2,"Avarage reviews","Few reviews"))</f>
        <v>Few reviews</v>
      </c>
      <c r="M1055" s="1" t="str">
        <f>IF(TA_restaurants_curated__2[[#This Row],[C. Rat.]]=3,"Good rating",IF(TA_restaurants_curated__2[[#This Row],[C. Rat.]]=2,"Avarege rating","Bad rating"))</f>
        <v>Good rating</v>
      </c>
      <c r="N1055" s="1" t="str">
        <f t="shared" si="16"/>
        <v>Few reviews and Good rating</v>
      </c>
    </row>
    <row r="1056" spans="1:14" x14ac:dyDescent="0.35">
      <c r="A1056">
        <v>684</v>
      </c>
      <c r="B1056" t="s">
        <v>1575</v>
      </c>
      <c r="C1056" t="s">
        <v>523</v>
      </c>
      <c r="D1056" t="s">
        <v>1576</v>
      </c>
      <c r="E1056">
        <v>6860</v>
      </c>
      <c r="F1056">
        <v>40</v>
      </c>
      <c r="G1056" t="s">
        <v>8</v>
      </c>
      <c r="H1056">
        <v>4180</v>
      </c>
      <c r="I1056">
        <f>(TA_restaurants_curated__2[[#This Row],['# Reviews]]-MIN(TA_restaurants_curated__2['# Reviews]))/(MAX(TA_restaurants_curated__2['# Reviews])-MIN(TA_restaurants_curated__2['# Reviews]))</f>
        <v>0.104997476022211</v>
      </c>
      <c r="J1056">
        <f>QUOTIENT((TA_restaurants_curated__2[[#This Row],[Normalizzazione]]*100),33)+IF(TA_restaurants_curated__2[[#This Row],[Normalizzazione]]=1,0,1)</f>
        <v>1</v>
      </c>
      <c r="K1056">
        <f>QUOTIENT((TA_restaurants_curated__2[[#This Row],[Rating]]*2),(100/3))+IF(TA_restaurants_curated__2[[#This Row],[Rating]]=50,0,1)</f>
        <v>3</v>
      </c>
      <c r="L1056" s="1" t="str">
        <f>IF(TA_restaurants_curated__2[[#This Row],[C. Rev.]]=3,"A lot of reviews",IF(TA_restaurants_curated__2[[#This Row],[C. Rev.]]=2,"Avarage reviews","Few reviews"))</f>
        <v>Few reviews</v>
      </c>
      <c r="M1056" s="1" t="str">
        <f>IF(TA_restaurants_curated__2[[#This Row],[C. Rat.]]=3,"Good rating",IF(TA_restaurants_curated__2[[#This Row],[C. Rat.]]=2,"Avarege rating","Bad rating"))</f>
        <v>Good rating</v>
      </c>
      <c r="N1056" s="1" t="str">
        <f t="shared" si="16"/>
        <v>Few reviews and Good rating</v>
      </c>
    </row>
    <row r="1057" spans="1:14" x14ac:dyDescent="0.35">
      <c r="A1057">
        <v>722</v>
      </c>
      <c r="B1057" t="s">
        <v>1620</v>
      </c>
      <c r="C1057" t="s">
        <v>523</v>
      </c>
      <c r="D1057" t="s">
        <v>14</v>
      </c>
      <c r="E1057">
        <v>7240</v>
      </c>
      <c r="F1057">
        <v>40</v>
      </c>
      <c r="G1057" t="s">
        <v>8</v>
      </c>
      <c r="H1057">
        <v>4180</v>
      </c>
      <c r="I1057">
        <f>(TA_restaurants_curated__2[[#This Row],['# Reviews]]-MIN(TA_restaurants_curated__2['# Reviews]))/(MAX(TA_restaurants_curated__2['# Reviews])-MIN(TA_restaurants_curated__2['# Reviews]))</f>
        <v>0.104997476022211</v>
      </c>
      <c r="J1057">
        <f>QUOTIENT((TA_restaurants_curated__2[[#This Row],[Normalizzazione]]*100),33)+IF(TA_restaurants_curated__2[[#This Row],[Normalizzazione]]=1,0,1)</f>
        <v>1</v>
      </c>
      <c r="K1057">
        <f>QUOTIENT((TA_restaurants_curated__2[[#This Row],[Rating]]*2),(100/3))+IF(TA_restaurants_curated__2[[#This Row],[Rating]]=50,0,1)</f>
        <v>3</v>
      </c>
      <c r="L1057" s="1" t="str">
        <f>IF(TA_restaurants_curated__2[[#This Row],[C. Rev.]]=3,"A lot of reviews",IF(TA_restaurants_curated__2[[#This Row],[C. Rev.]]=2,"Avarage reviews","Few reviews"))</f>
        <v>Few reviews</v>
      </c>
      <c r="M1057" s="1" t="str">
        <f>IF(TA_restaurants_curated__2[[#This Row],[C. Rat.]]=3,"Good rating",IF(TA_restaurants_curated__2[[#This Row],[C. Rat.]]=2,"Avarege rating","Bad rating"))</f>
        <v>Good rating</v>
      </c>
      <c r="N1057" s="1" t="str">
        <f t="shared" si="16"/>
        <v>Few reviews and Good rating</v>
      </c>
    </row>
    <row r="1058" spans="1:14" x14ac:dyDescent="0.35">
      <c r="A1058">
        <v>28</v>
      </c>
      <c r="B1058" t="s">
        <v>739</v>
      </c>
      <c r="C1058" t="s">
        <v>523</v>
      </c>
      <c r="D1058" t="s">
        <v>740</v>
      </c>
      <c r="E1058">
        <v>290</v>
      </c>
      <c r="F1058">
        <v>45</v>
      </c>
      <c r="G1058" t="s">
        <v>8</v>
      </c>
      <c r="H1058">
        <v>4170</v>
      </c>
      <c r="I1058">
        <f>(TA_restaurants_curated__2[[#This Row],['# Reviews]]-MIN(TA_restaurants_curated__2['# Reviews]))/(MAX(TA_restaurants_curated__2['# Reviews])-MIN(TA_restaurants_curated__2['# Reviews]))</f>
        <v>0.10474507824331146</v>
      </c>
      <c r="J1058">
        <f>QUOTIENT((TA_restaurants_curated__2[[#This Row],[Normalizzazione]]*100),33)+IF(TA_restaurants_curated__2[[#This Row],[Normalizzazione]]=1,0,1)</f>
        <v>1</v>
      </c>
      <c r="K1058">
        <f>QUOTIENT((TA_restaurants_curated__2[[#This Row],[Rating]]*2),(100/3))+IF(TA_restaurants_curated__2[[#This Row],[Rating]]=50,0,1)</f>
        <v>3</v>
      </c>
      <c r="L1058" s="1" t="str">
        <f>IF(TA_restaurants_curated__2[[#This Row],[C. Rev.]]=3,"A lot of reviews",IF(TA_restaurants_curated__2[[#This Row],[C. Rev.]]=2,"Avarage reviews","Few reviews"))</f>
        <v>Few reviews</v>
      </c>
      <c r="M1058" s="1" t="str">
        <f>IF(TA_restaurants_curated__2[[#This Row],[C. Rat.]]=3,"Good rating",IF(TA_restaurants_curated__2[[#This Row],[C. Rat.]]=2,"Avarege rating","Bad rating"))</f>
        <v>Good rating</v>
      </c>
      <c r="N1058" s="1" t="str">
        <f t="shared" si="16"/>
        <v>Few reviews and Good rating</v>
      </c>
    </row>
    <row r="1059" spans="1:14" x14ac:dyDescent="0.35">
      <c r="A1059">
        <v>1526</v>
      </c>
      <c r="B1059" t="s">
        <v>2485</v>
      </c>
      <c r="C1059" t="s">
        <v>523</v>
      </c>
      <c r="D1059" t="s">
        <v>1306</v>
      </c>
      <c r="E1059">
        <v>15280</v>
      </c>
      <c r="F1059">
        <v>40</v>
      </c>
      <c r="G1059" t="s">
        <v>8</v>
      </c>
      <c r="H1059">
        <v>4170</v>
      </c>
      <c r="I1059">
        <f>(TA_restaurants_curated__2[[#This Row],['# Reviews]]-MIN(TA_restaurants_curated__2['# Reviews]))/(MAX(TA_restaurants_curated__2['# Reviews])-MIN(TA_restaurants_curated__2['# Reviews]))</f>
        <v>0.10474507824331146</v>
      </c>
      <c r="J1059">
        <f>QUOTIENT((TA_restaurants_curated__2[[#This Row],[Normalizzazione]]*100),33)+IF(TA_restaurants_curated__2[[#This Row],[Normalizzazione]]=1,0,1)</f>
        <v>1</v>
      </c>
      <c r="K1059">
        <f>QUOTIENT((TA_restaurants_curated__2[[#This Row],[Rating]]*2),(100/3))+IF(TA_restaurants_curated__2[[#This Row],[Rating]]=50,0,1)</f>
        <v>3</v>
      </c>
      <c r="L1059" s="1" t="str">
        <f>IF(TA_restaurants_curated__2[[#This Row],[C. Rev.]]=3,"A lot of reviews",IF(TA_restaurants_curated__2[[#This Row],[C. Rev.]]=2,"Avarage reviews","Few reviews"))</f>
        <v>Few reviews</v>
      </c>
      <c r="M1059" s="1" t="str">
        <f>IF(TA_restaurants_curated__2[[#This Row],[C. Rat.]]=3,"Good rating",IF(TA_restaurants_curated__2[[#This Row],[C. Rat.]]=2,"Avarege rating","Bad rating"))</f>
        <v>Good rating</v>
      </c>
      <c r="N1059" s="1" t="str">
        <f t="shared" si="16"/>
        <v>Few reviews and Good rating</v>
      </c>
    </row>
    <row r="1060" spans="1:14" x14ac:dyDescent="0.35">
      <c r="A1060">
        <v>556</v>
      </c>
      <c r="B1060" t="s">
        <v>1249</v>
      </c>
      <c r="C1060" t="s">
        <v>523</v>
      </c>
      <c r="D1060" t="s">
        <v>37</v>
      </c>
      <c r="E1060">
        <v>5570</v>
      </c>
      <c r="F1060">
        <v>40</v>
      </c>
      <c r="G1060" t="s">
        <v>8</v>
      </c>
      <c r="H1060">
        <v>4160</v>
      </c>
      <c r="I1060">
        <f>(TA_restaurants_curated__2[[#This Row],['# Reviews]]-MIN(TA_restaurants_curated__2['# Reviews]))/(MAX(TA_restaurants_curated__2['# Reviews])-MIN(TA_restaurants_curated__2['# Reviews]))</f>
        <v>0.10449268046441192</v>
      </c>
      <c r="J1060">
        <f>QUOTIENT((TA_restaurants_curated__2[[#This Row],[Normalizzazione]]*100),33)+IF(TA_restaurants_curated__2[[#This Row],[Normalizzazione]]=1,0,1)</f>
        <v>1</v>
      </c>
      <c r="K1060">
        <f>QUOTIENT((TA_restaurants_curated__2[[#This Row],[Rating]]*2),(100/3))+IF(TA_restaurants_curated__2[[#This Row],[Rating]]=50,0,1)</f>
        <v>3</v>
      </c>
      <c r="L1060" s="1" t="str">
        <f>IF(TA_restaurants_curated__2[[#This Row],[C. Rev.]]=3,"A lot of reviews",IF(TA_restaurants_curated__2[[#This Row],[C. Rev.]]=2,"Avarage reviews","Few reviews"))</f>
        <v>Few reviews</v>
      </c>
      <c r="M1060" s="1" t="str">
        <f>IF(TA_restaurants_curated__2[[#This Row],[C. Rat.]]=3,"Good rating",IF(TA_restaurants_curated__2[[#This Row],[C. Rat.]]=2,"Avarege rating","Bad rating"))</f>
        <v>Good rating</v>
      </c>
      <c r="N1060" s="1" t="str">
        <f t="shared" si="16"/>
        <v>Few reviews and Good rating</v>
      </c>
    </row>
    <row r="1061" spans="1:14" x14ac:dyDescent="0.35">
      <c r="A1061">
        <v>1092</v>
      </c>
      <c r="B1061" t="s">
        <v>1601</v>
      </c>
      <c r="C1061" t="s">
        <v>523</v>
      </c>
      <c r="D1061" t="s">
        <v>207</v>
      </c>
      <c r="E1061">
        <v>10940</v>
      </c>
      <c r="F1061">
        <v>40</v>
      </c>
      <c r="G1061" t="s">
        <v>10</v>
      </c>
      <c r="H1061">
        <v>4160</v>
      </c>
      <c r="I1061">
        <f>(TA_restaurants_curated__2[[#This Row],['# Reviews]]-MIN(TA_restaurants_curated__2['# Reviews]))/(MAX(TA_restaurants_curated__2['# Reviews])-MIN(TA_restaurants_curated__2['# Reviews]))</f>
        <v>0.10449268046441192</v>
      </c>
      <c r="J1061">
        <f>QUOTIENT((TA_restaurants_curated__2[[#This Row],[Normalizzazione]]*100),33)+IF(TA_restaurants_curated__2[[#This Row],[Normalizzazione]]=1,0,1)</f>
        <v>1</v>
      </c>
      <c r="K1061">
        <f>QUOTIENT((TA_restaurants_curated__2[[#This Row],[Rating]]*2),(100/3))+IF(TA_restaurants_curated__2[[#This Row],[Rating]]=50,0,1)</f>
        <v>3</v>
      </c>
      <c r="L1061" s="1" t="str">
        <f>IF(TA_restaurants_curated__2[[#This Row],[C. Rev.]]=3,"A lot of reviews",IF(TA_restaurants_curated__2[[#This Row],[C. Rev.]]=2,"Avarage reviews","Few reviews"))</f>
        <v>Few reviews</v>
      </c>
      <c r="M1061" s="1" t="str">
        <f>IF(TA_restaurants_curated__2[[#This Row],[C. Rat.]]=3,"Good rating",IF(TA_restaurants_curated__2[[#This Row],[C. Rat.]]=2,"Avarege rating","Bad rating"))</f>
        <v>Good rating</v>
      </c>
      <c r="N1061" s="1" t="str">
        <f t="shared" si="16"/>
        <v>Few reviews and Good rating</v>
      </c>
    </row>
    <row r="1062" spans="1:14" x14ac:dyDescent="0.35">
      <c r="A1062">
        <v>552</v>
      </c>
      <c r="B1062" t="s">
        <v>1408</v>
      </c>
      <c r="C1062" t="s">
        <v>523</v>
      </c>
      <c r="D1062" t="s">
        <v>1409</v>
      </c>
      <c r="E1062">
        <v>5530</v>
      </c>
      <c r="F1062">
        <v>40</v>
      </c>
      <c r="G1062" t="s">
        <v>8</v>
      </c>
      <c r="H1062">
        <v>4150</v>
      </c>
      <c r="I1062">
        <f>(TA_restaurants_curated__2[[#This Row],['# Reviews]]-MIN(TA_restaurants_curated__2['# Reviews]))/(MAX(TA_restaurants_curated__2['# Reviews])-MIN(TA_restaurants_curated__2['# Reviews]))</f>
        <v>0.10424028268551237</v>
      </c>
      <c r="J1062">
        <f>QUOTIENT((TA_restaurants_curated__2[[#This Row],[Normalizzazione]]*100),33)+IF(TA_restaurants_curated__2[[#This Row],[Normalizzazione]]=1,0,1)</f>
        <v>1</v>
      </c>
      <c r="K1062">
        <f>QUOTIENT((TA_restaurants_curated__2[[#This Row],[Rating]]*2),(100/3))+IF(TA_restaurants_curated__2[[#This Row],[Rating]]=50,0,1)</f>
        <v>3</v>
      </c>
      <c r="L1062" s="1" t="str">
        <f>IF(TA_restaurants_curated__2[[#This Row],[C. Rev.]]=3,"A lot of reviews",IF(TA_restaurants_curated__2[[#This Row],[C. Rev.]]=2,"Avarage reviews","Few reviews"))</f>
        <v>Few reviews</v>
      </c>
      <c r="M1062" s="1" t="str">
        <f>IF(TA_restaurants_curated__2[[#This Row],[C. Rat.]]=3,"Good rating",IF(TA_restaurants_curated__2[[#This Row],[C. Rat.]]=2,"Avarege rating","Bad rating"))</f>
        <v>Good rating</v>
      </c>
      <c r="N1062" s="1" t="str">
        <f t="shared" si="16"/>
        <v>Few reviews and Good rating</v>
      </c>
    </row>
    <row r="1063" spans="1:14" x14ac:dyDescent="0.35">
      <c r="A1063">
        <v>3212</v>
      </c>
      <c r="B1063" t="s">
        <v>3842</v>
      </c>
      <c r="C1063" t="s">
        <v>523</v>
      </c>
      <c r="D1063" t="s">
        <v>3843</v>
      </c>
      <c r="E1063">
        <v>32140</v>
      </c>
      <c r="F1063">
        <v>35</v>
      </c>
      <c r="G1063" t="s">
        <v>8</v>
      </c>
      <c r="H1063">
        <v>4150</v>
      </c>
      <c r="I1063">
        <f>(TA_restaurants_curated__2[[#This Row],['# Reviews]]-MIN(TA_restaurants_curated__2['# Reviews]))/(MAX(TA_restaurants_curated__2['# Reviews])-MIN(TA_restaurants_curated__2['# Reviews]))</f>
        <v>0.10424028268551237</v>
      </c>
      <c r="J1063">
        <f>QUOTIENT((TA_restaurants_curated__2[[#This Row],[Normalizzazione]]*100),33)+IF(TA_restaurants_curated__2[[#This Row],[Normalizzazione]]=1,0,1)</f>
        <v>1</v>
      </c>
      <c r="K1063">
        <f>QUOTIENT((TA_restaurants_curated__2[[#This Row],[Rating]]*2),(100/3))+IF(TA_restaurants_curated__2[[#This Row],[Rating]]=50,0,1)</f>
        <v>3</v>
      </c>
      <c r="L1063" s="1" t="str">
        <f>IF(TA_restaurants_curated__2[[#This Row],[C. Rev.]]=3,"A lot of reviews",IF(TA_restaurants_curated__2[[#This Row],[C. Rev.]]=2,"Avarage reviews","Few reviews"))</f>
        <v>Few reviews</v>
      </c>
      <c r="M1063" s="1" t="str">
        <f>IF(TA_restaurants_curated__2[[#This Row],[C. Rat.]]=3,"Good rating",IF(TA_restaurants_curated__2[[#This Row],[C. Rat.]]=2,"Avarege rating","Bad rating"))</f>
        <v>Good rating</v>
      </c>
      <c r="N1063" s="1" t="str">
        <f t="shared" si="16"/>
        <v>Few reviews and Good rating</v>
      </c>
    </row>
    <row r="1064" spans="1:14" x14ac:dyDescent="0.35">
      <c r="A1064">
        <v>1629</v>
      </c>
      <c r="B1064" t="s">
        <v>2585</v>
      </c>
      <c r="C1064" t="s">
        <v>523</v>
      </c>
      <c r="D1064" t="s">
        <v>1306</v>
      </c>
      <c r="E1064">
        <v>16310</v>
      </c>
      <c r="F1064">
        <v>35</v>
      </c>
      <c r="G1064" t="s">
        <v>8</v>
      </c>
      <c r="H1064">
        <v>4140</v>
      </c>
      <c r="I1064">
        <f>(TA_restaurants_curated__2[[#This Row],['# Reviews]]-MIN(TA_restaurants_curated__2['# Reviews]))/(MAX(TA_restaurants_curated__2['# Reviews])-MIN(TA_restaurants_curated__2['# Reviews]))</f>
        <v>0.10398788490661282</v>
      </c>
      <c r="J1064">
        <f>QUOTIENT((TA_restaurants_curated__2[[#This Row],[Normalizzazione]]*100),33)+IF(TA_restaurants_curated__2[[#This Row],[Normalizzazione]]=1,0,1)</f>
        <v>1</v>
      </c>
      <c r="K1064">
        <f>QUOTIENT((TA_restaurants_curated__2[[#This Row],[Rating]]*2),(100/3))+IF(TA_restaurants_curated__2[[#This Row],[Rating]]=50,0,1)</f>
        <v>3</v>
      </c>
      <c r="L1064" s="1" t="str">
        <f>IF(TA_restaurants_curated__2[[#This Row],[C. Rev.]]=3,"A lot of reviews",IF(TA_restaurants_curated__2[[#This Row],[C. Rev.]]=2,"Avarage reviews","Few reviews"))</f>
        <v>Few reviews</v>
      </c>
      <c r="M1064" s="1" t="str">
        <f>IF(TA_restaurants_curated__2[[#This Row],[C. Rat.]]=3,"Good rating",IF(TA_restaurants_curated__2[[#This Row],[C. Rat.]]=2,"Avarege rating","Bad rating"))</f>
        <v>Good rating</v>
      </c>
      <c r="N1064" s="1" t="str">
        <f t="shared" si="16"/>
        <v>Few reviews and Good rating</v>
      </c>
    </row>
    <row r="1065" spans="1:14" x14ac:dyDescent="0.35">
      <c r="A1065">
        <v>851</v>
      </c>
      <c r="B1065" t="s">
        <v>1758</v>
      </c>
      <c r="C1065" t="s">
        <v>523</v>
      </c>
      <c r="D1065" t="s">
        <v>89</v>
      </c>
      <c r="E1065">
        <v>8530</v>
      </c>
      <c r="F1065">
        <v>40</v>
      </c>
      <c r="G1065" t="s">
        <v>8</v>
      </c>
      <c r="H1065">
        <v>4130</v>
      </c>
      <c r="I1065">
        <f>(TA_restaurants_curated__2[[#This Row],['# Reviews]]-MIN(TA_restaurants_curated__2['# Reviews]))/(MAX(TA_restaurants_curated__2['# Reviews])-MIN(TA_restaurants_curated__2['# Reviews]))</f>
        <v>0.10373548712771327</v>
      </c>
      <c r="J1065">
        <f>QUOTIENT((TA_restaurants_curated__2[[#This Row],[Normalizzazione]]*100),33)+IF(TA_restaurants_curated__2[[#This Row],[Normalizzazione]]=1,0,1)</f>
        <v>1</v>
      </c>
      <c r="K1065">
        <f>QUOTIENT((TA_restaurants_curated__2[[#This Row],[Rating]]*2),(100/3))+IF(TA_restaurants_curated__2[[#This Row],[Rating]]=50,0,1)</f>
        <v>3</v>
      </c>
      <c r="L1065" s="1" t="str">
        <f>IF(TA_restaurants_curated__2[[#This Row],[C. Rev.]]=3,"A lot of reviews",IF(TA_restaurants_curated__2[[#This Row],[C. Rev.]]=2,"Avarage reviews","Few reviews"))</f>
        <v>Few reviews</v>
      </c>
      <c r="M1065" s="1" t="str">
        <f>IF(TA_restaurants_curated__2[[#This Row],[C. Rat.]]=3,"Good rating",IF(TA_restaurants_curated__2[[#This Row],[C. Rat.]]=2,"Avarege rating","Bad rating"))</f>
        <v>Good rating</v>
      </c>
      <c r="N1065" s="1" t="str">
        <f t="shared" si="16"/>
        <v>Few reviews and Good rating</v>
      </c>
    </row>
    <row r="1066" spans="1:14" x14ac:dyDescent="0.35">
      <c r="A1066">
        <v>1396</v>
      </c>
      <c r="B1066" t="s">
        <v>2346</v>
      </c>
      <c r="C1066" t="s">
        <v>523</v>
      </c>
      <c r="D1066" t="s">
        <v>233</v>
      </c>
      <c r="E1066">
        <v>13980</v>
      </c>
      <c r="F1066">
        <v>40</v>
      </c>
      <c r="G1066" t="s">
        <v>8</v>
      </c>
      <c r="H1066">
        <v>4130</v>
      </c>
      <c r="I1066">
        <f>(TA_restaurants_curated__2[[#This Row],['# Reviews]]-MIN(TA_restaurants_curated__2['# Reviews]))/(MAX(TA_restaurants_curated__2['# Reviews])-MIN(TA_restaurants_curated__2['# Reviews]))</f>
        <v>0.10373548712771327</v>
      </c>
      <c r="J1066">
        <f>QUOTIENT((TA_restaurants_curated__2[[#This Row],[Normalizzazione]]*100),33)+IF(TA_restaurants_curated__2[[#This Row],[Normalizzazione]]=1,0,1)</f>
        <v>1</v>
      </c>
      <c r="K1066">
        <f>QUOTIENT((TA_restaurants_curated__2[[#This Row],[Rating]]*2),(100/3))+IF(TA_restaurants_curated__2[[#This Row],[Rating]]=50,0,1)</f>
        <v>3</v>
      </c>
      <c r="L1066" s="1" t="str">
        <f>IF(TA_restaurants_curated__2[[#This Row],[C. Rev.]]=3,"A lot of reviews",IF(TA_restaurants_curated__2[[#This Row],[C. Rev.]]=2,"Avarage reviews","Few reviews"))</f>
        <v>Few reviews</v>
      </c>
      <c r="M1066" s="1" t="str">
        <f>IF(TA_restaurants_curated__2[[#This Row],[C. Rat.]]=3,"Good rating",IF(TA_restaurants_curated__2[[#This Row],[C. Rat.]]=2,"Avarege rating","Bad rating"))</f>
        <v>Good rating</v>
      </c>
      <c r="N1066" s="1" t="str">
        <f t="shared" si="16"/>
        <v>Few reviews and Good rating</v>
      </c>
    </row>
    <row r="1067" spans="1:14" x14ac:dyDescent="0.35">
      <c r="A1067">
        <v>450</v>
      </c>
      <c r="B1067" t="s">
        <v>1286</v>
      </c>
      <c r="C1067" t="s">
        <v>523</v>
      </c>
      <c r="D1067" t="s">
        <v>1287</v>
      </c>
      <c r="E1067">
        <v>4510</v>
      </c>
      <c r="F1067">
        <v>40</v>
      </c>
      <c r="G1067" t="s">
        <v>8</v>
      </c>
      <c r="H1067">
        <v>4120</v>
      </c>
      <c r="I1067">
        <f>(TA_restaurants_curated__2[[#This Row],['# Reviews]]-MIN(TA_restaurants_curated__2['# Reviews]))/(MAX(TA_restaurants_curated__2['# Reviews])-MIN(TA_restaurants_curated__2['# Reviews]))</f>
        <v>0.10348308934881373</v>
      </c>
      <c r="J1067">
        <f>QUOTIENT((TA_restaurants_curated__2[[#This Row],[Normalizzazione]]*100),33)+IF(TA_restaurants_curated__2[[#This Row],[Normalizzazione]]=1,0,1)</f>
        <v>1</v>
      </c>
      <c r="K1067">
        <f>QUOTIENT((TA_restaurants_curated__2[[#This Row],[Rating]]*2),(100/3))+IF(TA_restaurants_curated__2[[#This Row],[Rating]]=50,0,1)</f>
        <v>3</v>
      </c>
      <c r="L1067" s="1" t="str">
        <f>IF(TA_restaurants_curated__2[[#This Row],[C. Rev.]]=3,"A lot of reviews",IF(TA_restaurants_curated__2[[#This Row],[C. Rev.]]=2,"Avarage reviews","Few reviews"))</f>
        <v>Few reviews</v>
      </c>
      <c r="M1067" s="1" t="str">
        <f>IF(TA_restaurants_curated__2[[#This Row],[C. Rat.]]=3,"Good rating",IF(TA_restaurants_curated__2[[#This Row],[C. Rat.]]=2,"Avarege rating","Bad rating"))</f>
        <v>Good rating</v>
      </c>
      <c r="N1067" s="1" t="str">
        <f t="shared" si="16"/>
        <v>Few reviews and Good rating</v>
      </c>
    </row>
    <row r="1068" spans="1:14" x14ac:dyDescent="0.35">
      <c r="A1068">
        <v>649</v>
      </c>
      <c r="B1068" t="s">
        <v>1535</v>
      </c>
      <c r="C1068" t="s">
        <v>523</v>
      </c>
      <c r="D1068" t="s">
        <v>896</v>
      </c>
      <c r="E1068">
        <v>6510</v>
      </c>
      <c r="F1068">
        <v>40</v>
      </c>
      <c r="G1068" t="s">
        <v>8</v>
      </c>
      <c r="H1068">
        <v>4120</v>
      </c>
      <c r="I1068">
        <f>(TA_restaurants_curated__2[[#This Row],['# Reviews]]-MIN(TA_restaurants_curated__2['# Reviews]))/(MAX(TA_restaurants_curated__2['# Reviews])-MIN(TA_restaurants_curated__2['# Reviews]))</f>
        <v>0.10348308934881373</v>
      </c>
      <c r="J1068">
        <f>QUOTIENT((TA_restaurants_curated__2[[#This Row],[Normalizzazione]]*100),33)+IF(TA_restaurants_curated__2[[#This Row],[Normalizzazione]]=1,0,1)</f>
        <v>1</v>
      </c>
      <c r="K1068">
        <f>QUOTIENT((TA_restaurants_curated__2[[#This Row],[Rating]]*2),(100/3))+IF(TA_restaurants_curated__2[[#This Row],[Rating]]=50,0,1)</f>
        <v>3</v>
      </c>
      <c r="L1068" s="1" t="str">
        <f>IF(TA_restaurants_curated__2[[#This Row],[C. Rev.]]=3,"A lot of reviews",IF(TA_restaurants_curated__2[[#This Row],[C. Rev.]]=2,"Avarage reviews","Few reviews"))</f>
        <v>Few reviews</v>
      </c>
      <c r="M1068" s="1" t="str">
        <f>IF(TA_restaurants_curated__2[[#This Row],[C. Rat.]]=3,"Good rating",IF(TA_restaurants_curated__2[[#This Row],[C. Rat.]]=2,"Avarege rating","Bad rating"))</f>
        <v>Good rating</v>
      </c>
      <c r="N1068" s="1" t="str">
        <f t="shared" si="16"/>
        <v>Few reviews and Good rating</v>
      </c>
    </row>
    <row r="1069" spans="1:14" x14ac:dyDescent="0.35">
      <c r="A1069">
        <v>930</v>
      </c>
      <c r="B1069" t="s">
        <v>1848</v>
      </c>
      <c r="C1069" t="s">
        <v>523</v>
      </c>
      <c r="D1069" t="s">
        <v>311</v>
      </c>
      <c r="E1069">
        <v>9320</v>
      </c>
      <c r="F1069">
        <v>35</v>
      </c>
      <c r="G1069" t="s">
        <v>8</v>
      </c>
      <c r="H1069">
        <v>4120</v>
      </c>
      <c r="I1069">
        <f>(TA_restaurants_curated__2[[#This Row],['# Reviews]]-MIN(TA_restaurants_curated__2['# Reviews]))/(MAX(TA_restaurants_curated__2['# Reviews])-MIN(TA_restaurants_curated__2['# Reviews]))</f>
        <v>0.10348308934881373</v>
      </c>
      <c r="J1069">
        <f>QUOTIENT((TA_restaurants_curated__2[[#This Row],[Normalizzazione]]*100),33)+IF(TA_restaurants_curated__2[[#This Row],[Normalizzazione]]=1,0,1)</f>
        <v>1</v>
      </c>
      <c r="K1069">
        <f>QUOTIENT((TA_restaurants_curated__2[[#This Row],[Rating]]*2),(100/3))+IF(TA_restaurants_curated__2[[#This Row],[Rating]]=50,0,1)</f>
        <v>3</v>
      </c>
      <c r="L1069" s="1" t="str">
        <f>IF(TA_restaurants_curated__2[[#This Row],[C. Rev.]]=3,"A lot of reviews",IF(TA_restaurants_curated__2[[#This Row],[C. Rev.]]=2,"Avarage reviews","Few reviews"))</f>
        <v>Few reviews</v>
      </c>
      <c r="M1069" s="1" t="str">
        <f>IF(TA_restaurants_curated__2[[#This Row],[C. Rat.]]=3,"Good rating",IF(TA_restaurants_curated__2[[#This Row],[C. Rat.]]=2,"Avarege rating","Bad rating"))</f>
        <v>Good rating</v>
      </c>
      <c r="N1069" s="1" t="str">
        <f t="shared" si="16"/>
        <v>Few reviews and Good rating</v>
      </c>
    </row>
    <row r="1070" spans="1:14" x14ac:dyDescent="0.35">
      <c r="A1070">
        <v>4171</v>
      </c>
      <c r="B1070" t="s">
        <v>4212</v>
      </c>
      <c r="C1070" t="s">
        <v>523</v>
      </c>
      <c r="D1070" t="s">
        <v>83</v>
      </c>
      <c r="E1070">
        <v>41740</v>
      </c>
      <c r="F1070">
        <v>35</v>
      </c>
      <c r="G1070" t="s">
        <v>8</v>
      </c>
      <c r="H1070">
        <v>4120</v>
      </c>
      <c r="I1070">
        <f>(TA_restaurants_curated__2[[#This Row],['# Reviews]]-MIN(TA_restaurants_curated__2['# Reviews]))/(MAX(TA_restaurants_curated__2['# Reviews])-MIN(TA_restaurants_curated__2['# Reviews]))</f>
        <v>0.10348308934881373</v>
      </c>
      <c r="J1070">
        <f>QUOTIENT((TA_restaurants_curated__2[[#This Row],[Normalizzazione]]*100),33)+IF(TA_restaurants_curated__2[[#This Row],[Normalizzazione]]=1,0,1)</f>
        <v>1</v>
      </c>
      <c r="K1070">
        <f>QUOTIENT((TA_restaurants_curated__2[[#This Row],[Rating]]*2),(100/3))+IF(TA_restaurants_curated__2[[#This Row],[Rating]]=50,0,1)</f>
        <v>3</v>
      </c>
      <c r="L1070" s="1" t="str">
        <f>IF(TA_restaurants_curated__2[[#This Row],[C. Rev.]]=3,"A lot of reviews",IF(TA_restaurants_curated__2[[#This Row],[C. Rev.]]=2,"Avarage reviews","Few reviews"))</f>
        <v>Few reviews</v>
      </c>
      <c r="M1070" s="1" t="str">
        <f>IF(TA_restaurants_curated__2[[#This Row],[C. Rat.]]=3,"Good rating",IF(TA_restaurants_curated__2[[#This Row],[C. Rat.]]=2,"Avarege rating","Bad rating"))</f>
        <v>Good rating</v>
      </c>
      <c r="N1070" s="1" t="str">
        <f t="shared" si="16"/>
        <v>Few reviews and Good rating</v>
      </c>
    </row>
    <row r="1071" spans="1:14" x14ac:dyDescent="0.35">
      <c r="A1071">
        <v>898</v>
      </c>
      <c r="B1071" t="s">
        <v>1809</v>
      </c>
      <c r="C1071" t="s">
        <v>523</v>
      </c>
      <c r="D1071" t="s">
        <v>466</v>
      </c>
      <c r="E1071">
        <v>9000</v>
      </c>
      <c r="F1071">
        <v>40</v>
      </c>
      <c r="G1071" t="s">
        <v>8</v>
      </c>
      <c r="H1071">
        <v>4110</v>
      </c>
      <c r="I1071">
        <f>(TA_restaurants_curated__2[[#This Row],['# Reviews]]-MIN(TA_restaurants_curated__2['# Reviews]))/(MAX(TA_restaurants_curated__2['# Reviews])-MIN(TA_restaurants_curated__2['# Reviews]))</f>
        <v>0.10323069156991418</v>
      </c>
      <c r="J1071">
        <f>QUOTIENT((TA_restaurants_curated__2[[#This Row],[Normalizzazione]]*100),33)+IF(TA_restaurants_curated__2[[#This Row],[Normalizzazione]]=1,0,1)</f>
        <v>1</v>
      </c>
      <c r="K1071">
        <f>QUOTIENT((TA_restaurants_curated__2[[#This Row],[Rating]]*2),(100/3))+IF(TA_restaurants_curated__2[[#This Row],[Rating]]=50,0,1)</f>
        <v>3</v>
      </c>
      <c r="L1071" s="1" t="str">
        <f>IF(TA_restaurants_curated__2[[#This Row],[C. Rev.]]=3,"A lot of reviews",IF(TA_restaurants_curated__2[[#This Row],[C. Rev.]]=2,"Avarage reviews","Few reviews"))</f>
        <v>Few reviews</v>
      </c>
      <c r="M1071" s="1" t="str">
        <f>IF(TA_restaurants_curated__2[[#This Row],[C. Rat.]]=3,"Good rating",IF(TA_restaurants_curated__2[[#This Row],[C. Rat.]]=2,"Avarege rating","Bad rating"))</f>
        <v>Good rating</v>
      </c>
      <c r="N1071" s="1" t="str">
        <f t="shared" si="16"/>
        <v>Few reviews and Good rating</v>
      </c>
    </row>
    <row r="1072" spans="1:14" x14ac:dyDescent="0.35">
      <c r="A1072">
        <v>1031</v>
      </c>
      <c r="B1072" t="s">
        <v>1954</v>
      </c>
      <c r="C1072" t="s">
        <v>523</v>
      </c>
      <c r="D1072" t="s">
        <v>1955</v>
      </c>
      <c r="E1072">
        <v>10330</v>
      </c>
      <c r="F1072">
        <v>35</v>
      </c>
      <c r="G1072" t="s">
        <v>8</v>
      </c>
      <c r="H1072">
        <v>4110</v>
      </c>
      <c r="I1072">
        <f>(TA_restaurants_curated__2[[#This Row],['# Reviews]]-MIN(TA_restaurants_curated__2['# Reviews]))/(MAX(TA_restaurants_curated__2['# Reviews])-MIN(TA_restaurants_curated__2['# Reviews]))</f>
        <v>0.10323069156991418</v>
      </c>
      <c r="J1072">
        <f>QUOTIENT((TA_restaurants_curated__2[[#This Row],[Normalizzazione]]*100),33)+IF(TA_restaurants_curated__2[[#This Row],[Normalizzazione]]=1,0,1)</f>
        <v>1</v>
      </c>
      <c r="K1072">
        <f>QUOTIENT((TA_restaurants_curated__2[[#This Row],[Rating]]*2),(100/3))+IF(TA_restaurants_curated__2[[#This Row],[Rating]]=50,0,1)</f>
        <v>3</v>
      </c>
      <c r="L1072" s="1" t="str">
        <f>IF(TA_restaurants_curated__2[[#This Row],[C. Rev.]]=3,"A lot of reviews",IF(TA_restaurants_curated__2[[#This Row],[C. Rev.]]=2,"Avarage reviews","Few reviews"))</f>
        <v>Few reviews</v>
      </c>
      <c r="M1072" s="1" t="str">
        <f>IF(TA_restaurants_curated__2[[#This Row],[C. Rat.]]=3,"Good rating",IF(TA_restaurants_curated__2[[#This Row],[C. Rat.]]=2,"Avarege rating","Bad rating"))</f>
        <v>Good rating</v>
      </c>
      <c r="N1072" s="1" t="str">
        <f t="shared" si="16"/>
        <v>Few reviews and Good rating</v>
      </c>
    </row>
    <row r="1073" spans="1:14" x14ac:dyDescent="0.35">
      <c r="A1073">
        <v>993</v>
      </c>
      <c r="B1073" t="s">
        <v>1917</v>
      </c>
      <c r="C1073" t="s">
        <v>523</v>
      </c>
      <c r="D1073" t="s">
        <v>664</v>
      </c>
      <c r="E1073">
        <v>9950</v>
      </c>
      <c r="F1073">
        <v>40</v>
      </c>
      <c r="G1073" t="s">
        <v>8</v>
      </c>
      <c r="H1073">
        <v>4100</v>
      </c>
      <c r="I1073">
        <f>(TA_restaurants_curated__2[[#This Row],['# Reviews]]-MIN(TA_restaurants_curated__2['# Reviews]))/(MAX(TA_restaurants_curated__2['# Reviews])-MIN(TA_restaurants_curated__2['# Reviews]))</f>
        <v>0.10297829379101464</v>
      </c>
      <c r="J1073">
        <f>QUOTIENT((TA_restaurants_curated__2[[#This Row],[Normalizzazione]]*100),33)+IF(TA_restaurants_curated__2[[#This Row],[Normalizzazione]]=1,0,1)</f>
        <v>1</v>
      </c>
      <c r="K1073">
        <f>QUOTIENT((TA_restaurants_curated__2[[#This Row],[Rating]]*2),(100/3))+IF(TA_restaurants_curated__2[[#This Row],[Rating]]=50,0,1)</f>
        <v>3</v>
      </c>
      <c r="L1073" s="1" t="str">
        <f>IF(TA_restaurants_curated__2[[#This Row],[C. Rev.]]=3,"A lot of reviews",IF(TA_restaurants_curated__2[[#This Row],[C. Rev.]]=2,"Avarage reviews","Few reviews"))</f>
        <v>Few reviews</v>
      </c>
      <c r="M1073" s="1" t="str">
        <f>IF(TA_restaurants_curated__2[[#This Row],[C. Rat.]]=3,"Good rating",IF(TA_restaurants_curated__2[[#This Row],[C. Rat.]]=2,"Avarege rating","Bad rating"))</f>
        <v>Good rating</v>
      </c>
      <c r="N1073" s="1" t="str">
        <f t="shared" si="16"/>
        <v>Few reviews and Good rating</v>
      </c>
    </row>
    <row r="1074" spans="1:14" x14ac:dyDescent="0.35">
      <c r="A1074">
        <v>1358</v>
      </c>
      <c r="B1074" t="s">
        <v>2306</v>
      </c>
      <c r="C1074" t="s">
        <v>523</v>
      </c>
      <c r="D1074" t="s">
        <v>2307</v>
      </c>
      <c r="E1074">
        <v>13600</v>
      </c>
      <c r="F1074">
        <v>35</v>
      </c>
      <c r="G1074" t="s">
        <v>8</v>
      </c>
      <c r="H1074">
        <v>4100</v>
      </c>
      <c r="I1074">
        <f>(TA_restaurants_curated__2[[#This Row],['# Reviews]]-MIN(TA_restaurants_curated__2['# Reviews]))/(MAX(TA_restaurants_curated__2['# Reviews])-MIN(TA_restaurants_curated__2['# Reviews]))</f>
        <v>0.10297829379101464</v>
      </c>
      <c r="J1074">
        <f>QUOTIENT((TA_restaurants_curated__2[[#This Row],[Normalizzazione]]*100),33)+IF(TA_restaurants_curated__2[[#This Row],[Normalizzazione]]=1,0,1)</f>
        <v>1</v>
      </c>
      <c r="K1074">
        <f>QUOTIENT((TA_restaurants_curated__2[[#This Row],[Rating]]*2),(100/3))+IF(TA_restaurants_curated__2[[#This Row],[Rating]]=50,0,1)</f>
        <v>3</v>
      </c>
      <c r="L1074" s="1" t="str">
        <f>IF(TA_restaurants_curated__2[[#This Row],[C. Rev.]]=3,"A lot of reviews",IF(TA_restaurants_curated__2[[#This Row],[C. Rev.]]=2,"Avarage reviews","Few reviews"))</f>
        <v>Few reviews</v>
      </c>
      <c r="M1074" s="1" t="str">
        <f>IF(TA_restaurants_curated__2[[#This Row],[C. Rat.]]=3,"Good rating",IF(TA_restaurants_curated__2[[#This Row],[C. Rat.]]=2,"Avarege rating","Bad rating"))</f>
        <v>Good rating</v>
      </c>
      <c r="N1074" s="1" t="str">
        <f t="shared" si="16"/>
        <v>Few reviews and Good rating</v>
      </c>
    </row>
    <row r="1075" spans="1:14" x14ac:dyDescent="0.35">
      <c r="A1075">
        <v>1784</v>
      </c>
      <c r="B1075" t="s">
        <v>2745</v>
      </c>
      <c r="C1075" t="s">
        <v>523</v>
      </c>
      <c r="D1075" t="s">
        <v>2746</v>
      </c>
      <c r="E1075">
        <v>17860</v>
      </c>
      <c r="F1075">
        <v>35</v>
      </c>
      <c r="G1075" t="s">
        <v>8</v>
      </c>
      <c r="H1075">
        <v>4100</v>
      </c>
      <c r="I1075">
        <f>(TA_restaurants_curated__2[[#This Row],['# Reviews]]-MIN(TA_restaurants_curated__2['# Reviews]))/(MAX(TA_restaurants_curated__2['# Reviews])-MIN(TA_restaurants_curated__2['# Reviews]))</f>
        <v>0.10297829379101464</v>
      </c>
      <c r="J1075">
        <f>QUOTIENT((TA_restaurants_curated__2[[#This Row],[Normalizzazione]]*100),33)+IF(TA_restaurants_curated__2[[#This Row],[Normalizzazione]]=1,0,1)</f>
        <v>1</v>
      </c>
      <c r="K1075">
        <f>QUOTIENT((TA_restaurants_curated__2[[#This Row],[Rating]]*2),(100/3))+IF(TA_restaurants_curated__2[[#This Row],[Rating]]=50,0,1)</f>
        <v>3</v>
      </c>
      <c r="L1075" s="1" t="str">
        <f>IF(TA_restaurants_curated__2[[#This Row],[C. Rev.]]=3,"A lot of reviews",IF(TA_restaurants_curated__2[[#This Row],[C. Rev.]]=2,"Avarage reviews","Few reviews"))</f>
        <v>Few reviews</v>
      </c>
      <c r="M1075" s="1" t="str">
        <f>IF(TA_restaurants_curated__2[[#This Row],[C. Rat.]]=3,"Good rating",IF(TA_restaurants_curated__2[[#This Row],[C. Rat.]]=2,"Avarege rating","Bad rating"))</f>
        <v>Good rating</v>
      </c>
      <c r="N1075" s="1" t="str">
        <f t="shared" si="16"/>
        <v>Few reviews and Good rating</v>
      </c>
    </row>
    <row r="1076" spans="1:14" x14ac:dyDescent="0.35">
      <c r="A1076">
        <v>468</v>
      </c>
      <c r="B1076" t="s">
        <v>1313</v>
      </c>
      <c r="C1076" t="s">
        <v>523</v>
      </c>
      <c r="D1076" t="s">
        <v>49</v>
      </c>
      <c r="E1076">
        <v>4690</v>
      </c>
      <c r="F1076">
        <v>40</v>
      </c>
      <c r="G1076" t="s">
        <v>8</v>
      </c>
      <c r="H1076">
        <v>4090</v>
      </c>
      <c r="I1076">
        <f>(TA_restaurants_curated__2[[#This Row],['# Reviews]]-MIN(TA_restaurants_curated__2['# Reviews]))/(MAX(TA_restaurants_curated__2['# Reviews])-MIN(TA_restaurants_curated__2['# Reviews]))</f>
        <v>0.1027258960121151</v>
      </c>
      <c r="J1076">
        <f>QUOTIENT((TA_restaurants_curated__2[[#This Row],[Normalizzazione]]*100),33)+IF(TA_restaurants_curated__2[[#This Row],[Normalizzazione]]=1,0,1)</f>
        <v>1</v>
      </c>
      <c r="K1076">
        <f>QUOTIENT((TA_restaurants_curated__2[[#This Row],[Rating]]*2),(100/3))+IF(TA_restaurants_curated__2[[#This Row],[Rating]]=50,0,1)</f>
        <v>3</v>
      </c>
      <c r="L1076" s="1" t="str">
        <f>IF(TA_restaurants_curated__2[[#This Row],[C. Rev.]]=3,"A lot of reviews",IF(TA_restaurants_curated__2[[#This Row],[C. Rev.]]=2,"Avarage reviews","Few reviews"))</f>
        <v>Few reviews</v>
      </c>
      <c r="M1076" s="1" t="str">
        <f>IF(TA_restaurants_curated__2[[#This Row],[C. Rat.]]=3,"Good rating",IF(TA_restaurants_curated__2[[#This Row],[C. Rat.]]=2,"Avarege rating","Bad rating"))</f>
        <v>Good rating</v>
      </c>
      <c r="N1076" s="1" t="str">
        <f t="shared" si="16"/>
        <v>Few reviews and Good rating</v>
      </c>
    </row>
    <row r="1077" spans="1:14" x14ac:dyDescent="0.35">
      <c r="A1077">
        <v>57</v>
      </c>
      <c r="B1077" t="s">
        <v>586</v>
      </c>
      <c r="C1077" t="s">
        <v>523</v>
      </c>
      <c r="D1077" t="s">
        <v>784</v>
      </c>
      <c r="E1077">
        <v>580</v>
      </c>
      <c r="F1077">
        <v>45</v>
      </c>
      <c r="G1077" t="s">
        <v>10</v>
      </c>
      <c r="H1077">
        <v>4080</v>
      </c>
      <c r="I1077">
        <f>(TA_restaurants_curated__2[[#This Row],['# Reviews]]-MIN(TA_restaurants_curated__2['# Reviews]))/(MAX(TA_restaurants_curated__2['# Reviews])-MIN(TA_restaurants_curated__2['# Reviews]))</f>
        <v>0.10247349823321555</v>
      </c>
      <c r="J1077">
        <f>QUOTIENT((TA_restaurants_curated__2[[#This Row],[Normalizzazione]]*100),33)+IF(TA_restaurants_curated__2[[#This Row],[Normalizzazione]]=1,0,1)</f>
        <v>1</v>
      </c>
      <c r="K1077">
        <f>QUOTIENT((TA_restaurants_curated__2[[#This Row],[Rating]]*2),(100/3))+IF(TA_restaurants_curated__2[[#This Row],[Rating]]=50,0,1)</f>
        <v>3</v>
      </c>
      <c r="L1077" s="1" t="str">
        <f>IF(TA_restaurants_curated__2[[#This Row],[C. Rev.]]=3,"A lot of reviews",IF(TA_restaurants_curated__2[[#This Row],[C. Rev.]]=2,"Avarage reviews","Few reviews"))</f>
        <v>Few reviews</v>
      </c>
      <c r="M1077" s="1" t="str">
        <f>IF(TA_restaurants_curated__2[[#This Row],[C. Rat.]]=3,"Good rating",IF(TA_restaurants_curated__2[[#This Row],[C. Rat.]]=2,"Avarege rating","Bad rating"))</f>
        <v>Good rating</v>
      </c>
      <c r="N1077" s="1" t="str">
        <f t="shared" si="16"/>
        <v>Few reviews and Good rating</v>
      </c>
    </row>
    <row r="1078" spans="1:14" x14ac:dyDescent="0.35">
      <c r="A1078">
        <v>388</v>
      </c>
      <c r="B1078" t="s">
        <v>1210</v>
      </c>
      <c r="C1078" t="s">
        <v>523</v>
      </c>
      <c r="D1078" t="s">
        <v>1211</v>
      </c>
      <c r="E1078">
        <v>3890</v>
      </c>
      <c r="F1078">
        <v>40</v>
      </c>
      <c r="G1078" t="s">
        <v>8</v>
      </c>
      <c r="H1078">
        <v>4080</v>
      </c>
      <c r="I1078">
        <f>(TA_restaurants_curated__2[[#This Row],['# Reviews]]-MIN(TA_restaurants_curated__2['# Reviews]))/(MAX(TA_restaurants_curated__2['# Reviews])-MIN(TA_restaurants_curated__2['# Reviews]))</f>
        <v>0.10247349823321555</v>
      </c>
      <c r="J1078">
        <f>QUOTIENT((TA_restaurants_curated__2[[#This Row],[Normalizzazione]]*100),33)+IF(TA_restaurants_curated__2[[#This Row],[Normalizzazione]]=1,0,1)</f>
        <v>1</v>
      </c>
      <c r="K1078">
        <f>QUOTIENT((TA_restaurants_curated__2[[#This Row],[Rating]]*2),(100/3))+IF(TA_restaurants_curated__2[[#This Row],[Rating]]=50,0,1)</f>
        <v>3</v>
      </c>
      <c r="L1078" s="1" t="str">
        <f>IF(TA_restaurants_curated__2[[#This Row],[C. Rev.]]=3,"A lot of reviews",IF(TA_restaurants_curated__2[[#This Row],[C. Rev.]]=2,"Avarage reviews","Few reviews"))</f>
        <v>Few reviews</v>
      </c>
      <c r="M1078" s="1" t="str">
        <f>IF(TA_restaurants_curated__2[[#This Row],[C. Rat.]]=3,"Good rating",IF(TA_restaurants_curated__2[[#This Row],[C. Rat.]]=2,"Avarege rating","Bad rating"))</f>
        <v>Good rating</v>
      </c>
      <c r="N1078" s="1" t="str">
        <f t="shared" si="16"/>
        <v>Few reviews and Good rating</v>
      </c>
    </row>
    <row r="1079" spans="1:14" x14ac:dyDescent="0.35">
      <c r="A1079">
        <v>1510</v>
      </c>
      <c r="B1079" t="s">
        <v>2470</v>
      </c>
      <c r="C1079" t="s">
        <v>523</v>
      </c>
      <c r="D1079" t="s">
        <v>291</v>
      </c>
      <c r="E1079">
        <v>15120</v>
      </c>
      <c r="F1079">
        <v>35</v>
      </c>
      <c r="G1079" t="s">
        <v>8</v>
      </c>
      <c r="H1079">
        <v>4080</v>
      </c>
      <c r="I1079">
        <f>(TA_restaurants_curated__2[[#This Row],['# Reviews]]-MIN(TA_restaurants_curated__2['# Reviews]))/(MAX(TA_restaurants_curated__2['# Reviews])-MIN(TA_restaurants_curated__2['# Reviews]))</f>
        <v>0.10247349823321555</v>
      </c>
      <c r="J1079">
        <f>QUOTIENT((TA_restaurants_curated__2[[#This Row],[Normalizzazione]]*100),33)+IF(TA_restaurants_curated__2[[#This Row],[Normalizzazione]]=1,0,1)</f>
        <v>1</v>
      </c>
      <c r="K1079">
        <f>QUOTIENT((TA_restaurants_curated__2[[#This Row],[Rating]]*2),(100/3))+IF(TA_restaurants_curated__2[[#This Row],[Rating]]=50,0,1)</f>
        <v>3</v>
      </c>
      <c r="L1079" s="1" t="str">
        <f>IF(TA_restaurants_curated__2[[#This Row],[C. Rev.]]=3,"A lot of reviews",IF(TA_restaurants_curated__2[[#This Row],[C. Rev.]]=2,"Avarage reviews","Few reviews"))</f>
        <v>Few reviews</v>
      </c>
      <c r="M1079" s="1" t="str">
        <f>IF(TA_restaurants_curated__2[[#This Row],[C. Rat.]]=3,"Good rating",IF(TA_restaurants_curated__2[[#This Row],[C. Rat.]]=2,"Avarege rating","Bad rating"))</f>
        <v>Good rating</v>
      </c>
      <c r="N1079" s="1" t="str">
        <f t="shared" si="16"/>
        <v>Few reviews and Good rating</v>
      </c>
    </row>
    <row r="1080" spans="1:14" x14ac:dyDescent="0.35">
      <c r="A1080">
        <v>80</v>
      </c>
      <c r="B1080" t="s">
        <v>812</v>
      </c>
      <c r="C1080" t="s">
        <v>523</v>
      </c>
      <c r="D1080" t="s">
        <v>32</v>
      </c>
      <c r="E1080">
        <v>810</v>
      </c>
      <c r="F1080">
        <v>45</v>
      </c>
      <c r="G1080" t="s">
        <v>10</v>
      </c>
      <c r="H1080">
        <v>4070</v>
      </c>
      <c r="I1080">
        <f>(TA_restaurants_curated__2[[#This Row],['# Reviews]]-MIN(TA_restaurants_curated__2['# Reviews]))/(MAX(TA_restaurants_curated__2['# Reviews])-MIN(TA_restaurants_curated__2['# Reviews]))</f>
        <v>0.102221100454316</v>
      </c>
      <c r="J1080">
        <f>QUOTIENT((TA_restaurants_curated__2[[#This Row],[Normalizzazione]]*100),33)+IF(TA_restaurants_curated__2[[#This Row],[Normalizzazione]]=1,0,1)</f>
        <v>1</v>
      </c>
      <c r="K1080">
        <f>QUOTIENT((TA_restaurants_curated__2[[#This Row],[Rating]]*2),(100/3))+IF(TA_restaurants_curated__2[[#This Row],[Rating]]=50,0,1)</f>
        <v>3</v>
      </c>
      <c r="L1080" s="1" t="str">
        <f>IF(TA_restaurants_curated__2[[#This Row],[C. Rev.]]=3,"A lot of reviews",IF(TA_restaurants_curated__2[[#This Row],[C. Rev.]]=2,"Avarage reviews","Few reviews"))</f>
        <v>Few reviews</v>
      </c>
      <c r="M1080" s="1" t="str">
        <f>IF(TA_restaurants_curated__2[[#This Row],[C. Rat.]]=3,"Good rating",IF(TA_restaurants_curated__2[[#This Row],[C. Rat.]]=2,"Avarege rating","Bad rating"))</f>
        <v>Good rating</v>
      </c>
      <c r="N1080" s="1" t="str">
        <f t="shared" si="16"/>
        <v>Few reviews and Good rating</v>
      </c>
    </row>
    <row r="1081" spans="1:14" x14ac:dyDescent="0.35">
      <c r="A1081">
        <v>517</v>
      </c>
      <c r="B1081" t="s">
        <v>1366</v>
      </c>
      <c r="C1081" t="s">
        <v>523</v>
      </c>
      <c r="D1081" t="s">
        <v>1367</v>
      </c>
      <c r="E1081">
        <v>5180</v>
      </c>
      <c r="F1081">
        <v>40</v>
      </c>
      <c r="G1081" t="s">
        <v>8</v>
      </c>
      <c r="H1081">
        <v>4070</v>
      </c>
      <c r="I1081">
        <f>(TA_restaurants_curated__2[[#This Row],['# Reviews]]-MIN(TA_restaurants_curated__2['# Reviews]))/(MAX(TA_restaurants_curated__2['# Reviews])-MIN(TA_restaurants_curated__2['# Reviews]))</f>
        <v>0.102221100454316</v>
      </c>
      <c r="J1081">
        <f>QUOTIENT((TA_restaurants_curated__2[[#This Row],[Normalizzazione]]*100),33)+IF(TA_restaurants_curated__2[[#This Row],[Normalizzazione]]=1,0,1)</f>
        <v>1</v>
      </c>
      <c r="K1081">
        <f>QUOTIENT((TA_restaurants_curated__2[[#This Row],[Rating]]*2),(100/3))+IF(TA_restaurants_curated__2[[#This Row],[Rating]]=50,0,1)</f>
        <v>3</v>
      </c>
      <c r="L1081" s="1" t="str">
        <f>IF(TA_restaurants_curated__2[[#This Row],[C. Rev.]]=3,"A lot of reviews",IF(TA_restaurants_curated__2[[#This Row],[C. Rev.]]=2,"Avarage reviews","Few reviews"))</f>
        <v>Few reviews</v>
      </c>
      <c r="M1081" s="1" t="str">
        <f>IF(TA_restaurants_curated__2[[#This Row],[C. Rat.]]=3,"Good rating",IF(TA_restaurants_curated__2[[#This Row],[C. Rat.]]=2,"Avarege rating","Bad rating"))</f>
        <v>Good rating</v>
      </c>
      <c r="N1081" s="1" t="str">
        <f t="shared" si="16"/>
        <v>Few reviews and Good rating</v>
      </c>
    </row>
    <row r="1082" spans="1:14" x14ac:dyDescent="0.35">
      <c r="A1082">
        <v>560</v>
      </c>
      <c r="B1082" t="s">
        <v>301</v>
      </c>
      <c r="C1082" t="s">
        <v>523</v>
      </c>
      <c r="D1082" t="s">
        <v>126</v>
      </c>
      <c r="E1082">
        <v>5610</v>
      </c>
      <c r="F1082">
        <v>40</v>
      </c>
      <c r="G1082" t="s">
        <v>10</v>
      </c>
      <c r="H1082">
        <v>4070</v>
      </c>
      <c r="I1082">
        <f>(TA_restaurants_curated__2[[#This Row],['# Reviews]]-MIN(TA_restaurants_curated__2['# Reviews]))/(MAX(TA_restaurants_curated__2['# Reviews])-MIN(TA_restaurants_curated__2['# Reviews]))</f>
        <v>0.102221100454316</v>
      </c>
      <c r="J1082">
        <f>QUOTIENT((TA_restaurants_curated__2[[#This Row],[Normalizzazione]]*100),33)+IF(TA_restaurants_curated__2[[#This Row],[Normalizzazione]]=1,0,1)</f>
        <v>1</v>
      </c>
      <c r="K1082">
        <f>QUOTIENT((TA_restaurants_curated__2[[#This Row],[Rating]]*2),(100/3))+IF(TA_restaurants_curated__2[[#This Row],[Rating]]=50,0,1)</f>
        <v>3</v>
      </c>
      <c r="L1082" s="1" t="str">
        <f>IF(TA_restaurants_curated__2[[#This Row],[C. Rev.]]=3,"A lot of reviews",IF(TA_restaurants_curated__2[[#This Row],[C. Rev.]]=2,"Avarage reviews","Few reviews"))</f>
        <v>Few reviews</v>
      </c>
      <c r="M1082" s="1" t="str">
        <f>IF(TA_restaurants_curated__2[[#This Row],[C. Rat.]]=3,"Good rating",IF(TA_restaurants_curated__2[[#This Row],[C. Rat.]]=2,"Avarege rating","Bad rating"))</f>
        <v>Good rating</v>
      </c>
      <c r="N1082" s="1" t="str">
        <f t="shared" si="16"/>
        <v>Few reviews and Good rating</v>
      </c>
    </row>
    <row r="1083" spans="1:14" x14ac:dyDescent="0.35">
      <c r="A1083">
        <v>578</v>
      </c>
      <c r="B1083" t="s">
        <v>1438</v>
      </c>
      <c r="C1083" t="s">
        <v>523</v>
      </c>
      <c r="D1083" t="s">
        <v>358</v>
      </c>
      <c r="E1083">
        <v>5790</v>
      </c>
      <c r="F1083">
        <v>40</v>
      </c>
      <c r="G1083" t="s">
        <v>8</v>
      </c>
      <c r="H1083">
        <v>4070</v>
      </c>
      <c r="I1083">
        <f>(TA_restaurants_curated__2[[#This Row],['# Reviews]]-MIN(TA_restaurants_curated__2['# Reviews]))/(MAX(TA_restaurants_curated__2['# Reviews])-MIN(TA_restaurants_curated__2['# Reviews]))</f>
        <v>0.102221100454316</v>
      </c>
      <c r="J1083">
        <f>QUOTIENT((TA_restaurants_curated__2[[#This Row],[Normalizzazione]]*100),33)+IF(TA_restaurants_curated__2[[#This Row],[Normalizzazione]]=1,0,1)</f>
        <v>1</v>
      </c>
      <c r="K1083">
        <f>QUOTIENT((TA_restaurants_curated__2[[#This Row],[Rating]]*2),(100/3))+IF(TA_restaurants_curated__2[[#This Row],[Rating]]=50,0,1)</f>
        <v>3</v>
      </c>
      <c r="L1083" s="1" t="str">
        <f>IF(TA_restaurants_curated__2[[#This Row],[C. Rev.]]=3,"A lot of reviews",IF(TA_restaurants_curated__2[[#This Row],[C. Rev.]]=2,"Avarage reviews","Few reviews"))</f>
        <v>Few reviews</v>
      </c>
      <c r="M1083" s="1" t="str">
        <f>IF(TA_restaurants_curated__2[[#This Row],[C. Rat.]]=3,"Good rating",IF(TA_restaurants_curated__2[[#This Row],[C. Rat.]]=2,"Avarege rating","Bad rating"))</f>
        <v>Good rating</v>
      </c>
      <c r="N1083" s="1" t="str">
        <f t="shared" si="16"/>
        <v>Few reviews and Good rating</v>
      </c>
    </row>
    <row r="1084" spans="1:14" x14ac:dyDescent="0.35">
      <c r="A1084">
        <v>1216</v>
      </c>
      <c r="B1084" t="s">
        <v>2155</v>
      </c>
      <c r="C1084" t="s">
        <v>523</v>
      </c>
      <c r="D1084" t="s">
        <v>2156</v>
      </c>
      <c r="E1084">
        <v>12180</v>
      </c>
      <c r="F1084">
        <v>40</v>
      </c>
      <c r="G1084" t="s">
        <v>8</v>
      </c>
      <c r="H1084">
        <v>4060</v>
      </c>
      <c r="I1084">
        <f>(TA_restaurants_curated__2[[#This Row],['# Reviews]]-MIN(TA_restaurants_curated__2['# Reviews]))/(MAX(TA_restaurants_curated__2['# Reviews])-MIN(TA_restaurants_curated__2['# Reviews]))</f>
        <v>0.10196870267541645</v>
      </c>
      <c r="J1084">
        <f>QUOTIENT((TA_restaurants_curated__2[[#This Row],[Normalizzazione]]*100),33)+IF(TA_restaurants_curated__2[[#This Row],[Normalizzazione]]=1,0,1)</f>
        <v>1</v>
      </c>
      <c r="K1084">
        <f>QUOTIENT((TA_restaurants_curated__2[[#This Row],[Rating]]*2),(100/3))+IF(TA_restaurants_curated__2[[#This Row],[Rating]]=50,0,1)</f>
        <v>3</v>
      </c>
      <c r="L1084" s="1" t="str">
        <f>IF(TA_restaurants_curated__2[[#This Row],[C. Rev.]]=3,"A lot of reviews",IF(TA_restaurants_curated__2[[#This Row],[C. Rev.]]=2,"Avarage reviews","Few reviews"))</f>
        <v>Few reviews</v>
      </c>
      <c r="M1084" s="1" t="str">
        <f>IF(TA_restaurants_curated__2[[#This Row],[C. Rat.]]=3,"Good rating",IF(TA_restaurants_curated__2[[#This Row],[C. Rat.]]=2,"Avarege rating","Bad rating"))</f>
        <v>Good rating</v>
      </c>
      <c r="N1084" s="1" t="str">
        <f t="shared" si="16"/>
        <v>Few reviews and Good rating</v>
      </c>
    </row>
    <row r="1085" spans="1:14" x14ac:dyDescent="0.35">
      <c r="A1085">
        <v>1902</v>
      </c>
      <c r="B1085" t="s">
        <v>2856</v>
      </c>
      <c r="C1085" t="s">
        <v>523</v>
      </c>
      <c r="D1085" t="s">
        <v>2857</v>
      </c>
      <c r="E1085">
        <v>19040</v>
      </c>
      <c r="F1085">
        <v>40</v>
      </c>
      <c r="G1085" t="s">
        <v>8</v>
      </c>
      <c r="H1085">
        <v>4050</v>
      </c>
      <c r="I1085">
        <f>(TA_restaurants_curated__2[[#This Row],['# Reviews]]-MIN(TA_restaurants_curated__2['# Reviews]))/(MAX(TA_restaurants_curated__2['# Reviews])-MIN(TA_restaurants_curated__2['# Reviews]))</f>
        <v>0.10171630489651691</v>
      </c>
      <c r="J1085">
        <f>QUOTIENT((TA_restaurants_curated__2[[#This Row],[Normalizzazione]]*100),33)+IF(TA_restaurants_curated__2[[#This Row],[Normalizzazione]]=1,0,1)</f>
        <v>1</v>
      </c>
      <c r="K1085">
        <f>QUOTIENT((TA_restaurants_curated__2[[#This Row],[Rating]]*2),(100/3))+IF(TA_restaurants_curated__2[[#This Row],[Rating]]=50,0,1)</f>
        <v>3</v>
      </c>
      <c r="L1085" s="1" t="str">
        <f>IF(TA_restaurants_curated__2[[#This Row],[C. Rev.]]=3,"A lot of reviews",IF(TA_restaurants_curated__2[[#This Row],[C. Rev.]]=2,"Avarage reviews","Few reviews"))</f>
        <v>Few reviews</v>
      </c>
      <c r="M1085" s="1" t="str">
        <f>IF(TA_restaurants_curated__2[[#This Row],[C. Rat.]]=3,"Good rating",IF(TA_restaurants_curated__2[[#This Row],[C. Rat.]]=2,"Avarege rating","Bad rating"))</f>
        <v>Good rating</v>
      </c>
      <c r="N1085" s="1" t="str">
        <f t="shared" si="16"/>
        <v>Few reviews and Good rating</v>
      </c>
    </row>
    <row r="1086" spans="1:14" x14ac:dyDescent="0.35">
      <c r="A1086">
        <v>480</v>
      </c>
      <c r="B1086" t="s">
        <v>607</v>
      </c>
      <c r="C1086" t="s">
        <v>523</v>
      </c>
      <c r="D1086" t="s">
        <v>514</v>
      </c>
      <c r="E1086">
        <v>4810</v>
      </c>
      <c r="F1086">
        <v>40</v>
      </c>
      <c r="G1086" t="s">
        <v>8</v>
      </c>
      <c r="H1086">
        <v>4040</v>
      </c>
      <c r="I1086">
        <f>(TA_restaurants_curated__2[[#This Row],['# Reviews]]-MIN(TA_restaurants_curated__2['# Reviews]))/(MAX(TA_restaurants_curated__2['# Reviews])-MIN(TA_restaurants_curated__2['# Reviews]))</f>
        <v>0.10146390711761737</v>
      </c>
      <c r="J1086">
        <f>QUOTIENT((TA_restaurants_curated__2[[#This Row],[Normalizzazione]]*100),33)+IF(TA_restaurants_curated__2[[#This Row],[Normalizzazione]]=1,0,1)</f>
        <v>1</v>
      </c>
      <c r="K1086">
        <f>QUOTIENT((TA_restaurants_curated__2[[#This Row],[Rating]]*2),(100/3))+IF(TA_restaurants_curated__2[[#This Row],[Rating]]=50,0,1)</f>
        <v>3</v>
      </c>
      <c r="L1086" s="1" t="str">
        <f>IF(TA_restaurants_curated__2[[#This Row],[C. Rev.]]=3,"A lot of reviews",IF(TA_restaurants_curated__2[[#This Row],[C. Rev.]]=2,"Avarage reviews","Few reviews"))</f>
        <v>Few reviews</v>
      </c>
      <c r="M1086" s="1" t="str">
        <f>IF(TA_restaurants_curated__2[[#This Row],[C. Rat.]]=3,"Good rating",IF(TA_restaurants_curated__2[[#This Row],[C. Rat.]]=2,"Avarege rating","Bad rating"))</f>
        <v>Good rating</v>
      </c>
      <c r="N1086" s="1" t="str">
        <f t="shared" si="16"/>
        <v>Few reviews and Good rating</v>
      </c>
    </row>
    <row r="1087" spans="1:14" x14ac:dyDescent="0.35">
      <c r="A1087">
        <v>806</v>
      </c>
      <c r="B1087" t="s">
        <v>1709</v>
      </c>
      <c r="C1087" t="s">
        <v>523</v>
      </c>
      <c r="D1087" t="s">
        <v>84</v>
      </c>
      <c r="E1087">
        <v>8080</v>
      </c>
      <c r="F1087">
        <v>40</v>
      </c>
      <c r="G1087" t="s">
        <v>10</v>
      </c>
      <c r="H1087">
        <v>4030</v>
      </c>
      <c r="I1087">
        <f>(TA_restaurants_curated__2[[#This Row],['# Reviews]]-MIN(TA_restaurants_curated__2['# Reviews]))/(MAX(TA_restaurants_curated__2['# Reviews])-MIN(TA_restaurants_curated__2['# Reviews]))</f>
        <v>0.10121150933871782</v>
      </c>
      <c r="J1087">
        <f>QUOTIENT((TA_restaurants_curated__2[[#This Row],[Normalizzazione]]*100),33)+IF(TA_restaurants_curated__2[[#This Row],[Normalizzazione]]=1,0,1)</f>
        <v>1</v>
      </c>
      <c r="K1087">
        <f>QUOTIENT((TA_restaurants_curated__2[[#This Row],[Rating]]*2),(100/3))+IF(TA_restaurants_curated__2[[#This Row],[Rating]]=50,0,1)</f>
        <v>3</v>
      </c>
      <c r="L1087" s="1" t="str">
        <f>IF(TA_restaurants_curated__2[[#This Row],[C. Rev.]]=3,"A lot of reviews",IF(TA_restaurants_curated__2[[#This Row],[C. Rev.]]=2,"Avarage reviews","Few reviews"))</f>
        <v>Few reviews</v>
      </c>
      <c r="M1087" s="1" t="str">
        <f>IF(TA_restaurants_curated__2[[#This Row],[C. Rat.]]=3,"Good rating",IF(TA_restaurants_curated__2[[#This Row],[C. Rat.]]=2,"Avarege rating","Bad rating"))</f>
        <v>Good rating</v>
      </c>
      <c r="N1087" s="1" t="str">
        <f t="shared" si="16"/>
        <v>Few reviews and Good rating</v>
      </c>
    </row>
    <row r="1088" spans="1:14" x14ac:dyDescent="0.35">
      <c r="A1088">
        <v>2689</v>
      </c>
      <c r="B1088" t="s">
        <v>3513</v>
      </c>
      <c r="C1088" t="s">
        <v>523</v>
      </c>
      <c r="D1088" t="s">
        <v>110</v>
      </c>
      <c r="E1088">
        <v>26910</v>
      </c>
      <c r="F1088">
        <v>35</v>
      </c>
      <c r="G1088" t="s">
        <v>8</v>
      </c>
      <c r="H1088">
        <v>4030</v>
      </c>
      <c r="I1088">
        <f>(TA_restaurants_curated__2[[#This Row],['# Reviews]]-MIN(TA_restaurants_curated__2['# Reviews]))/(MAX(TA_restaurants_curated__2['# Reviews])-MIN(TA_restaurants_curated__2['# Reviews]))</f>
        <v>0.10121150933871782</v>
      </c>
      <c r="J1088">
        <f>QUOTIENT((TA_restaurants_curated__2[[#This Row],[Normalizzazione]]*100),33)+IF(TA_restaurants_curated__2[[#This Row],[Normalizzazione]]=1,0,1)</f>
        <v>1</v>
      </c>
      <c r="K1088">
        <f>QUOTIENT((TA_restaurants_curated__2[[#This Row],[Rating]]*2),(100/3))+IF(TA_restaurants_curated__2[[#This Row],[Rating]]=50,0,1)</f>
        <v>3</v>
      </c>
      <c r="L1088" s="1" t="str">
        <f>IF(TA_restaurants_curated__2[[#This Row],[C. Rev.]]=3,"A lot of reviews",IF(TA_restaurants_curated__2[[#This Row],[C. Rev.]]=2,"Avarage reviews","Few reviews"))</f>
        <v>Few reviews</v>
      </c>
      <c r="M1088" s="1" t="str">
        <f>IF(TA_restaurants_curated__2[[#This Row],[C. Rat.]]=3,"Good rating",IF(TA_restaurants_curated__2[[#This Row],[C. Rat.]]=2,"Avarege rating","Bad rating"))</f>
        <v>Good rating</v>
      </c>
      <c r="N1088" s="1" t="str">
        <f t="shared" si="16"/>
        <v>Few reviews and Good rating</v>
      </c>
    </row>
    <row r="1089" spans="1:14" x14ac:dyDescent="0.35">
      <c r="A1089">
        <v>265</v>
      </c>
      <c r="B1089" t="s">
        <v>1056</v>
      </c>
      <c r="C1089" t="s">
        <v>523</v>
      </c>
      <c r="D1089" t="s">
        <v>562</v>
      </c>
      <c r="E1089">
        <v>2660</v>
      </c>
      <c r="F1089">
        <v>45</v>
      </c>
      <c r="G1089" t="s">
        <v>8</v>
      </c>
      <c r="H1089">
        <v>4020</v>
      </c>
      <c r="I1089">
        <f>(TA_restaurants_curated__2[[#This Row],['# Reviews]]-MIN(TA_restaurants_curated__2['# Reviews]))/(MAX(TA_restaurants_curated__2['# Reviews])-MIN(TA_restaurants_curated__2['# Reviews]))</f>
        <v>0.10095911155981828</v>
      </c>
      <c r="J1089">
        <f>QUOTIENT((TA_restaurants_curated__2[[#This Row],[Normalizzazione]]*100),33)+IF(TA_restaurants_curated__2[[#This Row],[Normalizzazione]]=1,0,1)</f>
        <v>1</v>
      </c>
      <c r="K1089">
        <f>QUOTIENT((TA_restaurants_curated__2[[#This Row],[Rating]]*2),(100/3))+IF(TA_restaurants_curated__2[[#This Row],[Rating]]=50,0,1)</f>
        <v>3</v>
      </c>
      <c r="L1089" s="1" t="str">
        <f>IF(TA_restaurants_curated__2[[#This Row],[C. Rev.]]=3,"A lot of reviews",IF(TA_restaurants_curated__2[[#This Row],[C. Rev.]]=2,"Avarage reviews","Few reviews"))</f>
        <v>Few reviews</v>
      </c>
      <c r="M1089" s="1" t="str">
        <f>IF(TA_restaurants_curated__2[[#This Row],[C. Rat.]]=3,"Good rating",IF(TA_restaurants_curated__2[[#This Row],[C. Rat.]]=2,"Avarege rating","Bad rating"))</f>
        <v>Good rating</v>
      </c>
      <c r="N1089" s="1" t="str">
        <f t="shared" si="16"/>
        <v>Few reviews and Good rating</v>
      </c>
    </row>
    <row r="1090" spans="1:14" x14ac:dyDescent="0.35">
      <c r="A1090">
        <v>516</v>
      </c>
      <c r="B1090" t="s">
        <v>1364</v>
      </c>
      <c r="C1090" t="s">
        <v>523</v>
      </c>
      <c r="D1090" t="s">
        <v>1365</v>
      </c>
      <c r="E1090">
        <v>5170</v>
      </c>
      <c r="F1090">
        <v>40</v>
      </c>
      <c r="G1090" t="s">
        <v>8</v>
      </c>
      <c r="H1090">
        <v>4020</v>
      </c>
      <c r="I1090">
        <f>(TA_restaurants_curated__2[[#This Row],['# Reviews]]-MIN(TA_restaurants_curated__2['# Reviews]))/(MAX(TA_restaurants_curated__2['# Reviews])-MIN(TA_restaurants_curated__2['# Reviews]))</f>
        <v>0.10095911155981828</v>
      </c>
      <c r="J1090">
        <f>QUOTIENT((TA_restaurants_curated__2[[#This Row],[Normalizzazione]]*100),33)+IF(TA_restaurants_curated__2[[#This Row],[Normalizzazione]]=1,0,1)</f>
        <v>1</v>
      </c>
      <c r="K1090">
        <f>QUOTIENT((TA_restaurants_curated__2[[#This Row],[Rating]]*2),(100/3))+IF(TA_restaurants_curated__2[[#This Row],[Rating]]=50,0,1)</f>
        <v>3</v>
      </c>
      <c r="L1090" s="1" t="str">
        <f>IF(TA_restaurants_curated__2[[#This Row],[C. Rev.]]=3,"A lot of reviews",IF(TA_restaurants_curated__2[[#This Row],[C. Rev.]]=2,"Avarage reviews","Few reviews"))</f>
        <v>Few reviews</v>
      </c>
      <c r="M1090" s="1" t="str">
        <f>IF(TA_restaurants_curated__2[[#This Row],[C. Rat.]]=3,"Good rating",IF(TA_restaurants_curated__2[[#This Row],[C. Rat.]]=2,"Avarege rating","Bad rating"))</f>
        <v>Good rating</v>
      </c>
      <c r="N1090" s="1" t="str">
        <f t="shared" ref="N1090:N1153" si="17">_xlfn.CONCAT(L1090," and ",M1090)</f>
        <v>Few reviews and Good rating</v>
      </c>
    </row>
    <row r="1091" spans="1:14" x14ac:dyDescent="0.35">
      <c r="A1091">
        <v>502</v>
      </c>
      <c r="B1091" t="s">
        <v>431</v>
      </c>
      <c r="C1091" t="s">
        <v>523</v>
      </c>
      <c r="D1091" t="s">
        <v>291</v>
      </c>
      <c r="E1091">
        <v>5030</v>
      </c>
      <c r="F1091">
        <v>40</v>
      </c>
      <c r="G1091" t="s">
        <v>10</v>
      </c>
      <c r="H1091">
        <v>4010</v>
      </c>
      <c r="I1091">
        <f>(TA_restaurants_curated__2[[#This Row],['# Reviews]]-MIN(TA_restaurants_curated__2['# Reviews]))/(MAX(TA_restaurants_curated__2['# Reviews])-MIN(TA_restaurants_curated__2['# Reviews]))</f>
        <v>0.10070671378091872</v>
      </c>
      <c r="J1091">
        <f>QUOTIENT((TA_restaurants_curated__2[[#This Row],[Normalizzazione]]*100),33)+IF(TA_restaurants_curated__2[[#This Row],[Normalizzazione]]=1,0,1)</f>
        <v>1</v>
      </c>
      <c r="K1091">
        <f>QUOTIENT((TA_restaurants_curated__2[[#This Row],[Rating]]*2),(100/3))+IF(TA_restaurants_curated__2[[#This Row],[Rating]]=50,0,1)</f>
        <v>3</v>
      </c>
      <c r="L1091" s="1" t="str">
        <f>IF(TA_restaurants_curated__2[[#This Row],[C. Rev.]]=3,"A lot of reviews",IF(TA_restaurants_curated__2[[#This Row],[C. Rev.]]=2,"Avarage reviews","Few reviews"))</f>
        <v>Few reviews</v>
      </c>
      <c r="M1091" s="1" t="str">
        <f>IF(TA_restaurants_curated__2[[#This Row],[C. Rat.]]=3,"Good rating",IF(TA_restaurants_curated__2[[#This Row],[C. Rat.]]=2,"Avarege rating","Bad rating"))</f>
        <v>Good rating</v>
      </c>
      <c r="N1091" s="1" t="str">
        <f t="shared" si="17"/>
        <v>Few reviews and Good rating</v>
      </c>
    </row>
    <row r="1092" spans="1:14" x14ac:dyDescent="0.35">
      <c r="A1092">
        <v>588</v>
      </c>
      <c r="B1092" t="s">
        <v>1452</v>
      </c>
      <c r="C1092" t="s">
        <v>523</v>
      </c>
      <c r="D1092" t="s">
        <v>206</v>
      </c>
      <c r="E1092">
        <v>5890</v>
      </c>
      <c r="F1092">
        <v>40</v>
      </c>
      <c r="G1092" t="s">
        <v>8</v>
      </c>
      <c r="H1092">
        <v>4010</v>
      </c>
      <c r="I1092">
        <f>(TA_restaurants_curated__2[[#This Row],['# Reviews]]-MIN(TA_restaurants_curated__2['# Reviews]))/(MAX(TA_restaurants_curated__2['# Reviews])-MIN(TA_restaurants_curated__2['# Reviews]))</f>
        <v>0.10070671378091872</v>
      </c>
      <c r="J1092">
        <f>QUOTIENT((TA_restaurants_curated__2[[#This Row],[Normalizzazione]]*100),33)+IF(TA_restaurants_curated__2[[#This Row],[Normalizzazione]]=1,0,1)</f>
        <v>1</v>
      </c>
      <c r="K1092">
        <f>QUOTIENT((TA_restaurants_curated__2[[#This Row],[Rating]]*2),(100/3))+IF(TA_restaurants_curated__2[[#This Row],[Rating]]=50,0,1)</f>
        <v>3</v>
      </c>
      <c r="L1092" s="1" t="str">
        <f>IF(TA_restaurants_curated__2[[#This Row],[C. Rev.]]=3,"A lot of reviews",IF(TA_restaurants_curated__2[[#This Row],[C. Rev.]]=2,"Avarage reviews","Few reviews"))</f>
        <v>Few reviews</v>
      </c>
      <c r="M1092" s="1" t="str">
        <f>IF(TA_restaurants_curated__2[[#This Row],[C. Rat.]]=3,"Good rating",IF(TA_restaurants_curated__2[[#This Row],[C. Rat.]]=2,"Avarege rating","Bad rating"))</f>
        <v>Good rating</v>
      </c>
      <c r="N1092" s="1" t="str">
        <f t="shared" si="17"/>
        <v>Few reviews and Good rating</v>
      </c>
    </row>
    <row r="1093" spans="1:14" x14ac:dyDescent="0.35">
      <c r="A1093">
        <v>1194</v>
      </c>
      <c r="B1093" t="s">
        <v>2129</v>
      </c>
      <c r="C1093" t="s">
        <v>523</v>
      </c>
      <c r="D1093" t="s">
        <v>90</v>
      </c>
      <c r="E1093">
        <v>11960</v>
      </c>
      <c r="F1093">
        <v>40</v>
      </c>
      <c r="G1093" t="s">
        <v>10</v>
      </c>
      <c r="H1093">
        <v>4010</v>
      </c>
      <c r="I1093">
        <f>(TA_restaurants_curated__2[[#This Row],['# Reviews]]-MIN(TA_restaurants_curated__2['# Reviews]))/(MAX(TA_restaurants_curated__2['# Reviews])-MIN(TA_restaurants_curated__2['# Reviews]))</f>
        <v>0.10070671378091872</v>
      </c>
      <c r="J1093">
        <f>QUOTIENT((TA_restaurants_curated__2[[#This Row],[Normalizzazione]]*100),33)+IF(TA_restaurants_curated__2[[#This Row],[Normalizzazione]]=1,0,1)</f>
        <v>1</v>
      </c>
      <c r="K1093">
        <f>QUOTIENT((TA_restaurants_curated__2[[#This Row],[Rating]]*2),(100/3))+IF(TA_restaurants_curated__2[[#This Row],[Rating]]=50,0,1)</f>
        <v>3</v>
      </c>
      <c r="L1093" s="1" t="str">
        <f>IF(TA_restaurants_curated__2[[#This Row],[C. Rev.]]=3,"A lot of reviews",IF(TA_restaurants_curated__2[[#This Row],[C. Rev.]]=2,"Avarage reviews","Few reviews"))</f>
        <v>Few reviews</v>
      </c>
      <c r="M1093" s="1" t="str">
        <f>IF(TA_restaurants_curated__2[[#This Row],[C. Rat.]]=3,"Good rating",IF(TA_restaurants_curated__2[[#This Row],[C. Rat.]]=2,"Avarege rating","Bad rating"))</f>
        <v>Good rating</v>
      </c>
      <c r="N1093" s="1" t="str">
        <f t="shared" si="17"/>
        <v>Few reviews and Good rating</v>
      </c>
    </row>
    <row r="1094" spans="1:14" x14ac:dyDescent="0.35">
      <c r="A1094">
        <v>1869</v>
      </c>
      <c r="B1094" t="s">
        <v>2827</v>
      </c>
      <c r="C1094" t="s">
        <v>523</v>
      </c>
      <c r="D1094" t="s">
        <v>752</v>
      </c>
      <c r="E1094">
        <v>18710</v>
      </c>
      <c r="F1094">
        <v>40</v>
      </c>
      <c r="G1094" t="s">
        <v>8</v>
      </c>
      <c r="H1094">
        <v>4010</v>
      </c>
      <c r="I1094">
        <f>(TA_restaurants_curated__2[[#This Row],['# Reviews]]-MIN(TA_restaurants_curated__2['# Reviews]))/(MAX(TA_restaurants_curated__2['# Reviews])-MIN(TA_restaurants_curated__2['# Reviews]))</f>
        <v>0.10070671378091872</v>
      </c>
      <c r="J1094">
        <f>QUOTIENT((TA_restaurants_curated__2[[#This Row],[Normalizzazione]]*100),33)+IF(TA_restaurants_curated__2[[#This Row],[Normalizzazione]]=1,0,1)</f>
        <v>1</v>
      </c>
      <c r="K1094">
        <f>QUOTIENT((TA_restaurants_curated__2[[#This Row],[Rating]]*2),(100/3))+IF(TA_restaurants_curated__2[[#This Row],[Rating]]=50,0,1)</f>
        <v>3</v>
      </c>
      <c r="L1094" s="1" t="str">
        <f>IF(TA_restaurants_curated__2[[#This Row],[C. Rev.]]=3,"A lot of reviews",IF(TA_restaurants_curated__2[[#This Row],[C. Rev.]]=2,"Avarage reviews","Few reviews"))</f>
        <v>Few reviews</v>
      </c>
      <c r="M1094" s="1" t="str">
        <f>IF(TA_restaurants_curated__2[[#This Row],[C. Rat.]]=3,"Good rating",IF(TA_restaurants_curated__2[[#This Row],[C. Rat.]]=2,"Avarege rating","Bad rating"))</f>
        <v>Good rating</v>
      </c>
      <c r="N1094" s="1" t="str">
        <f t="shared" si="17"/>
        <v>Few reviews and Good rating</v>
      </c>
    </row>
    <row r="1095" spans="1:14" x14ac:dyDescent="0.35">
      <c r="A1095">
        <v>1215</v>
      </c>
      <c r="B1095" t="s">
        <v>2154</v>
      </c>
      <c r="C1095" t="s">
        <v>523</v>
      </c>
      <c r="D1095" t="s">
        <v>794</v>
      </c>
      <c r="E1095">
        <v>12170</v>
      </c>
      <c r="F1095">
        <v>40</v>
      </c>
      <c r="G1095" t="s">
        <v>8</v>
      </c>
      <c r="H1095">
        <v>4000</v>
      </c>
      <c r="I1095">
        <f>(TA_restaurants_curated__2[[#This Row],['# Reviews]]-MIN(TA_restaurants_curated__2['# Reviews]))/(MAX(TA_restaurants_curated__2['# Reviews])-MIN(TA_restaurants_curated__2['# Reviews]))</f>
        <v>0.10045431600201918</v>
      </c>
      <c r="J1095">
        <f>QUOTIENT((TA_restaurants_curated__2[[#This Row],[Normalizzazione]]*100),33)+IF(TA_restaurants_curated__2[[#This Row],[Normalizzazione]]=1,0,1)</f>
        <v>1</v>
      </c>
      <c r="K1095">
        <f>QUOTIENT((TA_restaurants_curated__2[[#This Row],[Rating]]*2),(100/3))+IF(TA_restaurants_curated__2[[#This Row],[Rating]]=50,0,1)</f>
        <v>3</v>
      </c>
      <c r="L1095" s="1" t="str">
        <f>IF(TA_restaurants_curated__2[[#This Row],[C. Rev.]]=3,"A lot of reviews",IF(TA_restaurants_curated__2[[#This Row],[C. Rev.]]=2,"Avarage reviews","Few reviews"))</f>
        <v>Few reviews</v>
      </c>
      <c r="M1095" s="1" t="str">
        <f>IF(TA_restaurants_curated__2[[#This Row],[C. Rat.]]=3,"Good rating",IF(TA_restaurants_curated__2[[#This Row],[C. Rat.]]=2,"Avarege rating","Bad rating"))</f>
        <v>Good rating</v>
      </c>
      <c r="N1095" s="1" t="str">
        <f t="shared" si="17"/>
        <v>Few reviews and Good rating</v>
      </c>
    </row>
    <row r="1096" spans="1:14" x14ac:dyDescent="0.35">
      <c r="A1096">
        <v>423</v>
      </c>
      <c r="B1096" t="s">
        <v>1255</v>
      </c>
      <c r="C1096" t="s">
        <v>523</v>
      </c>
      <c r="D1096" t="s">
        <v>1256</v>
      </c>
      <c r="E1096">
        <v>4240</v>
      </c>
      <c r="F1096">
        <v>40</v>
      </c>
      <c r="G1096" t="s">
        <v>8</v>
      </c>
      <c r="H1096">
        <v>3990</v>
      </c>
      <c r="I1096">
        <f>(TA_restaurants_curated__2[[#This Row],['# Reviews]]-MIN(TA_restaurants_curated__2['# Reviews]))/(MAX(TA_restaurants_curated__2['# Reviews])-MIN(TA_restaurants_curated__2['# Reviews]))</f>
        <v>0.10020191822311963</v>
      </c>
      <c r="J1096">
        <f>QUOTIENT((TA_restaurants_curated__2[[#This Row],[Normalizzazione]]*100),33)+IF(TA_restaurants_curated__2[[#This Row],[Normalizzazione]]=1,0,1)</f>
        <v>1</v>
      </c>
      <c r="K1096">
        <f>QUOTIENT((TA_restaurants_curated__2[[#This Row],[Rating]]*2),(100/3))+IF(TA_restaurants_curated__2[[#This Row],[Rating]]=50,0,1)</f>
        <v>3</v>
      </c>
      <c r="L1096" s="1" t="str">
        <f>IF(TA_restaurants_curated__2[[#This Row],[C. Rev.]]=3,"A lot of reviews",IF(TA_restaurants_curated__2[[#This Row],[C. Rev.]]=2,"Avarage reviews","Few reviews"))</f>
        <v>Few reviews</v>
      </c>
      <c r="M1096" s="1" t="str">
        <f>IF(TA_restaurants_curated__2[[#This Row],[C. Rat.]]=3,"Good rating",IF(TA_restaurants_curated__2[[#This Row],[C. Rat.]]=2,"Avarege rating","Bad rating"))</f>
        <v>Good rating</v>
      </c>
      <c r="N1096" s="1" t="str">
        <f t="shared" si="17"/>
        <v>Few reviews and Good rating</v>
      </c>
    </row>
    <row r="1097" spans="1:14" x14ac:dyDescent="0.35">
      <c r="A1097">
        <v>913</v>
      </c>
      <c r="B1097" t="s">
        <v>1829</v>
      </c>
      <c r="C1097" t="s">
        <v>523</v>
      </c>
      <c r="D1097" t="s">
        <v>25</v>
      </c>
      <c r="E1097">
        <v>9150</v>
      </c>
      <c r="F1097">
        <v>40</v>
      </c>
      <c r="G1097" t="s">
        <v>9</v>
      </c>
      <c r="H1097">
        <v>3980</v>
      </c>
      <c r="I1097">
        <f>(TA_restaurants_curated__2[[#This Row],['# Reviews]]-MIN(TA_restaurants_curated__2['# Reviews]))/(MAX(TA_restaurants_curated__2['# Reviews])-MIN(TA_restaurants_curated__2['# Reviews]))</f>
        <v>9.9949520444220091E-2</v>
      </c>
      <c r="J1097">
        <f>QUOTIENT((TA_restaurants_curated__2[[#This Row],[Normalizzazione]]*100),33)+IF(TA_restaurants_curated__2[[#This Row],[Normalizzazione]]=1,0,1)</f>
        <v>1</v>
      </c>
      <c r="K1097">
        <f>QUOTIENT((TA_restaurants_curated__2[[#This Row],[Rating]]*2),(100/3))+IF(TA_restaurants_curated__2[[#This Row],[Rating]]=50,0,1)</f>
        <v>3</v>
      </c>
      <c r="L1097" s="1" t="str">
        <f>IF(TA_restaurants_curated__2[[#This Row],[C. Rev.]]=3,"A lot of reviews",IF(TA_restaurants_curated__2[[#This Row],[C. Rev.]]=2,"Avarage reviews","Few reviews"))</f>
        <v>Few reviews</v>
      </c>
      <c r="M1097" s="1" t="str">
        <f>IF(TA_restaurants_curated__2[[#This Row],[C. Rat.]]=3,"Good rating",IF(TA_restaurants_curated__2[[#This Row],[C. Rat.]]=2,"Avarege rating","Bad rating"))</f>
        <v>Good rating</v>
      </c>
      <c r="N1097" s="1" t="str">
        <f t="shared" si="17"/>
        <v>Few reviews and Good rating</v>
      </c>
    </row>
    <row r="1098" spans="1:14" x14ac:dyDescent="0.35">
      <c r="A1098">
        <v>1890</v>
      </c>
      <c r="B1098" t="s">
        <v>2846</v>
      </c>
      <c r="C1098" t="s">
        <v>523</v>
      </c>
      <c r="D1098" t="s">
        <v>29</v>
      </c>
      <c r="E1098">
        <v>18920</v>
      </c>
      <c r="F1098">
        <v>35</v>
      </c>
      <c r="G1098" t="s">
        <v>10</v>
      </c>
      <c r="H1098">
        <v>3980</v>
      </c>
      <c r="I1098">
        <f>(TA_restaurants_curated__2[[#This Row],['# Reviews]]-MIN(TA_restaurants_curated__2['# Reviews]))/(MAX(TA_restaurants_curated__2['# Reviews])-MIN(TA_restaurants_curated__2['# Reviews]))</f>
        <v>9.9949520444220091E-2</v>
      </c>
      <c r="J1098">
        <f>QUOTIENT((TA_restaurants_curated__2[[#This Row],[Normalizzazione]]*100),33)+IF(TA_restaurants_curated__2[[#This Row],[Normalizzazione]]=1,0,1)</f>
        <v>1</v>
      </c>
      <c r="K1098">
        <f>QUOTIENT((TA_restaurants_curated__2[[#This Row],[Rating]]*2),(100/3))+IF(TA_restaurants_curated__2[[#This Row],[Rating]]=50,0,1)</f>
        <v>3</v>
      </c>
      <c r="L1098" s="1" t="str">
        <f>IF(TA_restaurants_curated__2[[#This Row],[C. Rev.]]=3,"A lot of reviews",IF(TA_restaurants_curated__2[[#This Row],[C. Rev.]]=2,"Avarage reviews","Few reviews"))</f>
        <v>Few reviews</v>
      </c>
      <c r="M1098" s="1" t="str">
        <f>IF(TA_restaurants_curated__2[[#This Row],[C. Rat.]]=3,"Good rating",IF(TA_restaurants_curated__2[[#This Row],[C. Rat.]]=2,"Avarege rating","Bad rating"))</f>
        <v>Good rating</v>
      </c>
      <c r="N1098" s="1" t="str">
        <f t="shared" si="17"/>
        <v>Few reviews and Good rating</v>
      </c>
    </row>
    <row r="1099" spans="1:14" x14ac:dyDescent="0.35">
      <c r="A1099">
        <v>263</v>
      </c>
      <c r="B1099" t="s">
        <v>1054</v>
      </c>
      <c r="C1099" t="s">
        <v>523</v>
      </c>
      <c r="D1099" t="s">
        <v>207</v>
      </c>
      <c r="E1099">
        <v>2640</v>
      </c>
      <c r="F1099">
        <v>45</v>
      </c>
      <c r="G1099" t="s">
        <v>8</v>
      </c>
      <c r="H1099">
        <v>3970</v>
      </c>
      <c r="I1099">
        <f>(TA_restaurants_curated__2[[#This Row],['# Reviews]]-MIN(TA_restaurants_curated__2['# Reviews]))/(MAX(TA_restaurants_curated__2['# Reviews])-MIN(TA_restaurants_curated__2['# Reviews]))</f>
        <v>9.9697122665320548E-2</v>
      </c>
      <c r="J1099">
        <f>QUOTIENT((TA_restaurants_curated__2[[#This Row],[Normalizzazione]]*100),33)+IF(TA_restaurants_curated__2[[#This Row],[Normalizzazione]]=1,0,1)</f>
        <v>1</v>
      </c>
      <c r="K1099">
        <f>QUOTIENT((TA_restaurants_curated__2[[#This Row],[Rating]]*2),(100/3))+IF(TA_restaurants_curated__2[[#This Row],[Rating]]=50,0,1)</f>
        <v>3</v>
      </c>
      <c r="L1099" s="1" t="str">
        <f>IF(TA_restaurants_curated__2[[#This Row],[C. Rev.]]=3,"A lot of reviews",IF(TA_restaurants_curated__2[[#This Row],[C. Rev.]]=2,"Avarage reviews","Few reviews"))</f>
        <v>Few reviews</v>
      </c>
      <c r="M1099" s="1" t="str">
        <f>IF(TA_restaurants_curated__2[[#This Row],[C. Rat.]]=3,"Good rating",IF(TA_restaurants_curated__2[[#This Row],[C. Rat.]]=2,"Avarege rating","Bad rating"))</f>
        <v>Good rating</v>
      </c>
      <c r="N1099" s="1" t="str">
        <f t="shared" si="17"/>
        <v>Few reviews and Good rating</v>
      </c>
    </row>
    <row r="1100" spans="1:14" x14ac:dyDescent="0.35">
      <c r="A1100">
        <v>810</v>
      </c>
      <c r="B1100" t="s">
        <v>1713</v>
      </c>
      <c r="C1100" t="s">
        <v>523</v>
      </c>
      <c r="D1100" t="s">
        <v>622</v>
      </c>
      <c r="E1100">
        <v>8120</v>
      </c>
      <c r="F1100">
        <v>35</v>
      </c>
      <c r="G1100" t="s">
        <v>8</v>
      </c>
      <c r="H1100">
        <v>3970</v>
      </c>
      <c r="I1100">
        <f>(TA_restaurants_curated__2[[#This Row],['# Reviews]]-MIN(TA_restaurants_curated__2['# Reviews]))/(MAX(TA_restaurants_curated__2['# Reviews])-MIN(TA_restaurants_curated__2['# Reviews]))</f>
        <v>9.9697122665320548E-2</v>
      </c>
      <c r="J1100">
        <f>QUOTIENT((TA_restaurants_curated__2[[#This Row],[Normalizzazione]]*100),33)+IF(TA_restaurants_curated__2[[#This Row],[Normalizzazione]]=1,0,1)</f>
        <v>1</v>
      </c>
      <c r="K1100">
        <f>QUOTIENT((TA_restaurants_curated__2[[#This Row],[Rating]]*2),(100/3))+IF(TA_restaurants_curated__2[[#This Row],[Rating]]=50,0,1)</f>
        <v>3</v>
      </c>
      <c r="L1100" s="1" t="str">
        <f>IF(TA_restaurants_curated__2[[#This Row],[C. Rev.]]=3,"A lot of reviews",IF(TA_restaurants_curated__2[[#This Row],[C. Rev.]]=2,"Avarage reviews","Few reviews"))</f>
        <v>Few reviews</v>
      </c>
      <c r="M1100" s="1" t="str">
        <f>IF(TA_restaurants_curated__2[[#This Row],[C. Rat.]]=3,"Good rating",IF(TA_restaurants_curated__2[[#This Row],[C. Rat.]]=2,"Avarege rating","Bad rating"))</f>
        <v>Good rating</v>
      </c>
      <c r="N1100" s="1" t="str">
        <f t="shared" si="17"/>
        <v>Few reviews and Good rating</v>
      </c>
    </row>
    <row r="1101" spans="1:14" x14ac:dyDescent="0.35">
      <c r="A1101">
        <v>3702</v>
      </c>
      <c r="B1101" t="s">
        <v>4034</v>
      </c>
      <c r="C1101" t="s">
        <v>523</v>
      </c>
      <c r="D1101" t="s">
        <v>4035</v>
      </c>
      <c r="E1101">
        <v>37040</v>
      </c>
      <c r="F1101">
        <v>35</v>
      </c>
      <c r="G1101" t="s">
        <v>10</v>
      </c>
      <c r="H1101">
        <v>3930</v>
      </c>
      <c r="I1101">
        <f>(TA_restaurants_curated__2[[#This Row],['# Reviews]]-MIN(TA_restaurants_curated__2['# Reviews]))/(MAX(TA_restaurants_curated__2['# Reviews])-MIN(TA_restaurants_curated__2['# Reviews]))</f>
        <v>9.868753154972236E-2</v>
      </c>
      <c r="J1101">
        <f>QUOTIENT((TA_restaurants_curated__2[[#This Row],[Normalizzazione]]*100),33)+IF(TA_restaurants_curated__2[[#This Row],[Normalizzazione]]=1,0,1)</f>
        <v>1</v>
      </c>
      <c r="K1101">
        <f>QUOTIENT((TA_restaurants_curated__2[[#This Row],[Rating]]*2),(100/3))+IF(TA_restaurants_curated__2[[#This Row],[Rating]]=50,0,1)</f>
        <v>3</v>
      </c>
      <c r="L1101" s="1" t="str">
        <f>IF(TA_restaurants_curated__2[[#This Row],[C. Rev.]]=3,"A lot of reviews",IF(TA_restaurants_curated__2[[#This Row],[C. Rev.]]=2,"Avarage reviews","Few reviews"))</f>
        <v>Few reviews</v>
      </c>
      <c r="M1101" s="1" t="str">
        <f>IF(TA_restaurants_curated__2[[#This Row],[C. Rat.]]=3,"Good rating",IF(TA_restaurants_curated__2[[#This Row],[C. Rat.]]=2,"Avarege rating","Bad rating"))</f>
        <v>Good rating</v>
      </c>
      <c r="N1101" s="1" t="str">
        <f t="shared" si="17"/>
        <v>Few reviews and Good rating</v>
      </c>
    </row>
    <row r="1102" spans="1:14" x14ac:dyDescent="0.35">
      <c r="A1102">
        <v>972</v>
      </c>
      <c r="B1102" t="s">
        <v>1893</v>
      </c>
      <c r="C1102" t="s">
        <v>523</v>
      </c>
      <c r="D1102" t="s">
        <v>90</v>
      </c>
      <c r="E1102">
        <v>9740</v>
      </c>
      <c r="F1102">
        <v>40</v>
      </c>
      <c r="G1102" t="s">
        <v>8</v>
      </c>
      <c r="H1102">
        <v>3920</v>
      </c>
      <c r="I1102">
        <f>(TA_restaurants_curated__2[[#This Row],['# Reviews]]-MIN(TA_restaurants_curated__2['# Reviews]))/(MAX(TA_restaurants_curated__2['# Reviews])-MIN(TA_restaurants_curated__2['# Reviews]))</f>
        <v>9.8435133770822816E-2</v>
      </c>
      <c r="J1102">
        <f>QUOTIENT((TA_restaurants_curated__2[[#This Row],[Normalizzazione]]*100),33)+IF(TA_restaurants_curated__2[[#This Row],[Normalizzazione]]=1,0,1)</f>
        <v>1</v>
      </c>
      <c r="K1102">
        <f>QUOTIENT((TA_restaurants_curated__2[[#This Row],[Rating]]*2),(100/3))+IF(TA_restaurants_curated__2[[#This Row],[Rating]]=50,0,1)</f>
        <v>3</v>
      </c>
      <c r="L1102" s="1" t="str">
        <f>IF(TA_restaurants_curated__2[[#This Row],[C. Rev.]]=3,"A lot of reviews",IF(TA_restaurants_curated__2[[#This Row],[C. Rev.]]=2,"Avarage reviews","Few reviews"))</f>
        <v>Few reviews</v>
      </c>
      <c r="M1102" s="1" t="str">
        <f>IF(TA_restaurants_curated__2[[#This Row],[C. Rat.]]=3,"Good rating",IF(TA_restaurants_curated__2[[#This Row],[C. Rat.]]=2,"Avarege rating","Bad rating"))</f>
        <v>Good rating</v>
      </c>
      <c r="N1102" s="1" t="str">
        <f t="shared" si="17"/>
        <v>Few reviews and Good rating</v>
      </c>
    </row>
    <row r="1103" spans="1:14" x14ac:dyDescent="0.35">
      <c r="A1103">
        <v>38</v>
      </c>
      <c r="B1103" t="s">
        <v>646</v>
      </c>
      <c r="C1103" t="s">
        <v>523</v>
      </c>
      <c r="D1103" t="s">
        <v>754</v>
      </c>
      <c r="E1103">
        <v>390</v>
      </c>
      <c r="F1103">
        <v>45</v>
      </c>
      <c r="G1103" t="s">
        <v>9</v>
      </c>
      <c r="H1103">
        <v>3910</v>
      </c>
      <c r="I1103">
        <f>(TA_restaurants_curated__2[[#This Row],['# Reviews]]-MIN(TA_restaurants_curated__2['# Reviews]))/(MAX(TA_restaurants_curated__2['# Reviews])-MIN(TA_restaurants_curated__2['# Reviews]))</f>
        <v>9.8182735991923273E-2</v>
      </c>
      <c r="J1103">
        <f>QUOTIENT((TA_restaurants_curated__2[[#This Row],[Normalizzazione]]*100),33)+IF(TA_restaurants_curated__2[[#This Row],[Normalizzazione]]=1,0,1)</f>
        <v>1</v>
      </c>
      <c r="K1103">
        <f>QUOTIENT((TA_restaurants_curated__2[[#This Row],[Rating]]*2),(100/3))+IF(TA_restaurants_curated__2[[#This Row],[Rating]]=50,0,1)</f>
        <v>3</v>
      </c>
      <c r="L1103" s="1" t="str">
        <f>IF(TA_restaurants_curated__2[[#This Row],[C. Rev.]]=3,"A lot of reviews",IF(TA_restaurants_curated__2[[#This Row],[C. Rev.]]=2,"Avarage reviews","Few reviews"))</f>
        <v>Few reviews</v>
      </c>
      <c r="M1103" s="1" t="str">
        <f>IF(TA_restaurants_curated__2[[#This Row],[C. Rat.]]=3,"Good rating",IF(TA_restaurants_curated__2[[#This Row],[C. Rat.]]=2,"Avarege rating","Bad rating"))</f>
        <v>Good rating</v>
      </c>
      <c r="N1103" s="1" t="str">
        <f t="shared" si="17"/>
        <v>Few reviews and Good rating</v>
      </c>
    </row>
    <row r="1104" spans="1:14" x14ac:dyDescent="0.35">
      <c r="A1104">
        <v>914</v>
      </c>
      <c r="B1104" t="s">
        <v>1830</v>
      </c>
      <c r="C1104" t="s">
        <v>523</v>
      </c>
      <c r="D1104" t="s">
        <v>1831</v>
      </c>
      <c r="E1104">
        <v>9160</v>
      </c>
      <c r="F1104">
        <v>35</v>
      </c>
      <c r="G1104" t="s">
        <v>8</v>
      </c>
      <c r="H1104">
        <v>3910</v>
      </c>
      <c r="I1104">
        <f>(TA_restaurants_curated__2[[#This Row],['# Reviews]]-MIN(TA_restaurants_curated__2['# Reviews]))/(MAX(TA_restaurants_curated__2['# Reviews])-MIN(TA_restaurants_curated__2['# Reviews]))</f>
        <v>9.8182735991923273E-2</v>
      </c>
      <c r="J1104">
        <f>QUOTIENT((TA_restaurants_curated__2[[#This Row],[Normalizzazione]]*100),33)+IF(TA_restaurants_curated__2[[#This Row],[Normalizzazione]]=1,0,1)</f>
        <v>1</v>
      </c>
      <c r="K1104">
        <f>QUOTIENT((TA_restaurants_curated__2[[#This Row],[Rating]]*2),(100/3))+IF(TA_restaurants_curated__2[[#This Row],[Rating]]=50,0,1)</f>
        <v>3</v>
      </c>
      <c r="L1104" s="1" t="str">
        <f>IF(TA_restaurants_curated__2[[#This Row],[C. Rev.]]=3,"A lot of reviews",IF(TA_restaurants_curated__2[[#This Row],[C. Rev.]]=2,"Avarage reviews","Few reviews"))</f>
        <v>Few reviews</v>
      </c>
      <c r="M1104" s="1" t="str">
        <f>IF(TA_restaurants_curated__2[[#This Row],[C. Rat.]]=3,"Good rating",IF(TA_restaurants_curated__2[[#This Row],[C. Rat.]]=2,"Avarege rating","Bad rating"))</f>
        <v>Good rating</v>
      </c>
      <c r="N1104" s="1" t="str">
        <f t="shared" si="17"/>
        <v>Few reviews and Good rating</v>
      </c>
    </row>
    <row r="1105" spans="1:14" x14ac:dyDescent="0.35">
      <c r="A1105">
        <v>401</v>
      </c>
      <c r="B1105" t="s">
        <v>1225</v>
      </c>
      <c r="C1105" t="s">
        <v>523</v>
      </c>
      <c r="D1105" t="s">
        <v>136</v>
      </c>
      <c r="E1105">
        <v>4020</v>
      </c>
      <c r="F1105">
        <v>45</v>
      </c>
      <c r="G1105" t="s">
        <v>9</v>
      </c>
      <c r="H1105">
        <v>3900</v>
      </c>
      <c r="I1105">
        <f>(TA_restaurants_curated__2[[#This Row],['# Reviews]]-MIN(TA_restaurants_curated__2['# Reviews]))/(MAX(TA_restaurants_curated__2['# Reviews])-MIN(TA_restaurants_curated__2['# Reviews]))</f>
        <v>9.7930338213023729E-2</v>
      </c>
      <c r="J1105">
        <f>QUOTIENT((TA_restaurants_curated__2[[#This Row],[Normalizzazione]]*100),33)+IF(TA_restaurants_curated__2[[#This Row],[Normalizzazione]]=1,0,1)</f>
        <v>1</v>
      </c>
      <c r="K1105">
        <f>QUOTIENT((TA_restaurants_curated__2[[#This Row],[Rating]]*2),(100/3))+IF(TA_restaurants_curated__2[[#This Row],[Rating]]=50,0,1)</f>
        <v>3</v>
      </c>
      <c r="L1105" s="1" t="str">
        <f>IF(TA_restaurants_curated__2[[#This Row],[C. Rev.]]=3,"A lot of reviews",IF(TA_restaurants_curated__2[[#This Row],[C. Rev.]]=2,"Avarage reviews","Few reviews"))</f>
        <v>Few reviews</v>
      </c>
      <c r="M1105" s="1" t="str">
        <f>IF(TA_restaurants_curated__2[[#This Row],[C. Rat.]]=3,"Good rating",IF(TA_restaurants_curated__2[[#This Row],[C. Rat.]]=2,"Avarege rating","Bad rating"))</f>
        <v>Good rating</v>
      </c>
      <c r="N1105" s="1" t="str">
        <f t="shared" si="17"/>
        <v>Few reviews and Good rating</v>
      </c>
    </row>
    <row r="1106" spans="1:14" x14ac:dyDescent="0.35">
      <c r="A1106">
        <v>946</v>
      </c>
      <c r="B1106" t="s">
        <v>1863</v>
      </c>
      <c r="C1106" t="s">
        <v>523</v>
      </c>
      <c r="D1106" t="s">
        <v>260</v>
      </c>
      <c r="E1106">
        <v>9480</v>
      </c>
      <c r="F1106">
        <v>40</v>
      </c>
      <c r="G1106" t="s">
        <v>8</v>
      </c>
      <c r="H1106">
        <v>3900</v>
      </c>
      <c r="I1106">
        <f>(TA_restaurants_curated__2[[#This Row],['# Reviews]]-MIN(TA_restaurants_curated__2['# Reviews]))/(MAX(TA_restaurants_curated__2['# Reviews])-MIN(TA_restaurants_curated__2['# Reviews]))</f>
        <v>9.7930338213023729E-2</v>
      </c>
      <c r="J1106">
        <f>QUOTIENT((TA_restaurants_curated__2[[#This Row],[Normalizzazione]]*100),33)+IF(TA_restaurants_curated__2[[#This Row],[Normalizzazione]]=1,0,1)</f>
        <v>1</v>
      </c>
      <c r="K1106">
        <f>QUOTIENT((TA_restaurants_curated__2[[#This Row],[Rating]]*2),(100/3))+IF(TA_restaurants_curated__2[[#This Row],[Rating]]=50,0,1)</f>
        <v>3</v>
      </c>
      <c r="L1106" s="1" t="str">
        <f>IF(TA_restaurants_curated__2[[#This Row],[C. Rev.]]=3,"A lot of reviews",IF(TA_restaurants_curated__2[[#This Row],[C. Rev.]]=2,"Avarage reviews","Few reviews"))</f>
        <v>Few reviews</v>
      </c>
      <c r="M1106" s="1" t="str">
        <f>IF(TA_restaurants_curated__2[[#This Row],[C. Rat.]]=3,"Good rating",IF(TA_restaurants_curated__2[[#This Row],[C. Rat.]]=2,"Avarege rating","Bad rating"))</f>
        <v>Good rating</v>
      </c>
      <c r="N1106" s="1" t="str">
        <f t="shared" si="17"/>
        <v>Few reviews and Good rating</v>
      </c>
    </row>
    <row r="1107" spans="1:14" x14ac:dyDescent="0.35">
      <c r="A1107">
        <v>361</v>
      </c>
      <c r="B1107" t="s">
        <v>1175</v>
      </c>
      <c r="C1107" t="s">
        <v>523</v>
      </c>
      <c r="D1107" t="s">
        <v>90</v>
      </c>
      <c r="E1107">
        <v>3620</v>
      </c>
      <c r="F1107">
        <v>40</v>
      </c>
      <c r="G1107" t="s">
        <v>8</v>
      </c>
      <c r="H1107">
        <v>3890</v>
      </c>
      <c r="I1107">
        <f>(TA_restaurants_curated__2[[#This Row],['# Reviews]]-MIN(TA_restaurants_curated__2['# Reviews]))/(MAX(TA_restaurants_curated__2['# Reviews])-MIN(TA_restaurants_curated__2['# Reviews]))</f>
        <v>9.7677940434124186E-2</v>
      </c>
      <c r="J1107">
        <f>QUOTIENT((TA_restaurants_curated__2[[#This Row],[Normalizzazione]]*100),33)+IF(TA_restaurants_curated__2[[#This Row],[Normalizzazione]]=1,0,1)</f>
        <v>1</v>
      </c>
      <c r="K1107">
        <f>QUOTIENT((TA_restaurants_curated__2[[#This Row],[Rating]]*2),(100/3))+IF(TA_restaurants_curated__2[[#This Row],[Rating]]=50,0,1)</f>
        <v>3</v>
      </c>
      <c r="L1107" s="1" t="str">
        <f>IF(TA_restaurants_curated__2[[#This Row],[C. Rev.]]=3,"A lot of reviews",IF(TA_restaurants_curated__2[[#This Row],[C. Rev.]]=2,"Avarage reviews","Few reviews"))</f>
        <v>Few reviews</v>
      </c>
      <c r="M1107" s="1" t="str">
        <f>IF(TA_restaurants_curated__2[[#This Row],[C. Rat.]]=3,"Good rating",IF(TA_restaurants_curated__2[[#This Row],[C. Rat.]]=2,"Avarege rating","Bad rating"))</f>
        <v>Good rating</v>
      </c>
      <c r="N1107" s="1" t="str">
        <f t="shared" si="17"/>
        <v>Few reviews and Good rating</v>
      </c>
    </row>
    <row r="1108" spans="1:14" x14ac:dyDescent="0.35">
      <c r="A1108">
        <v>364</v>
      </c>
      <c r="B1108" t="s">
        <v>1180</v>
      </c>
      <c r="C1108" t="s">
        <v>523</v>
      </c>
      <c r="D1108" t="s">
        <v>244</v>
      </c>
      <c r="E1108">
        <v>3650</v>
      </c>
      <c r="F1108">
        <v>45</v>
      </c>
      <c r="G1108" t="s">
        <v>8</v>
      </c>
      <c r="H1108">
        <v>3890</v>
      </c>
      <c r="I1108">
        <f>(TA_restaurants_curated__2[[#This Row],['# Reviews]]-MIN(TA_restaurants_curated__2['# Reviews]))/(MAX(TA_restaurants_curated__2['# Reviews])-MIN(TA_restaurants_curated__2['# Reviews]))</f>
        <v>9.7677940434124186E-2</v>
      </c>
      <c r="J1108">
        <f>QUOTIENT((TA_restaurants_curated__2[[#This Row],[Normalizzazione]]*100),33)+IF(TA_restaurants_curated__2[[#This Row],[Normalizzazione]]=1,0,1)</f>
        <v>1</v>
      </c>
      <c r="K1108">
        <f>QUOTIENT((TA_restaurants_curated__2[[#This Row],[Rating]]*2),(100/3))+IF(TA_restaurants_curated__2[[#This Row],[Rating]]=50,0,1)</f>
        <v>3</v>
      </c>
      <c r="L1108" s="1" t="str">
        <f>IF(TA_restaurants_curated__2[[#This Row],[C. Rev.]]=3,"A lot of reviews",IF(TA_restaurants_curated__2[[#This Row],[C. Rev.]]=2,"Avarage reviews","Few reviews"))</f>
        <v>Few reviews</v>
      </c>
      <c r="M1108" s="1" t="str">
        <f>IF(TA_restaurants_curated__2[[#This Row],[C. Rat.]]=3,"Good rating",IF(TA_restaurants_curated__2[[#This Row],[C. Rat.]]=2,"Avarege rating","Bad rating"))</f>
        <v>Good rating</v>
      </c>
      <c r="N1108" s="1" t="str">
        <f t="shared" si="17"/>
        <v>Few reviews and Good rating</v>
      </c>
    </row>
    <row r="1109" spans="1:14" x14ac:dyDescent="0.35">
      <c r="A1109">
        <v>389</v>
      </c>
      <c r="B1109" t="s">
        <v>1212</v>
      </c>
      <c r="C1109" t="s">
        <v>523</v>
      </c>
      <c r="D1109" t="s">
        <v>260</v>
      </c>
      <c r="E1109">
        <v>3900</v>
      </c>
      <c r="F1109">
        <v>40</v>
      </c>
      <c r="G1109" t="s">
        <v>8</v>
      </c>
      <c r="H1109">
        <v>3890</v>
      </c>
      <c r="I1109">
        <f>(TA_restaurants_curated__2[[#This Row],['# Reviews]]-MIN(TA_restaurants_curated__2['# Reviews]))/(MAX(TA_restaurants_curated__2['# Reviews])-MIN(TA_restaurants_curated__2['# Reviews]))</f>
        <v>9.7677940434124186E-2</v>
      </c>
      <c r="J1109">
        <f>QUOTIENT((TA_restaurants_curated__2[[#This Row],[Normalizzazione]]*100),33)+IF(TA_restaurants_curated__2[[#This Row],[Normalizzazione]]=1,0,1)</f>
        <v>1</v>
      </c>
      <c r="K1109">
        <f>QUOTIENT((TA_restaurants_curated__2[[#This Row],[Rating]]*2),(100/3))+IF(TA_restaurants_curated__2[[#This Row],[Rating]]=50,0,1)</f>
        <v>3</v>
      </c>
      <c r="L1109" s="1" t="str">
        <f>IF(TA_restaurants_curated__2[[#This Row],[C. Rev.]]=3,"A lot of reviews",IF(TA_restaurants_curated__2[[#This Row],[C. Rev.]]=2,"Avarage reviews","Few reviews"))</f>
        <v>Few reviews</v>
      </c>
      <c r="M1109" s="1" t="str">
        <f>IF(TA_restaurants_curated__2[[#This Row],[C. Rat.]]=3,"Good rating",IF(TA_restaurants_curated__2[[#This Row],[C. Rat.]]=2,"Avarege rating","Bad rating"))</f>
        <v>Good rating</v>
      </c>
      <c r="N1109" s="1" t="str">
        <f t="shared" si="17"/>
        <v>Few reviews and Good rating</v>
      </c>
    </row>
    <row r="1110" spans="1:14" x14ac:dyDescent="0.35">
      <c r="A1110">
        <v>413</v>
      </c>
      <c r="B1110" t="s">
        <v>421</v>
      </c>
      <c r="C1110" t="s">
        <v>523</v>
      </c>
      <c r="D1110" t="s">
        <v>594</v>
      </c>
      <c r="E1110">
        <v>4140</v>
      </c>
      <c r="F1110">
        <v>45</v>
      </c>
      <c r="G1110" t="s">
        <v>8</v>
      </c>
      <c r="H1110">
        <v>3890</v>
      </c>
      <c r="I1110">
        <f>(TA_restaurants_curated__2[[#This Row],['# Reviews]]-MIN(TA_restaurants_curated__2['# Reviews]))/(MAX(TA_restaurants_curated__2['# Reviews])-MIN(TA_restaurants_curated__2['# Reviews]))</f>
        <v>9.7677940434124186E-2</v>
      </c>
      <c r="J1110">
        <f>QUOTIENT((TA_restaurants_curated__2[[#This Row],[Normalizzazione]]*100),33)+IF(TA_restaurants_curated__2[[#This Row],[Normalizzazione]]=1,0,1)</f>
        <v>1</v>
      </c>
      <c r="K1110">
        <f>QUOTIENT((TA_restaurants_curated__2[[#This Row],[Rating]]*2),(100/3))+IF(TA_restaurants_curated__2[[#This Row],[Rating]]=50,0,1)</f>
        <v>3</v>
      </c>
      <c r="L1110" s="1" t="str">
        <f>IF(TA_restaurants_curated__2[[#This Row],[C. Rev.]]=3,"A lot of reviews",IF(TA_restaurants_curated__2[[#This Row],[C. Rev.]]=2,"Avarage reviews","Few reviews"))</f>
        <v>Few reviews</v>
      </c>
      <c r="M1110" s="1" t="str">
        <f>IF(TA_restaurants_curated__2[[#This Row],[C. Rat.]]=3,"Good rating",IF(TA_restaurants_curated__2[[#This Row],[C. Rat.]]=2,"Avarege rating","Bad rating"))</f>
        <v>Good rating</v>
      </c>
      <c r="N1110" s="1" t="str">
        <f t="shared" si="17"/>
        <v>Few reviews and Good rating</v>
      </c>
    </row>
    <row r="1111" spans="1:14" x14ac:dyDescent="0.35">
      <c r="A1111">
        <v>668</v>
      </c>
      <c r="B1111" t="s">
        <v>1556</v>
      </c>
      <c r="C1111" t="s">
        <v>523</v>
      </c>
      <c r="D1111" t="s">
        <v>108</v>
      </c>
      <c r="E1111">
        <v>6700</v>
      </c>
      <c r="F1111">
        <v>40</v>
      </c>
      <c r="G1111" t="s">
        <v>8</v>
      </c>
      <c r="H1111">
        <v>3890</v>
      </c>
      <c r="I1111">
        <f>(TA_restaurants_curated__2[[#This Row],['# Reviews]]-MIN(TA_restaurants_curated__2['# Reviews]))/(MAX(TA_restaurants_curated__2['# Reviews])-MIN(TA_restaurants_curated__2['# Reviews]))</f>
        <v>9.7677940434124186E-2</v>
      </c>
      <c r="J1111">
        <f>QUOTIENT((TA_restaurants_curated__2[[#This Row],[Normalizzazione]]*100),33)+IF(TA_restaurants_curated__2[[#This Row],[Normalizzazione]]=1,0,1)</f>
        <v>1</v>
      </c>
      <c r="K1111">
        <f>QUOTIENT((TA_restaurants_curated__2[[#This Row],[Rating]]*2),(100/3))+IF(TA_restaurants_curated__2[[#This Row],[Rating]]=50,0,1)</f>
        <v>3</v>
      </c>
      <c r="L1111" s="1" t="str">
        <f>IF(TA_restaurants_curated__2[[#This Row],[C. Rev.]]=3,"A lot of reviews",IF(TA_restaurants_curated__2[[#This Row],[C. Rev.]]=2,"Avarage reviews","Few reviews"))</f>
        <v>Few reviews</v>
      </c>
      <c r="M1111" s="1" t="str">
        <f>IF(TA_restaurants_curated__2[[#This Row],[C. Rat.]]=3,"Good rating",IF(TA_restaurants_curated__2[[#This Row],[C. Rat.]]=2,"Avarege rating","Bad rating"))</f>
        <v>Good rating</v>
      </c>
      <c r="N1111" s="1" t="str">
        <f t="shared" si="17"/>
        <v>Few reviews and Good rating</v>
      </c>
    </row>
    <row r="1112" spans="1:14" x14ac:dyDescent="0.35">
      <c r="A1112">
        <v>1904</v>
      </c>
      <c r="B1112" t="s">
        <v>2458</v>
      </c>
      <c r="C1112" t="s">
        <v>523</v>
      </c>
      <c r="D1112" t="s">
        <v>2859</v>
      </c>
      <c r="E1112">
        <v>19060</v>
      </c>
      <c r="F1112">
        <v>35</v>
      </c>
      <c r="G1112" t="s">
        <v>8</v>
      </c>
      <c r="H1112">
        <v>3890</v>
      </c>
      <c r="I1112">
        <f>(TA_restaurants_curated__2[[#This Row],['# Reviews]]-MIN(TA_restaurants_curated__2['# Reviews]))/(MAX(TA_restaurants_curated__2['# Reviews])-MIN(TA_restaurants_curated__2['# Reviews]))</f>
        <v>9.7677940434124186E-2</v>
      </c>
      <c r="J1112">
        <f>QUOTIENT((TA_restaurants_curated__2[[#This Row],[Normalizzazione]]*100),33)+IF(TA_restaurants_curated__2[[#This Row],[Normalizzazione]]=1,0,1)</f>
        <v>1</v>
      </c>
      <c r="K1112">
        <f>QUOTIENT((TA_restaurants_curated__2[[#This Row],[Rating]]*2),(100/3))+IF(TA_restaurants_curated__2[[#This Row],[Rating]]=50,0,1)</f>
        <v>3</v>
      </c>
      <c r="L1112" s="1" t="str">
        <f>IF(TA_restaurants_curated__2[[#This Row],[C. Rev.]]=3,"A lot of reviews",IF(TA_restaurants_curated__2[[#This Row],[C. Rev.]]=2,"Avarage reviews","Few reviews"))</f>
        <v>Few reviews</v>
      </c>
      <c r="M1112" s="1" t="str">
        <f>IF(TA_restaurants_curated__2[[#This Row],[C. Rat.]]=3,"Good rating",IF(TA_restaurants_curated__2[[#This Row],[C. Rat.]]=2,"Avarege rating","Bad rating"))</f>
        <v>Good rating</v>
      </c>
      <c r="N1112" s="1" t="str">
        <f t="shared" si="17"/>
        <v>Few reviews and Good rating</v>
      </c>
    </row>
    <row r="1113" spans="1:14" x14ac:dyDescent="0.35">
      <c r="A1113">
        <v>2204</v>
      </c>
      <c r="B1113" t="s">
        <v>3115</v>
      </c>
      <c r="C1113" t="s">
        <v>523</v>
      </c>
      <c r="D1113" t="s">
        <v>573</v>
      </c>
      <c r="E1113">
        <v>22060</v>
      </c>
      <c r="F1113">
        <v>35</v>
      </c>
      <c r="G1113" t="s">
        <v>8</v>
      </c>
      <c r="H1113">
        <v>3890</v>
      </c>
      <c r="I1113">
        <f>(TA_restaurants_curated__2[[#This Row],['# Reviews]]-MIN(TA_restaurants_curated__2['# Reviews]))/(MAX(TA_restaurants_curated__2['# Reviews])-MIN(TA_restaurants_curated__2['# Reviews]))</f>
        <v>9.7677940434124186E-2</v>
      </c>
      <c r="J1113">
        <f>QUOTIENT((TA_restaurants_curated__2[[#This Row],[Normalizzazione]]*100),33)+IF(TA_restaurants_curated__2[[#This Row],[Normalizzazione]]=1,0,1)</f>
        <v>1</v>
      </c>
      <c r="K1113">
        <f>QUOTIENT((TA_restaurants_curated__2[[#This Row],[Rating]]*2),(100/3))+IF(TA_restaurants_curated__2[[#This Row],[Rating]]=50,0,1)</f>
        <v>3</v>
      </c>
      <c r="L1113" s="1" t="str">
        <f>IF(TA_restaurants_curated__2[[#This Row],[C. Rev.]]=3,"A lot of reviews",IF(TA_restaurants_curated__2[[#This Row],[C. Rev.]]=2,"Avarage reviews","Few reviews"))</f>
        <v>Few reviews</v>
      </c>
      <c r="M1113" s="1" t="str">
        <f>IF(TA_restaurants_curated__2[[#This Row],[C. Rat.]]=3,"Good rating",IF(TA_restaurants_curated__2[[#This Row],[C. Rat.]]=2,"Avarege rating","Bad rating"))</f>
        <v>Good rating</v>
      </c>
      <c r="N1113" s="1" t="str">
        <f t="shared" si="17"/>
        <v>Few reviews and Good rating</v>
      </c>
    </row>
    <row r="1114" spans="1:14" x14ac:dyDescent="0.35">
      <c r="A1114">
        <v>1478</v>
      </c>
      <c r="B1114" t="s">
        <v>2435</v>
      </c>
      <c r="C1114" t="s">
        <v>523</v>
      </c>
      <c r="D1114" t="s">
        <v>339</v>
      </c>
      <c r="E1114">
        <v>14800</v>
      </c>
      <c r="F1114">
        <v>35</v>
      </c>
      <c r="G1114" t="s">
        <v>10</v>
      </c>
      <c r="H1114">
        <v>3880</v>
      </c>
      <c r="I1114">
        <f>(TA_restaurants_curated__2[[#This Row],['# Reviews]]-MIN(TA_restaurants_curated__2['# Reviews]))/(MAX(TA_restaurants_curated__2['# Reviews])-MIN(TA_restaurants_curated__2['# Reviews]))</f>
        <v>9.7425542655224628E-2</v>
      </c>
      <c r="J1114">
        <f>QUOTIENT((TA_restaurants_curated__2[[#This Row],[Normalizzazione]]*100),33)+IF(TA_restaurants_curated__2[[#This Row],[Normalizzazione]]=1,0,1)</f>
        <v>1</v>
      </c>
      <c r="K1114">
        <f>QUOTIENT((TA_restaurants_curated__2[[#This Row],[Rating]]*2),(100/3))+IF(TA_restaurants_curated__2[[#This Row],[Rating]]=50,0,1)</f>
        <v>3</v>
      </c>
      <c r="L1114" s="1" t="str">
        <f>IF(TA_restaurants_curated__2[[#This Row],[C. Rev.]]=3,"A lot of reviews",IF(TA_restaurants_curated__2[[#This Row],[C. Rev.]]=2,"Avarage reviews","Few reviews"))</f>
        <v>Few reviews</v>
      </c>
      <c r="M1114" s="1" t="str">
        <f>IF(TA_restaurants_curated__2[[#This Row],[C. Rat.]]=3,"Good rating",IF(TA_restaurants_curated__2[[#This Row],[C. Rat.]]=2,"Avarege rating","Bad rating"))</f>
        <v>Good rating</v>
      </c>
      <c r="N1114" s="1" t="str">
        <f t="shared" si="17"/>
        <v>Few reviews and Good rating</v>
      </c>
    </row>
    <row r="1115" spans="1:14" x14ac:dyDescent="0.35">
      <c r="A1115">
        <v>1951</v>
      </c>
      <c r="B1115" t="s">
        <v>2895</v>
      </c>
      <c r="C1115" t="s">
        <v>523</v>
      </c>
      <c r="D1115" t="s">
        <v>1143</v>
      </c>
      <c r="E1115">
        <v>19530</v>
      </c>
      <c r="F1115">
        <v>35</v>
      </c>
      <c r="G1115" t="s">
        <v>8</v>
      </c>
      <c r="H1115">
        <v>3880</v>
      </c>
      <c r="I1115">
        <f>(TA_restaurants_curated__2[[#This Row],['# Reviews]]-MIN(TA_restaurants_curated__2['# Reviews]))/(MAX(TA_restaurants_curated__2['# Reviews])-MIN(TA_restaurants_curated__2['# Reviews]))</f>
        <v>9.7425542655224628E-2</v>
      </c>
      <c r="J1115">
        <f>QUOTIENT((TA_restaurants_curated__2[[#This Row],[Normalizzazione]]*100),33)+IF(TA_restaurants_curated__2[[#This Row],[Normalizzazione]]=1,0,1)</f>
        <v>1</v>
      </c>
      <c r="K1115">
        <f>QUOTIENT((TA_restaurants_curated__2[[#This Row],[Rating]]*2),(100/3))+IF(TA_restaurants_curated__2[[#This Row],[Rating]]=50,0,1)</f>
        <v>3</v>
      </c>
      <c r="L1115" s="1" t="str">
        <f>IF(TA_restaurants_curated__2[[#This Row],[C. Rev.]]=3,"A lot of reviews",IF(TA_restaurants_curated__2[[#This Row],[C. Rev.]]=2,"Avarage reviews","Few reviews"))</f>
        <v>Few reviews</v>
      </c>
      <c r="M1115" s="1" t="str">
        <f>IF(TA_restaurants_curated__2[[#This Row],[C. Rat.]]=3,"Good rating",IF(TA_restaurants_curated__2[[#This Row],[C. Rat.]]=2,"Avarege rating","Bad rating"))</f>
        <v>Good rating</v>
      </c>
      <c r="N1115" s="1" t="str">
        <f t="shared" si="17"/>
        <v>Few reviews and Good rating</v>
      </c>
    </row>
    <row r="1116" spans="1:14" x14ac:dyDescent="0.35">
      <c r="A1116">
        <v>636</v>
      </c>
      <c r="B1116" t="s">
        <v>1516</v>
      </c>
      <c r="C1116" t="s">
        <v>523</v>
      </c>
      <c r="D1116" t="s">
        <v>1517</v>
      </c>
      <c r="E1116">
        <v>6380</v>
      </c>
      <c r="F1116">
        <v>40</v>
      </c>
      <c r="G1116" t="s">
        <v>8</v>
      </c>
      <c r="H1116">
        <v>3870</v>
      </c>
      <c r="I1116">
        <f>(TA_restaurants_curated__2[[#This Row],['# Reviews]]-MIN(TA_restaurants_curated__2['# Reviews]))/(MAX(TA_restaurants_curated__2['# Reviews])-MIN(TA_restaurants_curated__2['# Reviews]))</f>
        <v>9.7173144876325085E-2</v>
      </c>
      <c r="J1116">
        <f>QUOTIENT((TA_restaurants_curated__2[[#This Row],[Normalizzazione]]*100),33)+IF(TA_restaurants_curated__2[[#This Row],[Normalizzazione]]=1,0,1)</f>
        <v>1</v>
      </c>
      <c r="K1116">
        <f>QUOTIENT((TA_restaurants_curated__2[[#This Row],[Rating]]*2),(100/3))+IF(TA_restaurants_curated__2[[#This Row],[Rating]]=50,0,1)</f>
        <v>3</v>
      </c>
      <c r="L1116" s="1" t="str">
        <f>IF(TA_restaurants_curated__2[[#This Row],[C. Rev.]]=3,"A lot of reviews",IF(TA_restaurants_curated__2[[#This Row],[C. Rev.]]=2,"Avarage reviews","Few reviews"))</f>
        <v>Few reviews</v>
      </c>
      <c r="M1116" s="1" t="str">
        <f>IF(TA_restaurants_curated__2[[#This Row],[C. Rat.]]=3,"Good rating",IF(TA_restaurants_curated__2[[#This Row],[C. Rat.]]=2,"Avarege rating","Bad rating"))</f>
        <v>Good rating</v>
      </c>
      <c r="N1116" s="1" t="str">
        <f t="shared" si="17"/>
        <v>Few reviews and Good rating</v>
      </c>
    </row>
    <row r="1117" spans="1:14" x14ac:dyDescent="0.35">
      <c r="A1117">
        <v>771</v>
      </c>
      <c r="B1117" t="s">
        <v>1671</v>
      </c>
      <c r="C1117" t="s">
        <v>523</v>
      </c>
      <c r="D1117" t="s">
        <v>46</v>
      </c>
      <c r="E1117">
        <v>7730</v>
      </c>
      <c r="F1117">
        <v>45</v>
      </c>
      <c r="G1117" t="s">
        <v>8</v>
      </c>
      <c r="H1117">
        <v>3860</v>
      </c>
      <c r="I1117">
        <f>(TA_restaurants_curated__2[[#This Row],['# Reviews]]-MIN(TA_restaurants_curated__2['# Reviews]))/(MAX(TA_restaurants_curated__2['# Reviews])-MIN(TA_restaurants_curated__2['# Reviews]))</f>
        <v>9.6920747097425541E-2</v>
      </c>
      <c r="J1117">
        <f>QUOTIENT((TA_restaurants_curated__2[[#This Row],[Normalizzazione]]*100),33)+IF(TA_restaurants_curated__2[[#This Row],[Normalizzazione]]=1,0,1)</f>
        <v>1</v>
      </c>
      <c r="K1117">
        <f>QUOTIENT((TA_restaurants_curated__2[[#This Row],[Rating]]*2),(100/3))+IF(TA_restaurants_curated__2[[#This Row],[Rating]]=50,0,1)</f>
        <v>3</v>
      </c>
      <c r="L1117" s="1" t="str">
        <f>IF(TA_restaurants_curated__2[[#This Row],[C. Rev.]]=3,"A lot of reviews",IF(TA_restaurants_curated__2[[#This Row],[C. Rev.]]=2,"Avarage reviews","Few reviews"))</f>
        <v>Few reviews</v>
      </c>
      <c r="M1117" s="1" t="str">
        <f>IF(TA_restaurants_curated__2[[#This Row],[C. Rat.]]=3,"Good rating",IF(TA_restaurants_curated__2[[#This Row],[C. Rat.]]=2,"Avarege rating","Bad rating"))</f>
        <v>Good rating</v>
      </c>
      <c r="N1117" s="1" t="str">
        <f t="shared" si="17"/>
        <v>Few reviews and Good rating</v>
      </c>
    </row>
    <row r="1118" spans="1:14" x14ac:dyDescent="0.35">
      <c r="A1118">
        <v>1667</v>
      </c>
      <c r="B1118" t="s">
        <v>2626</v>
      </c>
      <c r="C1118" t="s">
        <v>523</v>
      </c>
      <c r="D1118" t="s">
        <v>664</v>
      </c>
      <c r="E1118">
        <v>16690</v>
      </c>
      <c r="F1118">
        <v>40</v>
      </c>
      <c r="G1118" t="s">
        <v>8</v>
      </c>
      <c r="H1118">
        <v>3860</v>
      </c>
      <c r="I1118">
        <f>(TA_restaurants_curated__2[[#This Row],['# Reviews]]-MIN(TA_restaurants_curated__2['# Reviews]))/(MAX(TA_restaurants_curated__2['# Reviews])-MIN(TA_restaurants_curated__2['# Reviews]))</f>
        <v>9.6920747097425541E-2</v>
      </c>
      <c r="J1118">
        <f>QUOTIENT((TA_restaurants_curated__2[[#This Row],[Normalizzazione]]*100),33)+IF(TA_restaurants_curated__2[[#This Row],[Normalizzazione]]=1,0,1)</f>
        <v>1</v>
      </c>
      <c r="K1118">
        <f>QUOTIENT((TA_restaurants_curated__2[[#This Row],[Rating]]*2),(100/3))+IF(TA_restaurants_curated__2[[#This Row],[Rating]]=50,0,1)</f>
        <v>3</v>
      </c>
      <c r="L1118" s="1" t="str">
        <f>IF(TA_restaurants_curated__2[[#This Row],[C. Rev.]]=3,"A lot of reviews",IF(TA_restaurants_curated__2[[#This Row],[C. Rev.]]=2,"Avarage reviews","Few reviews"))</f>
        <v>Few reviews</v>
      </c>
      <c r="M1118" s="1" t="str">
        <f>IF(TA_restaurants_curated__2[[#This Row],[C. Rat.]]=3,"Good rating",IF(TA_restaurants_curated__2[[#This Row],[C. Rat.]]=2,"Avarege rating","Bad rating"))</f>
        <v>Good rating</v>
      </c>
      <c r="N1118" s="1" t="str">
        <f t="shared" si="17"/>
        <v>Few reviews and Good rating</v>
      </c>
    </row>
    <row r="1119" spans="1:14" x14ac:dyDescent="0.35">
      <c r="A1119">
        <v>2135</v>
      </c>
      <c r="B1119" t="s">
        <v>3061</v>
      </c>
      <c r="C1119" t="s">
        <v>523</v>
      </c>
      <c r="D1119" t="s">
        <v>3062</v>
      </c>
      <c r="E1119">
        <v>21370</v>
      </c>
      <c r="F1119">
        <v>35</v>
      </c>
      <c r="G1119" t="s">
        <v>8</v>
      </c>
      <c r="H1119">
        <v>3860</v>
      </c>
      <c r="I1119">
        <f>(TA_restaurants_curated__2[[#This Row],['# Reviews]]-MIN(TA_restaurants_curated__2['# Reviews]))/(MAX(TA_restaurants_curated__2['# Reviews])-MIN(TA_restaurants_curated__2['# Reviews]))</f>
        <v>9.6920747097425541E-2</v>
      </c>
      <c r="J1119">
        <f>QUOTIENT((TA_restaurants_curated__2[[#This Row],[Normalizzazione]]*100),33)+IF(TA_restaurants_curated__2[[#This Row],[Normalizzazione]]=1,0,1)</f>
        <v>1</v>
      </c>
      <c r="K1119">
        <f>QUOTIENT((TA_restaurants_curated__2[[#This Row],[Rating]]*2),(100/3))+IF(TA_restaurants_curated__2[[#This Row],[Rating]]=50,0,1)</f>
        <v>3</v>
      </c>
      <c r="L1119" s="1" t="str">
        <f>IF(TA_restaurants_curated__2[[#This Row],[C. Rev.]]=3,"A lot of reviews",IF(TA_restaurants_curated__2[[#This Row],[C. Rev.]]=2,"Avarage reviews","Few reviews"))</f>
        <v>Few reviews</v>
      </c>
      <c r="M1119" s="1" t="str">
        <f>IF(TA_restaurants_curated__2[[#This Row],[C. Rat.]]=3,"Good rating",IF(TA_restaurants_curated__2[[#This Row],[C. Rat.]]=2,"Avarege rating","Bad rating"))</f>
        <v>Good rating</v>
      </c>
      <c r="N1119" s="1" t="str">
        <f t="shared" si="17"/>
        <v>Few reviews and Good rating</v>
      </c>
    </row>
    <row r="1120" spans="1:14" x14ac:dyDescent="0.35">
      <c r="A1120">
        <v>49</v>
      </c>
      <c r="B1120" t="s">
        <v>771</v>
      </c>
      <c r="C1120" t="s">
        <v>523</v>
      </c>
      <c r="D1120" t="s">
        <v>24</v>
      </c>
      <c r="E1120">
        <v>500</v>
      </c>
      <c r="F1120">
        <v>45</v>
      </c>
      <c r="G1120" t="s">
        <v>10</v>
      </c>
      <c r="H1120">
        <v>3850</v>
      </c>
      <c r="I1120">
        <f>(TA_restaurants_curated__2[[#This Row],['# Reviews]]-MIN(TA_restaurants_curated__2['# Reviews]))/(MAX(TA_restaurants_curated__2['# Reviews])-MIN(TA_restaurants_curated__2['# Reviews]))</f>
        <v>9.6668349318525998E-2</v>
      </c>
      <c r="J1120">
        <f>QUOTIENT((TA_restaurants_curated__2[[#This Row],[Normalizzazione]]*100),33)+IF(TA_restaurants_curated__2[[#This Row],[Normalizzazione]]=1,0,1)</f>
        <v>1</v>
      </c>
      <c r="K1120">
        <f>QUOTIENT((TA_restaurants_curated__2[[#This Row],[Rating]]*2),(100/3))+IF(TA_restaurants_curated__2[[#This Row],[Rating]]=50,0,1)</f>
        <v>3</v>
      </c>
      <c r="L1120" s="1" t="str">
        <f>IF(TA_restaurants_curated__2[[#This Row],[C. Rev.]]=3,"A lot of reviews",IF(TA_restaurants_curated__2[[#This Row],[C. Rev.]]=2,"Avarage reviews","Few reviews"))</f>
        <v>Few reviews</v>
      </c>
      <c r="M1120" s="1" t="str">
        <f>IF(TA_restaurants_curated__2[[#This Row],[C. Rat.]]=3,"Good rating",IF(TA_restaurants_curated__2[[#This Row],[C. Rat.]]=2,"Avarege rating","Bad rating"))</f>
        <v>Good rating</v>
      </c>
      <c r="N1120" s="1" t="str">
        <f t="shared" si="17"/>
        <v>Few reviews and Good rating</v>
      </c>
    </row>
    <row r="1121" spans="1:14" x14ac:dyDescent="0.35">
      <c r="A1121">
        <v>310</v>
      </c>
      <c r="B1121" t="s">
        <v>1110</v>
      </c>
      <c r="C1121" t="s">
        <v>523</v>
      </c>
      <c r="D1121" t="s">
        <v>1111</v>
      </c>
      <c r="E1121">
        <v>3110</v>
      </c>
      <c r="F1121">
        <v>40</v>
      </c>
      <c r="G1121" t="s">
        <v>8</v>
      </c>
      <c r="H1121">
        <v>3850</v>
      </c>
      <c r="I1121">
        <f>(TA_restaurants_curated__2[[#This Row],['# Reviews]]-MIN(TA_restaurants_curated__2['# Reviews]))/(MAX(TA_restaurants_curated__2['# Reviews])-MIN(TA_restaurants_curated__2['# Reviews]))</f>
        <v>9.6668349318525998E-2</v>
      </c>
      <c r="J1121">
        <f>QUOTIENT((TA_restaurants_curated__2[[#This Row],[Normalizzazione]]*100),33)+IF(TA_restaurants_curated__2[[#This Row],[Normalizzazione]]=1,0,1)</f>
        <v>1</v>
      </c>
      <c r="K1121">
        <f>QUOTIENT((TA_restaurants_curated__2[[#This Row],[Rating]]*2),(100/3))+IF(TA_restaurants_curated__2[[#This Row],[Rating]]=50,0,1)</f>
        <v>3</v>
      </c>
      <c r="L1121" s="1" t="str">
        <f>IF(TA_restaurants_curated__2[[#This Row],[C. Rev.]]=3,"A lot of reviews",IF(TA_restaurants_curated__2[[#This Row],[C. Rev.]]=2,"Avarage reviews","Few reviews"))</f>
        <v>Few reviews</v>
      </c>
      <c r="M1121" s="1" t="str">
        <f>IF(TA_restaurants_curated__2[[#This Row],[C. Rat.]]=3,"Good rating",IF(TA_restaurants_curated__2[[#This Row],[C. Rat.]]=2,"Avarege rating","Bad rating"))</f>
        <v>Good rating</v>
      </c>
      <c r="N1121" s="1" t="str">
        <f t="shared" si="17"/>
        <v>Few reviews and Good rating</v>
      </c>
    </row>
    <row r="1122" spans="1:14" x14ac:dyDescent="0.35">
      <c r="A1122">
        <v>791</v>
      </c>
      <c r="B1122" t="s">
        <v>1695</v>
      </c>
      <c r="C1122" t="s">
        <v>523</v>
      </c>
      <c r="D1122" t="s">
        <v>474</v>
      </c>
      <c r="E1122">
        <v>7930</v>
      </c>
      <c r="F1122">
        <v>40</v>
      </c>
      <c r="G1122" t="s">
        <v>10</v>
      </c>
      <c r="H1122">
        <v>3850</v>
      </c>
      <c r="I1122">
        <f>(TA_restaurants_curated__2[[#This Row],['# Reviews]]-MIN(TA_restaurants_curated__2['# Reviews]))/(MAX(TA_restaurants_curated__2['# Reviews])-MIN(TA_restaurants_curated__2['# Reviews]))</f>
        <v>9.6668349318525998E-2</v>
      </c>
      <c r="J1122">
        <f>QUOTIENT((TA_restaurants_curated__2[[#This Row],[Normalizzazione]]*100),33)+IF(TA_restaurants_curated__2[[#This Row],[Normalizzazione]]=1,0,1)</f>
        <v>1</v>
      </c>
      <c r="K1122">
        <f>QUOTIENT((TA_restaurants_curated__2[[#This Row],[Rating]]*2),(100/3))+IF(TA_restaurants_curated__2[[#This Row],[Rating]]=50,0,1)</f>
        <v>3</v>
      </c>
      <c r="L1122" s="1" t="str">
        <f>IF(TA_restaurants_curated__2[[#This Row],[C. Rev.]]=3,"A lot of reviews",IF(TA_restaurants_curated__2[[#This Row],[C. Rev.]]=2,"Avarage reviews","Few reviews"))</f>
        <v>Few reviews</v>
      </c>
      <c r="M1122" s="1" t="str">
        <f>IF(TA_restaurants_curated__2[[#This Row],[C. Rat.]]=3,"Good rating",IF(TA_restaurants_curated__2[[#This Row],[C. Rat.]]=2,"Avarege rating","Bad rating"))</f>
        <v>Good rating</v>
      </c>
      <c r="N1122" s="1" t="str">
        <f t="shared" si="17"/>
        <v>Few reviews and Good rating</v>
      </c>
    </row>
    <row r="1123" spans="1:14" x14ac:dyDescent="0.35">
      <c r="A1123">
        <v>1463</v>
      </c>
      <c r="B1123" t="s">
        <v>2419</v>
      </c>
      <c r="C1123" t="s">
        <v>523</v>
      </c>
      <c r="D1123" t="s">
        <v>77</v>
      </c>
      <c r="E1123">
        <v>14650</v>
      </c>
      <c r="F1123">
        <v>35</v>
      </c>
      <c r="G1123" t="s">
        <v>8</v>
      </c>
      <c r="H1123">
        <v>3850</v>
      </c>
      <c r="I1123">
        <f>(TA_restaurants_curated__2[[#This Row],['# Reviews]]-MIN(TA_restaurants_curated__2['# Reviews]))/(MAX(TA_restaurants_curated__2['# Reviews])-MIN(TA_restaurants_curated__2['# Reviews]))</f>
        <v>9.6668349318525998E-2</v>
      </c>
      <c r="J1123">
        <f>QUOTIENT((TA_restaurants_curated__2[[#This Row],[Normalizzazione]]*100),33)+IF(TA_restaurants_curated__2[[#This Row],[Normalizzazione]]=1,0,1)</f>
        <v>1</v>
      </c>
      <c r="K1123">
        <f>QUOTIENT((TA_restaurants_curated__2[[#This Row],[Rating]]*2),(100/3))+IF(TA_restaurants_curated__2[[#This Row],[Rating]]=50,0,1)</f>
        <v>3</v>
      </c>
      <c r="L1123" s="1" t="str">
        <f>IF(TA_restaurants_curated__2[[#This Row],[C. Rev.]]=3,"A lot of reviews",IF(TA_restaurants_curated__2[[#This Row],[C. Rev.]]=2,"Avarage reviews","Few reviews"))</f>
        <v>Few reviews</v>
      </c>
      <c r="M1123" s="1" t="str">
        <f>IF(TA_restaurants_curated__2[[#This Row],[C. Rat.]]=3,"Good rating",IF(TA_restaurants_curated__2[[#This Row],[C. Rat.]]=2,"Avarege rating","Bad rating"))</f>
        <v>Good rating</v>
      </c>
      <c r="N1123" s="1" t="str">
        <f t="shared" si="17"/>
        <v>Few reviews and Good rating</v>
      </c>
    </row>
    <row r="1124" spans="1:14" x14ac:dyDescent="0.35">
      <c r="A1124">
        <v>1971</v>
      </c>
      <c r="B1124" t="s">
        <v>2915</v>
      </c>
      <c r="C1124" t="s">
        <v>523</v>
      </c>
      <c r="D1124" t="s">
        <v>482</v>
      </c>
      <c r="E1124">
        <v>19730</v>
      </c>
      <c r="F1124">
        <v>35</v>
      </c>
      <c r="G1124" t="s">
        <v>10</v>
      </c>
      <c r="H1124">
        <v>3850</v>
      </c>
      <c r="I1124">
        <f>(TA_restaurants_curated__2[[#This Row],['# Reviews]]-MIN(TA_restaurants_curated__2['# Reviews]))/(MAX(TA_restaurants_curated__2['# Reviews])-MIN(TA_restaurants_curated__2['# Reviews]))</f>
        <v>9.6668349318525998E-2</v>
      </c>
      <c r="J1124">
        <f>QUOTIENT((TA_restaurants_curated__2[[#This Row],[Normalizzazione]]*100),33)+IF(TA_restaurants_curated__2[[#This Row],[Normalizzazione]]=1,0,1)</f>
        <v>1</v>
      </c>
      <c r="K1124">
        <f>QUOTIENT((TA_restaurants_curated__2[[#This Row],[Rating]]*2),(100/3))+IF(TA_restaurants_curated__2[[#This Row],[Rating]]=50,0,1)</f>
        <v>3</v>
      </c>
      <c r="L1124" s="1" t="str">
        <f>IF(TA_restaurants_curated__2[[#This Row],[C. Rev.]]=3,"A lot of reviews",IF(TA_restaurants_curated__2[[#This Row],[C. Rev.]]=2,"Avarage reviews","Few reviews"))</f>
        <v>Few reviews</v>
      </c>
      <c r="M1124" s="1" t="str">
        <f>IF(TA_restaurants_curated__2[[#This Row],[C. Rat.]]=3,"Good rating",IF(TA_restaurants_curated__2[[#This Row],[C. Rat.]]=2,"Avarege rating","Bad rating"))</f>
        <v>Good rating</v>
      </c>
      <c r="N1124" s="1" t="str">
        <f t="shared" si="17"/>
        <v>Few reviews and Good rating</v>
      </c>
    </row>
    <row r="1125" spans="1:14" x14ac:dyDescent="0.35">
      <c r="A1125">
        <v>1418</v>
      </c>
      <c r="B1125" t="s">
        <v>2369</v>
      </c>
      <c r="C1125" t="s">
        <v>523</v>
      </c>
      <c r="D1125" t="s">
        <v>664</v>
      </c>
      <c r="E1125">
        <v>14200</v>
      </c>
      <c r="F1125">
        <v>35</v>
      </c>
      <c r="G1125" t="s">
        <v>8</v>
      </c>
      <c r="H1125">
        <v>3840</v>
      </c>
      <c r="I1125">
        <f>(TA_restaurants_curated__2[[#This Row],['# Reviews]]-MIN(TA_restaurants_curated__2['# Reviews]))/(MAX(TA_restaurants_curated__2['# Reviews])-MIN(TA_restaurants_curated__2['# Reviews]))</f>
        <v>9.6415951539626454E-2</v>
      </c>
      <c r="J1125">
        <f>QUOTIENT((TA_restaurants_curated__2[[#This Row],[Normalizzazione]]*100),33)+IF(TA_restaurants_curated__2[[#This Row],[Normalizzazione]]=1,0,1)</f>
        <v>1</v>
      </c>
      <c r="K1125">
        <f>QUOTIENT((TA_restaurants_curated__2[[#This Row],[Rating]]*2),(100/3))+IF(TA_restaurants_curated__2[[#This Row],[Rating]]=50,0,1)</f>
        <v>3</v>
      </c>
      <c r="L1125" s="1" t="str">
        <f>IF(TA_restaurants_curated__2[[#This Row],[C. Rev.]]=3,"A lot of reviews",IF(TA_restaurants_curated__2[[#This Row],[C. Rev.]]=2,"Avarage reviews","Few reviews"))</f>
        <v>Few reviews</v>
      </c>
      <c r="M1125" s="1" t="str">
        <f>IF(TA_restaurants_curated__2[[#This Row],[C. Rat.]]=3,"Good rating",IF(TA_restaurants_curated__2[[#This Row],[C. Rat.]]=2,"Avarege rating","Bad rating"))</f>
        <v>Good rating</v>
      </c>
      <c r="N1125" s="1" t="str">
        <f t="shared" si="17"/>
        <v>Few reviews and Good rating</v>
      </c>
    </row>
    <row r="1126" spans="1:14" x14ac:dyDescent="0.35">
      <c r="A1126">
        <v>1452</v>
      </c>
      <c r="B1126" t="s">
        <v>2406</v>
      </c>
      <c r="C1126" t="s">
        <v>523</v>
      </c>
      <c r="D1126" t="s">
        <v>1488</v>
      </c>
      <c r="E1126">
        <v>14540</v>
      </c>
      <c r="F1126">
        <v>40</v>
      </c>
      <c r="G1126" t="s">
        <v>8</v>
      </c>
      <c r="H1126">
        <v>3830</v>
      </c>
      <c r="I1126">
        <f>(TA_restaurants_curated__2[[#This Row],['# Reviews]]-MIN(TA_restaurants_curated__2['# Reviews]))/(MAX(TA_restaurants_curated__2['# Reviews])-MIN(TA_restaurants_curated__2['# Reviews]))</f>
        <v>9.6163553760726911E-2</v>
      </c>
      <c r="J1126">
        <f>QUOTIENT((TA_restaurants_curated__2[[#This Row],[Normalizzazione]]*100),33)+IF(TA_restaurants_curated__2[[#This Row],[Normalizzazione]]=1,0,1)</f>
        <v>1</v>
      </c>
      <c r="K1126">
        <f>QUOTIENT((TA_restaurants_curated__2[[#This Row],[Rating]]*2),(100/3))+IF(TA_restaurants_curated__2[[#This Row],[Rating]]=50,0,1)</f>
        <v>3</v>
      </c>
      <c r="L1126" s="1" t="str">
        <f>IF(TA_restaurants_curated__2[[#This Row],[C. Rev.]]=3,"A lot of reviews",IF(TA_restaurants_curated__2[[#This Row],[C. Rev.]]=2,"Avarage reviews","Few reviews"))</f>
        <v>Few reviews</v>
      </c>
      <c r="M1126" s="1" t="str">
        <f>IF(TA_restaurants_curated__2[[#This Row],[C. Rat.]]=3,"Good rating",IF(TA_restaurants_curated__2[[#This Row],[C. Rat.]]=2,"Avarege rating","Bad rating"))</f>
        <v>Good rating</v>
      </c>
      <c r="N1126" s="1" t="str">
        <f t="shared" si="17"/>
        <v>Few reviews and Good rating</v>
      </c>
    </row>
    <row r="1127" spans="1:14" x14ac:dyDescent="0.35">
      <c r="A1127">
        <v>1642</v>
      </c>
      <c r="B1127" t="s">
        <v>2598</v>
      </c>
      <c r="C1127" t="s">
        <v>523</v>
      </c>
      <c r="D1127" t="s">
        <v>2599</v>
      </c>
      <c r="E1127">
        <v>16440</v>
      </c>
      <c r="F1127">
        <v>35</v>
      </c>
      <c r="G1127" t="s">
        <v>8</v>
      </c>
      <c r="H1127">
        <v>3830</v>
      </c>
      <c r="I1127">
        <f>(TA_restaurants_curated__2[[#This Row],['# Reviews]]-MIN(TA_restaurants_curated__2['# Reviews]))/(MAX(TA_restaurants_curated__2['# Reviews])-MIN(TA_restaurants_curated__2['# Reviews]))</f>
        <v>9.6163553760726911E-2</v>
      </c>
      <c r="J1127">
        <f>QUOTIENT((TA_restaurants_curated__2[[#This Row],[Normalizzazione]]*100),33)+IF(TA_restaurants_curated__2[[#This Row],[Normalizzazione]]=1,0,1)</f>
        <v>1</v>
      </c>
      <c r="K1127">
        <f>QUOTIENT((TA_restaurants_curated__2[[#This Row],[Rating]]*2),(100/3))+IF(TA_restaurants_curated__2[[#This Row],[Rating]]=50,0,1)</f>
        <v>3</v>
      </c>
      <c r="L1127" s="1" t="str">
        <f>IF(TA_restaurants_curated__2[[#This Row],[C. Rev.]]=3,"A lot of reviews",IF(TA_restaurants_curated__2[[#This Row],[C. Rev.]]=2,"Avarage reviews","Few reviews"))</f>
        <v>Few reviews</v>
      </c>
      <c r="M1127" s="1" t="str">
        <f>IF(TA_restaurants_curated__2[[#This Row],[C. Rat.]]=3,"Good rating",IF(TA_restaurants_curated__2[[#This Row],[C. Rat.]]=2,"Avarege rating","Bad rating"))</f>
        <v>Good rating</v>
      </c>
      <c r="N1127" s="1" t="str">
        <f t="shared" si="17"/>
        <v>Few reviews and Good rating</v>
      </c>
    </row>
    <row r="1128" spans="1:14" x14ac:dyDescent="0.35">
      <c r="A1128">
        <v>167</v>
      </c>
      <c r="B1128" t="s">
        <v>936</v>
      </c>
      <c r="C1128" t="s">
        <v>523</v>
      </c>
      <c r="D1128" t="s">
        <v>937</v>
      </c>
      <c r="E1128">
        <v>1680</v>
      </c>
      <c r="F1128">
        <v>45</v>
      </c>
      <c r="G1128" t="s">
        <v>8</v>
      </c>
      <c r="H1128">
        <v>3820</v>
      </c>
      <c r="I1128">
        <f>(TA_restaurants_curated__2[[#This Row],['# Reviews]]-MIN(TA_restaurants_curated__2['# Reviews]))/(MAX(TA_restaurants_curated__2['# Reviews])-MIN(TA_restaurants_curated__2['# Reviews]))</f>
        <v>9.5911155981827353E-2</v>
      </c>
      <c r="J1128">
        <f>QUOTIENT((TA_restaurants_curated__2[[#This Row],[Normalizzazione]]*100),33)+IF(TA_restaurants_curated__2[[#This Row],[Normalizzazione]]=1,0,1)</f>
        <v>1</v>
      </c>
      <c r="K1128">
        <f>QUOTIENT((TA_restaurants_curated__2[[#This Row],[Rating]]*2),(100/3))+IF(TA_restaurants_curated__2[[#This Row],[Rating]]=50,0,1)</f>
        <v>3</v>
      </c>
      <c r="L1128" s="1" t="str">
        <f>IF(TA_restaurants_curated__2[[#This Row],[C. Rev.]]=3,"A lot of reviews",IF(TA_restaurants_curated__2[[#This Row],[C. Rev.]]=2,"Avarage reviews","Few reviews"))</f>
        <v>Few reviews</v>
      </c>
      <c r="M1128" s="1" t="str">
        <f>IF(TA_restaurants_curated__2[[#This Row],[C. Rat.]]=3,"Good rating",IF(TA_restaurants_curated__2[[#This Row],[C. Rat.]]=2,"Avarege rating","Bad rating"))</f>
        <v>Good rating</v>
      </c>
      <c r="N1128" s="1" t="str">
        <f t="shared" si="17"/>
        <v>Few reviews and Good rating</v>
      </c>
    </row>
    <row r="1129" spans="1:14" x14ac:dyDescent="0.35">
      <c r="A1129">
        <v>224</v>
      </c>
      <c r="B1129" t="s">
        <v>1008</v>
      </c>
      <c r="C1129" t="s">
        <v>523</v>
      </c>
      <c r="D1129" t="s">
        <v>495</v>
      </c>
      <c r="E1129">
        <v>2250</v>
      </c>
      <c r="F1129">
        <v>40</v>
      </c>
      <c r="G1129" t="s">
        <v>8</v>
      </c>
      <c r="H1129">
        <v>3820</v>
      </c>
      <c r="I1129">
        <f>(TA_restaurants_curated__2[[#This Row],['# Reviews]]-MIN(TA_restaurants_curated__2['# Reviews]))/(MAX(TA_restaurants_curated__2['# Reviews])-MIN(TA_restaurants_curated__2['# Reviews]))</f>
        <v>9.5911155981827353E-2</v>
      </c>
      <c r="J1129">
        <f>QUOTIENT((TA_restaurants_curated__2[[#This Row],[Normalizzazione]]*100),33)+IF(TA_restaurants_curated__2[[#This Row],[Normalizzazione]]=1,0,1)</f>
        <v>1</v>
      </c>
      <c r="K1129">
        <f>QUOTIENT((TA_restaurants_curated__2[[#This Row],[Rating]]*2),(100/3))+IF(TA_restaurants_curated__2[[#This Row],[Rating]]=50,0,1)</f>
        <v>3</v>
      </c>
      <c r="L1129" s="1" t="str">
        <f>IF(TA_restaurants_curated__2[[#This Row],[C. Rev.]]=3,"A lot of reviews",IF(TA_restaurants_curated__2[[#This Row],[C. Rev.]]=2,"Avarage reviews","Few reviews"))</f>
        <v>Few reviews</v>
      </c>
      <c r="M1129" s="1" t="str">
        <f>IF(TA_restaurants_curated__2[[#This Row],[C. Rat.]]=3,"Good rating",IF(TA_restaurants_curated__2[[#This Row],[C. Rat.]]=2,"Avarege rating","Bad rating"))</f>
        <v>Good rating</v>
      </c>
      <c r="N1129" s="1" t="str">
        <f t="shared" si="17"/>
        <v>Few reviews and Good rating</v>
      </c>
    </row>
    <row r="1130" spans="1:14" x14ac:dyDescent="0.35">
      <c r="A1130">
        <v>1032</v>
      </c>
      <c r="B1130" t="s">
        <v>1956</v>
      </c>
      <c r="C1130" t="s">
        <v>523</v>
      </c>
      <c r="D1130" t="s">
        <v>126</v>
      </c>
      <c r="E1130">
        <v>10340</v>
      </c>
      <c r="F1130">
        <v>40</v>
      </c>
      <c r="G1130" t="s">
        <v>10</v>
      </c>
      <c r="H1130">
        <v>3820</v>
      </c>
      <c r="I1130">
        <f>(TA_restaurants_curated__2[[#This Row],['# Reviews]]-MIN(TA_restaurants_curated__2['# Reviews]))/(MAX(TA_restaurants_curated__2['# Reviews])-MIN(TA_restaurants_curated__2['# Reviews]))</f>
        <v>9.5911155981827353E-2</v>
      </c>
      <c r="J1130">
        <f>QUOTIENT((TA_restaurants_curated__2[[#This Row],[Normalizzazione]]*100),33)+IF(TA_restaurants_curated__2[[#This Row],[Normalizzazione]]=1,0,1)</f>
        <v>1</v>
      </c>
      <c r="K1130">
        <f>QUOTIENT((TA_restaurants_curated__2[[#This Row],[Rating]]*2),(100/3))+IF(TA_restaurants_curated__2[[#This Row],[Rating]]=50,0,1)</f>
        <v>3</v>
      </c>
      <c r="L1130" s="1" t="str">
        <f>IF(TA_restaurants_curated__2[[#This Row],[C. Rev.]]=3,"A lot of reviews",IF(TA_restaurants_curated__2[[#This Row],[C. Rev.]]=2,"Avarage reviews","Few reviews"))</f>
        <v>Few reviews</v>
      </c>
      <c r="M1130" s="1" t="str">
        <f>IF(TA_restaurants_curated__2[[#This Row],[C. Rat.]]=3,"Good rating",IF(TA_restaurants_curated__2[[#This Row],[C. Rat.]]=2,"Avarege rating","Bad rating"))</f>
        <v>Good rating</v>
      </c>
      <c r="N1130" s="1" t="str">
        <f t="shared" si="17"/>
        <v>Few reviews and Good rating</v>
      </c>
    </row>
    <row r="1131" spans="1:14" x14ac:dyDescent="0.35">
      <c r="A1131">
        <v>1515</v>
      </c>
      <c r="B1131" t="s">
        <v>2474</v>
      </c>
      <c r="C1131" t="s">
        <v>523</v>
      </c>
      <c r="D1131" t="s">
        <v>2475</v>
      </c>
      <c r="E1131">
        <v>15170</v>
      </c>
      <c r="F1131">
        <v>35</v>
      </c>
      <c r="G1131" t="s">
        <v>8</v>
      </c>
      <c r="H1131">
        <v>3820</v>
      </c>
      <c r="I1131">
        <f>(TA_restaurants_curated__2[[#This Row],['# Reviews]]-MIN(TA_restaurants_curated__2['# Reviews]))/(MAX(TA_restaurants_curated__2['# Reviews])-MIN(TA_restaurants_curated__2['# Reviews]))</f>
        <v>9.5911155981827353E-2</v>
      </c>
      <c r="J1131">
        <f>QUOTIENT((TA_restaurants_curated__2[[#This Row],[Normalizzazione]]*100),33)+IF(TA_restaurants_curated__2[[#This Row],[Normalizzazione]]=1,0,1)</f>
        <v>1</v>
      </c>
      <c r="K1131">
        <f>QUOTIENT((TA_restaurants_curated__2[[#This Row],[Rating]]*2),(100/3))+IF(TA_restaurants_curated__2[[#This Row],[Rating]]=50,0,1)</f>
        <v>3</v>
      </c>
      <c r="L1131" s="1" t="str">
        <f>IF(TA_restaurants_curated__2[[#This Row],[C. Rev.]]=3,"A lot of reviews",IF(TA_restaurants_curated__2[[#This Row],[C. Rev.]]=2,"Avarage reviews","Few reviews"))</f>
        <v>Few reviews</v>
      </c>
      <c r="M1131" s="1" t="str">
        <f>IF(TA_restaurants_curated__2[[#This Row],[C. Rat.]]=3,"Good rating",IF(TA_restaurants_curated__2[[#This Row],[C. Rat.]]=2,"Avarege rating","Bad rating"))</f>
        <v>Good rating</v>
      </c>
      <c r="N1131" s="1" t="str">
        <f t="shared" si="17"/>
        <v>Few reviews and Good rating</v>
      </c>
    </row>
    <row r="1132" spans="1:14" x14ac:dyDescent="0.35">
      <c r="A1132">
        <v>160</v>
      </c>
      <c r="B1132" t="s">
        <v>925</v>
      </c>
      <c r="C1132" t="s">
        <v>523</v>
      </c>
      <c r="D1132" t="s">
        <v>926</v>
      </c>
      <c r="E1132">
        <v>1610</v>
      </c>
      <c r="F1132">
        <v>45</v>
      </c>
      <c r="G1132" t="s">
        <v>10</v>
      </c>
      <c r="H1132">
        <v>3810</v>
      </c>
      <c r="I1132">
        <f>(TA_restaurants_curated__2[[#This Row],['# Reviews]]-MIN(TA_restaurants_curated__2['# Reviews]))/(MAX(TA_restaurants_curated__2['# Reviews])-MIN(TA_restaurants_curated__2['# Reviews]))</f>
        <v>9.565875820292781E-2</v>
      </c>
      <c r="J1132">
        <f>QUOTIENT((TA_restaurants_curated__2[[#This Row],[Normalizzazione]]*100),33)+IF(TA_restaurants_curated__2[[#This Row],[Normalizzazione]]=1,0,1)</f>
        <v>1</v>
      </c>
      <c r="K1132">
        <f>QUOTIENT((TA_restaurants_curated__2[[#This Row],[Rating]]*2),(100/3))+IF(TA_restaurants_curated__2[[#This Row],[Rating]]=50,0,1)</f>
        <v>3</v>
      </c>
      <c r="L1132" s="1" t="str">
        <f>IF(TA_restaurants_curated__2[[#This Row],[C. Rev.]]=3,"A lot of reviews",IF(TA_restaurants_curated__2[[#This Row],[C. Rev.]]=2,"Avarage reviews","Few reviews"))</f>
        <v>Few reviews</v>
      </c>
      <c r="M1132" s="1" t="str">
        <f>IF(TA_restaurants_curated__2[[#This Row],[C. Rat.]]=3,"Good rating",IF(TA_restaurants_curated__2[[#This Row],[C. Rat.]]=2,"Avarege rating","Bad rating"))</f>
        <v>Good rating</v>
      </c>
      <c r="N1132" s="1" t="str">
        <f t="shared" si="17"/>
        <v>Few reviews and Good rating</v>
      </c>
    </row>
    <row r="1133" spans="1:14" x14ac:dyDescent="0.35">
      <c r="A1133">
        <v>1005</v>
      </c>
      <c r="B1133" t="s">
        <v>1930</v>
      </c>
      <c r="C1133" t="s">
        <v>523</v>
      </c>
      <c r="D1133" t="s">
        <v>269</v>
      </c>
      <c r="E1133">
        <v>10070</v>
      </c>
      <c r="F1133">
        <v>40</v>
      </c>
      <c r="G1133" t="s">
        <v>8</v>
      </c>
      <c r="H1133">
        <v>3810</v>
      </c>
      <c r="I1133">
        <f>(TA_restaurants_curated__2[[#This Row],['# Reviews]]-MIN(TA_restaurants_curated__2['# Reviews]))/(MAX(TA_restaurants_curated__2['# Reviews])-MIN(TA_restaurants_curated__2['# Reviews]))</f>
        <v>9.565875820292781E-2</v>
      </c>
      <c r="J1133">
        <f>QUOTIENT((TA_restaurants_curated__2[[#This Row],[Normalizzazione]]*100),33)+IF(TA_restaurants_curated__2[[#This Row],[Normalizzazione]]=1,0,1)</f>
        <v>1</v>
      </c>
      <c r="K1133">
        <f>QUOTIENT((TA_restaurants_curated__2[[#This Row],[Rating]]*2),(100/3))+IF(TA_restaurants_curated__2[[#This Row],[Rating]]=50,0,1)</f>
        <v>3</v>
      </c>
      <c r="L1133" s="1" t="str">
        <f>IF(TA_restaurants_curated__2[[#This Row],[C. Rev.]]=3,"A lot of reviews",IF(TA_restaurants_curated__2[[#This Row],[C. Rev.]]=2,"Avarage reviews","Few reviews"))</f>
        <v>Few reviews</v>
      </c>
      <c r="M1133" s="1" t="str">
        <f>IF(TA_restaurants_curated__2[[#This Row],[C. Rat.]]=3,"Good rating",IF(TA_restaurants_curated__2[[#This Row],[C. Rat.]]=2,"Avarege rating","Bad rating"))</f>
        <v>Good rating</v>
      </c>
      <c r="N1133" s="1" t="str">
        <f t="shared" si="17"/>
        <v>Few reviews and Good rating</v>
      </c>
    </row>
    <row r="1134" spans="1:14" x14ac:dyDescent="0.35">
      <c r="A1134">
        <v>3253</v>
      </c>
      <c r="B1134" t="s">
        <v>3863</v>
      </c>
      <c r="C1134" t="s">
        <v>523</v>
      </c>
      <c r="D1134" t="s">
        <v>90</v>
      </c>
      <c r="E1134">
        <v>32550</v>
      </c>
      <c r="F1134">
        <v>35</v>
      </c>
      <c r="G1134" t="s">
        <v>8</v>
      </c>
      <c r="H1134">
        <v>3810</v>
      </c>
      <c r="I1134">
        <f>(TA_restaurants_curated__2[[#This Row],['# Reviews]]-MIN(TA_restaurants_curated__2['# Reviews]))/(MAX(TA_restaurants_curated__2['# Reviews])-MIN(TA_restaurants_curated__2['# Reviews]))</f>
        <v>9.565875820292781E-2</v>
      </c>
      <c r="J1134">
        <f>QUOTIENT((TA_restaurants_curated__2[[#This Row],[Normalizzazione]]*100),33)+IF(TA_restaurants_curated__2[[#This Row],[Normalizzazione]]=1,0,1)</f>
        <v>1</v>
      </c>
      <c r="K1134">
        <f>QUOTIENT((TA_restaurants_curated__2[[#This Row],[Rating]]*2),(100/3))+IF(TA_restaurants_curated__2[[#This Row],[Rating]]=50,0,1)</f>
        <v>3</v>
      </c>
      <c r="L1134" s="1" t="str">
        <f>IF(TA_restaurants_curated__2[[#This Row],[C. Rev.]]=3,"A lot of reviews",IF(TA_restaurants_curated__2[[#This Row],[C. Rev.]]=2,"Avarage reviews","Few reviews"))</f>
        <v>Few reviews</v>
      </c>
      <c r="M1134" s="1" t="str">
        <f>IF(TA_restaurants_curated__2[[#This Row],[C. Rat.]]=3,"Good rating",IF(TA_restaurants_curated__2[[#This Row],[C. Rat.]]=2,"Avarege rating","Bad rating"))</f>
        <v>Good rating</v>
      </c>
      <c r="N1134" s="1" t="str">
        <f t="shared" si="17"/>
        <v>Few reviews and Good rating</v>
      </c>
    </row>
    <row r="1135" spans="1:14" x14ac:dyDescent="0.35">
      <c r="A1135">
        <v>1191</v>
      </c>
      <c r="B1135" t="s">
        <v>2125</v>
      </c>
      <c r="C1135" t="s">
        <v>523</v>
      </c>
      <c r="D1135" t="s">
        <v>2126</v>
      </c>
      <c r="E1135">
        <v>11930</v>
      </c>
      <c r="F1135">
        <v>40</v>
      </c>
      <c r="G1135" t="s">
        <v>9</v>
      </c>
      <c r="H1135">
        <v>3800</v>
      </c>
      <c r="I1135">
        <f>(TA_restaurants_curated__2[[#This Row],['# Reviews]]-MIN(TA_restaurants_curated__2['# Reviews]))/(MAX(TA_restaurants_curated__2['# Reviews])-MIN(TA_restaurants_curated__2['# Reviews]))</f>
        <v>9.5406360424028266E-2</v>
      </c>
      <c r="J1135">
        <f>QUOTIENT((TA_restaurants_curated__2[[#This Row],[Normalizzazione]]*100),33)+IF(TA_restaurants_curated__2[[#This Row],[Normalizzazione]]=1,0,1)</f>
        <v>1</v>
      </c>
      <c r="K1135">
        <f>QUOTIENT((TA_restaurants_curated__2[[#This Row],[Rating]]*2),(100/3))+IF(TA_restaurants_curated__2[[#This Row],[Rating]]=50,0,1)</f>
        <v>3</v>
      </c>
      <c r="L1135" s="1" t="str">
        <f>IF(TA_restaurants_curated__2[[#This Row],[C. Rev.]]=3,"A lot of reviews",IF(TA_restaurants_curated__2[[#This Row],[C. Rev.]]=2,"Avarage reviews","Few reviews"))</f>
        <v>Few reviews</v>
      </c>
      <c r="M1135" s="1" t="str">
        <f>IF(TA_restaurants_curated__2[[#This Row],[C. Rat.]]=3,"Good rating",IF(TA_restaurants_curated__2[[#This Row],[C. Rat.]]=2,"Avarege rating","Bad rating"))</f>
        <v>Good rating</v>
      </c>
      <c r="N1135" s="1" t="str">
        <f t="shared" si="17"/>
        <v>Few reviews and Good rating</v>
      </c>
    </row>
    <row r="1136" spans="1:14" x14ac:dyDescent="0.35">
      <c r="A1136">
        <v>1722</v>
      </c>
      <c r="B1136" t="s">
        <v>2681</v>
      </c>
      <c r="C1136" t="s">
        <v>523</v>
      </c>
      <c r="D1136" t="s">
        <v>2682</v>
      </c>
      <c r="E1136">
        <v>17240</v>
      </c>
      <c r="F1136">
        <v>35</v>
      </c>
      <c r="G1136" t="s">
        <v>10</v>
      </c>
      <c r="H1136">
        <v>3800</v>
      </c>
      <c r="I1136">
        <f>(TA_restaurants_curated__2[[#This Row],['# Reviews]]-MIN(TA_restaurants_curated__2['# Reviews]))/(MAX(TA_restaurants_curated__2['# Reviews])-MIN(TA_restaurants_curated__2['# Reviews]))</f>
        <v>9.5406360424028266E-2</v>
      </c>
      <c r="J1136">
        <f>QUOTIENT((TA_restaurants_curated__2[[#This Row],[Normalizzazione]]*100),33)+IF(TA_restaurants_curated__2[[#This Row],[Normalizzazione]]=1,0,1)</f>
        <v>1</v>
      </c>
      <c r="K1136">
        <f>QUOTIENT((TA_restaurants_curated__2[[#This Row],[Rating]]*2),(100/3))+IF(TA_restaurants_curated__2[[#This Row],[Rating]]=50,0,1)</f>
        <v>3</v>
      </c>
      <c r="L1136" s="1" t="str">
        <f>IF(TA_restaurants_curated__2[[#This Row],[C. Rev.]]=3,"A lot of reviews",IF(TA_restaurants_curated__2[[#This Row],[C. Rev.]]=2,"Avarage reviews","Few reviews"))</f>
        <v>Few reviews</v>
      </c>
      <c r="M1136" s="1" t="str">
        <f>IF(TA_restaurants_curated__2[[#This Row],[C. Rat.]]=3,"Good rating",IF(TA_restaurants_curated__2[[#This Row],[C. Rat.]]=2,"Avarege rating","Bad rating"))</f>
        <v>Good rating</v>
      </c>
      <c r="N1136" s="1" t="str">
        <f t="shared" si="17"/>
        <v>Few reviews and Good rating</v>
      </c>
    </row>
    <row r="1137" spans="1:14" x14ac:dyDescent="0.35">
      <c r="A1137">
        <v>639</v>
      </c>
      <c r="B1137" t="s">
        <v>1521</v>
      </c>
      <c r="C1137" t="s">
        <v>523</v>
      </c>
      <c r="D1137" t="s">
        <v>405</v>
      </c>
      <c r="E1137">
        <v>6410</v>
      </c>
      <c r="F1137">
        <v>40</v>
      </c>
      <c r="G1137" t="s">
        <v>8</v>
      </c>
      <c r="H1137">
        <v>3790</v>
      </c>
      <c r="I1137">
        <f>(TA_restaurants_curated__2[[#This Row],['# Reviews]]-MIN(TA_restaurants_curated__2['# Reviews]))/(MAX(TA_restaurants_curated__2['# Reviews])-MIN(TA_restaurants_curated__2['# Reviews]))</f>
        <v>9.5153962645128723E-2</v>
      </c>
      <c r="J1137">
        <f>QUOTIENT((TA_restaurants_curated__2[[#This Row],[Normalizzazione]]*100),33)+IF(TA_restaurants_curated__2[[#This Row],[Normalizzazione]]=1,0,1)</f>
        <v>1</v>
      </c>
      <c r="K1137">
        <f>QUOTIENT((TA_restaurants_curated__2[[#This Row],[Rating]]*2),(100/3))+IF(TA_restaurants_curated__2[[#This Row],[Rating]]=50,0,1)</f>
        <v>3</v>
      </c>
      <c r="L1137" s="1" t="str">
        <f>IF(TA_restaurants_curated__2[[#This Row],[C. Rev.]]=3,"A lot of reviews",IF(TA_restaurants_curated__2[[#This Row],[C. Rev.]]=2,"Avarage reviews","Few reviews"))</f>
        <v>Few reviews</v>
      </c>
      <c r="M1137" s="1" t="str">
        <f>IF(TA_restaurants_curated__2[[#This Row],[C. Rat.]]=3,"Good rating",IF(TA_restaurants_curated__2[[#This Row],[C. Rat.]]=2,"Avarege rating","Bad rating"))</f>
        <v>Good rating</v>
      </c>
      <c r="N1137" s="1" t="str">
        <f t="shared" si="17"/>
        <v>Few reviews and Good rating</v>
      </c>
    </row>
    <row r="1138" spans="1:14" x14ac:dyDescent="0.35">
      <c r="A1138">
        <v>3622</v>
      </c>
      <c r="B1138" t="s">
        <v>3991</v>
      </c>
      <c r="C1138" t="s">
        <v>523</v>
      </c>
      <c r="D1138" t="s">
        <v>3992</v>
      </c>
      <c r="E1138">
        <v>36240</v>
      </c>
      <c r="F1138">
        <v>35</v>
      </c>
      <c r="G1138" t="s">
        <v>10</v>
      </c>
      <c r="H1138">
        <v>3790</v>
      </c>
      <c r="I1138">
        <f>(TA_restaurants_curated__2[[#This Row],['# Reviews]]-MIN(TA_restaurants_curated__2['# Reviews]))/(MAX(TA_restaurants_curated__2['# Reviews])-MIN(TA_restaurants_curated__2['# Reviews]))</f>
        <v>9.5153962645128723E-2</v>
      </c>
      <c r="J1138">
        <f>QUOTIENT((TA_restaurants_curated__2[[#This Row],[Normalizzazione]]*100),33)+IF(TA_restaurants_curated__2[[#This Row],[Normalizzazione]]=1,0,1)</f>
        <v>1</v>
      </c>
      <c r="K1138">
        <f>QUOTIENT((TA_restaurants_curated__2[[#This Row],[Rating]]*2),(100/3))+IF(TA_restaurants_curated__2[[#This Row],[Rating]]=50,0,1)</f>
        <v>3</v>
      </c>
      <c r="L1138" s="1" t="str">
        <f>IF(TA_restaurants_curated__2[[#This Row],[C. Rev.]]=3,"A lot of reviews",IF(TA_restaurants_curated__2[[#This Row],[C. Rev.]]=2,"Avarage reviews","Few reviews"))</f>
        <v>Few reviews</v>
      </c>
      <c r="M1138" s="1" t="str">
        <f>IF(TA_restaurants_curated__2[[#This Row],[C. Rat.]]=3,"Good rating",IF(TA_restaurants_curated__2[[#This Row],[C. Rat.]]=2,"Avarege rating","Bad rating"))</f>
        <v>Good rating</v>
      </c>
      <c r="N1138" s="1" t="str">
        <f t="shared" si="17"/>
        <v>Few reviews and Good rating</v>
      </c>
    </row>
    <row r="1139" spans="1:14" x14ac:dyDescent="0.35">
      <c r="A1139">
        <v>457</v>
      </c>
      <c r="B1139" t="s">
        <v>1298</v>
      </c>
      <c r="C1139" t="s">
        <v>523</v>
      </c>
      <c r="D1139" t="s">
        <v>533</v>
      </c>
      <c r="E1139">
        <v>4580</v>
      </c>
      <c r="F1139">
        <v>40</v>
      </c>
      <c r="G1139" t="s">
        <v>9</v>
      </c>
      <c r="H1139">
        <v>3780</v>
      </c>
      <c r="I1139">
        <f>(TA_restaurants_curated__2[[#This Row],['# Reviews]]-MIN(TA_restaurants_curated__2['# Reviews]))/(MAX(TA_restaurants_curated__2['# Reviews])-MIN(TA_restaurants_curated__2['# Reviews]))</f>
        <v>9.4901564866229179E-2</v>
      </c>
      <c r="J1139">
        <f>QUOTIENT((TA_restaurants_curated__2[[#This Row],[Normalizzazione]]*100),33)+IF(TA_restaurants_curated__2[[#This Row],[Normalizzazione]]=1,0,1)</f>
        <v>1</v>
      </c>
      <c r="K1139">
        <f>QUOTIENT((TA_restaurants_curated__2[[#This Row],[Rating]]*2),(100/3))+IF(TA_restaurants_curated__2[[#This Row],[Rating]]=50,0,1)</f>
        <v>3</v>
      </c>
      <c r="L1139" s="1" t="str">
        <f>IF(TA_restaurants_curated__2[[#This Row],[C. Rev.]]=3,"A lot of reviews",IF(TA_restaurants_curated__2[[#This Row],[C. Rev.]]=2,"Avarage reviews","Few reviews"))</f>
        <v>Few reviews</v>
      </c>
      <c r="M1139" s="1" t="str">
        <f>IF(TA_restaurants_curated__2[[#This Row],[C. Rat.]]=3,"Good rating",IF(TA_restaurants_curated__2[[#This Row],[C. Rat.]]=2,"Avarege rating","Bad rating"))</f>
        <v>Good rating</v>
      </c>
      <c r="N1139" s="1" t="str">
        <f t="shared" si="17"/>
        <v>Few reviews and Good rating</v>
      </c>
    </row>
    <row r="1140" spans="1:14" x14ac:dyDescent="0.35">
      <c r="A1140">
        <v>1659</v>
      </c>
      <c r="B1140" t="s">
        <v>2616</v>
      </c>
      <c r="C1140" t="s">
        <v>523</v>
      </c>
      <c r="D1140" t="s">
        <v>577</v>
      </c>
      <c r="E1140">
        <v>16610</v>
      </c>
      <c r="F1140">
        <v>35</v>
      </c>
      <c r="G1140" t="s">
        <v>8</v>
      </c>
      <c r="H1140">
        <v>3780</v>
      </c>
      <c r="I1140">
        <f>(TA_restaurants_curated__2[[#This Row],['# Reviews]]-MIN(TA_restaurants_curated__2['# Reviews]))/(MAX(TA_restaurants_curated__2['# Reviews])-MIN(TA_restaurants_curated__2['# Reviews]))</f>
        <v>9.4901564866229179E-2</v>
      </c>
      <c r="J1140">
        <f>QUOTIENT((TA_restaurants_curated__2[[#This Row],[Normalizzazione]]*100),33)+IF(TA_restaurants_curated__2[[#This Row],[Normalizzazione]]=1,0,1)</f>
        <v>1</v>
      </c>
      <c r="K1140">
        <f>QUOTIENT((TA_restaurants_curated__2[[#This Row],[Rating]]*2),(100/3))+IF(TA_restaurants_curated__2[[#This Row],[Rating]]=50,0,1)</f>
        <v>3</v>
      </c>
      <c r="L1140" s="1" t="str">
        <f>IF(TA_restaurants_curated__2[[#This Row],[C. Rev.]]=3,"A lot of reviews",IF(TA_restaurants_curated__2[[#This Row],[C. Rev.]]=2,"Avarage reviews","Few reviews"))</f>
        <v>Few reviews</v>
      </c>
      <c r="M1140" s="1" t="str">
        <f>IF(TA_restaurants_curated__2[[#This Row],[C. Rat.]]=3,"Good rating",IF(TA_restaurants_curated__2[[#This Row],[C. Rat.]]=2,"Avarege rating","Bad rating"))</f>
        <v>Good rating</v>
      </c>
      <c r="N1140" s="1" t="str">
        <f t="shared" si="17"/>
        <v>Few reviews and Good rating</v>
      </c>
    </row>
    <row r="1141" spans="1:14" x14ac:dyDescent="0.35">
      <c r="A1141">
        <v>979</v>
      </c>
      <c r="B1141" t="s">
        <v>1901</v>
      </c>
      <c r="C1141" t="s">
        <v>523</v>
      </c>
      <c r="D1141" t="s">
        <v>1902</v>
      </c>
      <c r="E1141">
        <v>9810</v>
      </c>
      <c r="F1141">
        <v>40</v>
      </c>
      <c r="G1141" t="s">
        <v>8</v>
      </c>
      <c r="H1141">
        <v>3770</v>
      </c>
      <c r="I1141">
        <f>(TA_restaurants_curated__2[[#This Row],['# Reviews]]-MIN(TA_restaurants_curated__2['# Reviews]))/(MAX(TA_restaurants_curated__2['# Reviews])-MIN(TA_restaurants_curated__2['# Reviews]))</f>
        <v>9.4649167087329636E-2</v>
      </c>
      <c r="J1141">
        <f>QUOTIENT((TA_restaurants_curated__2[[#This Row],[Normalizzazione]]*100),33)+IF(TA_restaurants_curated__2[[#This Row],[Normalizzazione]]=1,0,1)</f>
        <v>1</v>
      </c>
      <c r="K1141">
        <f>QUOTIENT((TA_restaurants_curated__2[[#This Row],[Rating]]*2),(100/3))+IF(TA_restaurants_curated__2[[#This Row],[Rating]]=50,0,1)</f>
        <v>3</v>
      </c>
      <c r="L1141" s="1" t="str">
        <f>IF(TA_restaurants_curated__2[[#This Row],[C. Rev.]]=3,"A lot of reviews",IF(TA_restaurants_curated__2[[#This Row],[C. Rev.]]=2,"Avarage reviews","Few reviews"))</f>
        <v>Few reviews</v>
      </c>
      <c r="M1141" s="1" t="str">
        <f>IF(TA_restaurants_curated__2[[#This Row],[C. Rat.]]=3,"Good rating",IF(TA_restaurants_curated__2[[#This Row],[C. Rat.]]=2,"Avarege rating","Bad rating"))</f>
        <v>Good rating</v>
      </c>
      <c r="N1141" s="1" t="str">
        <f t="shared" si="17"/>
        <v>Few reviews and Good rating</v>
      </c>
    </row>
    <row r="1142" spans="1:14" x14ac:dyDescent="0.35">
      <c r="A1142">
        <v>61</v>
      </c>
      <c r="B1142" t="s">
        <v>789</v>
      </c>
      <c r="C1142" t="s">
        <v>523</v>
      </c>
      <c r="D1142" t="s">
        <v>508</v>
      </c>
      <c r="E1142">
        <v>620</v>
      </c>
      <c r="F1142">
        <v>45</v>
      </c>
      <c r="G1142" t="s">
        <v>8</v>
      </c>
      <c r="H1142">
        <v>3760</v>
      </c>
      <c r="I1142">
        <f>(TA_restaurants_curated__2[[#This Row],['# Reviews]]-MIN(TA_restaurants_curated__2['# Reviews]))/(MAX(TA_restaurants_curated__2['# Reviews])-MIN(TA_restaurants_curated__2['# Reviews]))</f>
        <v>9.4396769308430092E-2</v>
      </c>
      <c r="J1142">
        <f>QUOTIENT((TA_restaurants_curated__2[[#This Row],[Normalizzazione]]*100),33)+IF(TA_restaurants_curated__2[[#This Row],[Normalizzazione]]=1,0,1)</f>
        <v>1</v>
      </c>
      <c r="K1142">
        <f>QUOTIENT((TA_restaurants_curated__2[[#This Row],[Rating]]*2),(100/3))+IF(TA_restaurants_curated__2[[#This Row],[Rating]]=50,0,1)</f>
        <v>3</v>
      </c>
      <c r="L1142" s="1" t="str">
        <f>IF(TA_restaurants_curated__2[[#This Row],[C. Rev.]]=3,"A lot of reviews",IF(TA_restaurants_curated__2[[#This Row],[C. Rev.]]=2,"Avarage reviews","Few reviews"))</f>
        <v>Few reviews</v>
      </c>
      <c r="M1142" s="1" t="str">
        <f>IF(TA_restaurants_curated__2[[#This Row],[C. Rat.]]=3,"Good rating",IF(TA_restaurants_curated__2[[#This Row],[C. Rat.]]=2,"Avarege rating","Bad rating"))</f>
        <v>Good rating</v>
      </c>
      <c r="N1142" s="1" t="str">
        <f t="shared" si="17"/>
        <v>Few reviews and Good rating</v>
      </c>
    </row>
    <row r="1143" spans="1:14" x14ac:dyDescent="0.35">
      <c r="A1143">
        <v>359</v>
      </c>
      <c r="B1143" t="s">
        <v>1173</v>
      </c>
      <c r="C1143" t="s">
        <v>523</v>
      </c>
      <c r="D1143" t="s">
        <v>466</v>
      </c>
      <c r="E1143">
        <v>3600</v>
      </c>
      <c r="F1143">
        <v>40</v>
      </c>
      <c r="G1143" t="s">
        <v>8</v>
      </c>
      <c r="H1143">
        <v>3760</v>
      </c>
      <c r="I1143">
        <f>(TA_restaurants_curated__2[[#This Row],['# Reviews]]-MIN(TA_restaurants_curated__2['# Reviews]))/(MAX(TA_restaurants_curated__2['# Reviews])-MIN(TA_restaurants_curated__2['# Reviews]))</f>
        <v>9.4396769308430092E-2</v>
      </c>
      <c r="J1143">
        <f>QUOTIENT((TA_restaurants_curated__2[[#This Row],[Normalizzazione]]*100),33)+IF(TA_restaurants_curated__2[[#This Row],[Normalizzazione]]=1,0,1)</f>
        <v>1</v>
      </c>
      <c r="K1143">
        <f>QUOTIENT((TA_restaurants_curated__2[[#This Row],[Rating]]*2),(100/3))+IF(TA_restaurants_curated__2[[#This Row],[Rating]]=50,0,1)</f>
        <v>3</v>
      </c>
      <c r="L1143" s="1" t="str">
        <f>IF(TA_restaurants_curated__2[[#This Row],[C. Rev.]]=3,"A lot of reviews",IF(TA_restaurants_curated__2[[#This Row],[C. Rev.]]=2,"Avarage reviews","Few reviews"))</f>
        <v>Few reviews</v>
      </c>
      <c r="M1143" s="1" t="str">
        <f>IF(TA_restaurants_curated__2[[#This Row],[C. Rat.]]=3,"Good rating",IF(TA_restaurants_curated__2[[#This Row],[C. Rat.]]=2,"Avarege rating","Bad rating"))</f>
        <v>Good rating</v>
      </c>
      <c r="N1143" s="1" t="str">
        <f t="shared" si="17"/>
        <v>Few reviews and Good rating</v>
      </c>
    </row>
    <row r="1144" spans="1:14" x14ac:dyDescent="0.35">
      <c r="A1144">
        <v>1038</v>
      </c>
      <c r="B1144" t="s">
        <v>1961</v>
      </c>
      <c r="C1144" t="s">
        <v>523</v>
      </c>
      <c r="D1144" t="s">
        <v>12</v>
      </c>
      <c r="E1144">
        <v>10400</v>
      </c>
      <c r="F1144">
        <v>40</v>
      </c>
      <c r="G1144" t="s">
        <v>8</v>
      </c>
      <c r="H1144">
        <v>3760</v>
      </c>
      <c r="I1144">
        <f>(TA_restaurants_curated__2[[#This Row],['# Reviews]]-MIN(TA_restaurants_curated__2['# Reviews]))/(MAX(TA_restaurants_curated__2['# Reviews])-MIN(TA_restaurants_curated__2['# Reviews]))</f>
        <v>9.4396769308430092E-2</v>
      </c>
      <c r="J1144">
        <f>QUOTIENT((TA_restaurants_curated__2[[#This Row],[Normalizzazione]]*100),33)+IF(TA_restaurants_curated__2[[#This Row],[Normalizzazione]]=1,0,1)</f>
        <v>1</v>
      </c>
      <c r="K1144">
        <f>QUOTIENT((TA_restaurants_curated__2[[#This Row],[Rating]]*2),(100/3))+IF(TA_restaurants_curated__2[[#This Row],[Rating]]=50,0,1)</f>
        <v>3</v>
      </c>
      <c r="L1144" s="1" t="str">
        <f>IF(TA_restaurants_curated__2[[#This Row],[C. Rev.]]=3,"A lot of reviews",IF(TA_restaurants_curated__2[[#This Row],[C. Rev.]]=2,"Avarage reviews","Few reviews"))</f>
        <v>Few reviews</v>
      </c>
      <c r="M1144" s="1" t="str">
        <f>IF(TA_restaurants_curated__2[[#This Row],[C. Rat.]]=3,"Good rating",IF(TA_restaurants_curated__2[[#This Row],[C. Rat.]]=2,"Avarege rating","Bad rating"))</f>
        <v>Good rating</v>
      </c>
      <c r="N1144" s="1" t="str">
        <f t="shared" si="17"/>
        <v>Few reviews and Good rating</v>
      </c>
    </row>
    <row r="1145" spans="1:14" x14ac:dyDescent="0.35">
      <c r="A1145">
        <v>142</v>
      </c>
      <c r="B1145" t="s">
        <v>898</v>
      </c>
      <c r="C1145" t="s">
        <v>523</v>
      </c>
      <c r="D1145" t="s">
        <v>68</v>
      </c>
      <c r="E1145">
        <v>1430</v>
      </c>
      <c r="F1145">
        <v>45</v>
      </c>
      <c r="G1145" t="s">
        <v>8</v>
      </c>
      <c r="H1145">
        <v>3750</v>
      </c>
      <c r="I1145">
        <f>(TA_restaurants_curated__2[[#This Row],['# Reviews]]-MIN(TA_restaurants_curated__2['# Reviews]))/(MAX(TA_restaurants_curated__2['# Reviews])-MIN(TA_restaurants_curated__2['# Reviews]))</f>
        <v>9.4144371529530535E-2</v>
      </c>
      <c r="J1145">
        <f>QUOTIENT((TA_restaurants_curated__2[[#This Row],[Normalizzazione]]*100),33)+IF(TA_restaurants_curated__2[[#This Row],[Normalizzazione]]=1,0,1)</f>
        <v>1</v>
      </c>
      <c r="K1145">
        <f>QUOTIENT((TA_restaurants_curated__2[[#This Row],[Rating]]*2),(100/3))+IF(TA_restaurants_curated__2[[#This Row],[Rating]]=50,0,1)</f>
        <v>3</v>
      </c>
      <c r="L1145" s="1" t="str">
        <f>IF(TA_restaurants_curated__2[[#This Row],[C. Rev.]]=3,"A lot of reviews",IF(TA_restaurants_curated__2[[#This Row],[C. Rev.]]=2,"Avarage reviews","Few reviews"))</f>
        <v>Few reviews</v>
      </c>
      <c r="M1145" s="1" t="str">
        <f>IF(TA_restaurants_curated__2[[#This Row],[C. Rat.]]=3,"Good rating",IF(TA_restaurants_curated__2[[#This Row],[C. Rat.]]=2,"Avarege rating","Bad rating"))</f>
        <v>Good rating</v>
      </c>
      <c r="N1145" s="1" t="str">
        <f t="shared" si="17"/>
        <v>Few reviews and Good rating</v>
      </c>
    </row>
    <row r="1146" spans="1:14" x14ac:dyDescent="0.35">
      <c r="A1146">
        <v>84</v>
      </c>
      <c r="B1146" t="s">
        <v>819</v>
      </c>
      <c r="C1146" t="s">
        <v>523</v>
      </c>
      <c r="D1146" t="s">
        <v>820</v>
      </c>
      <c r="E1146">
        <v>850</v>
      </c>
      <c r="F1146">
        <v>45</v>
      </c>
      <c r="G1146" t="s">
        <v>8</v>
      </c>
      <c r="H1146">
        <v>3740</v>
      </c>
      <c r="I1146">
        <f>(TA_restaurants_curated__2[[#This Row],['# Reviews]]-MIN(TA_restaurants_curated__2['# Reviews]))/(MAX(TA_restaurants_curated__2['# Reviews])-MIN(TA_restaurants_curated__2['# Reviews]))</f>
        <v>9.3891973750630991E-2</v>
      </c>
      <c r="J1146">
        <f>QUOTIENT((TA_restaurants_curated__2[[#This Row],[Normalizzazione]]*100),33)+IF(TA_restaurants_curated__2[[#This Row],[Normalizzazione]]=1,0,1)</f>
        <v>1</v>
      </c>
      <c r="K1146">
        <f>QUOTIENT((TA_restaurants_curated__2[[#This Row],[Rating]]*2),(100/3))+IF(TA_restaurants_curated__2[[#This Row],[Rating]]=50,0,1)</f>
        <v>3</v>
      </c>
      <c r="L1146" s="1" t="str">
        <f>IF(TA_restaurants_curated__2[[#This Row],[C. Rev.]]=3,"A lot of reviews",IF(TA_restaurants_curated__2[[#This Row],[C. Rev.]]=2,"Avarage reviews","Few reviews"))</f>
        <v>Few reviews</v>
      </c>
      <c r="M1146" s="1" t="str">
        <f>IF(TA_restaurants_curated__2[[#This Row],[C. Rat.]]=3,"Good rating",IF(TA_restaurants_curated__2[[#This Row],[C. Rat.]]=2,"Avarege rating","Bad rating"))</f>
        <v>Good rating</v>
      </c>
      <c r="N1146" s="1" t="str">
        <f t="shared" si="17"/>
        <v>Few reviews and Good rating</v>
      </c>
    </row>
    <row r="1147" spans="1:14" x14ac:dyDescent="0.35">
      <c r="A1147">
        <v>689</v>
      </c>
      <c r="B1147" t="s">
        <v>1583</v>
      </c>
      <c r="C1147" t="s">
        <v>523</v>
      </c>
      <c r="D1147" t="s">
        <v>532</v>
      </c>
      <c r="E1147">
        <v>6910</v>
      </c>
      <c r="F1147">
        <v>40</v>
      </c>
      <c r="G1147" t="s">
        <v>8</v>
      </c>
      <c r="H1147">
        <v>3740</v>
      </c>
      <c r="I1147">
        <f>(TA_restaurants_curated__2[[#This Row],['# Reviews]]-MIN(TA_restaurants_curated__2['# Reviews]))/(MAX(TA_restaurants_curated__2['# Reviews])-MIN(TA_restaurants_curated__2['# Reviews]))</f>
        <v>9.3891973750630991E-2</v>
      </c>
      <c r="J1147">
        <f>QUOTIENT((TA_restaurants_curated__2[[#This Row],[Normalizzazione]]*100),33)+IF(TA_restaurants_curated__2[[#This Row],[Normalizzazione]]=1,0,1)</f>
        <v>1</v>
      </c>
      <c r="K1147">
        <f>QUOTIENT((TA_restaurants_curated__2[[#This Row],[Rating]]*2),(100/3))+IF(TA_restaurants_curated__2[[#This Row],[Rating]]=50,0,1)</f>
        <v>3</v>
      </c>
      <c r="L1147" s="1" t="str">
        <f>IF(TA_restaurants_curated__2[[#This Row],[C. Rev.]]=3,"A lot of reviews",IF(TA_restaurants_curated__2[[#This Row],[C. Rev.]]=2,"Avarage reviews","Few reviews"))</f>
        <v>Few reviews</v>
      </c>
      <c r="M1147" s="1" t="str">
        <f>IF(TA_restaurants_curated__2[[#This Row],[C. Rat.]]=3,"Good rating",IF(TA_restaurants_curated__2[[#This Row],[C. Rat.]]=2,"Avarege rating","Bad rating"))</f>
        <v>Good rating</v>
      </c>
      <c r="N1147" s="1" t="str">
        <f t="shared" si="17"/>
        <v>Few reviews and Good rating</v>
      </c>
    </row>
    <row r="1148" spans="1:14" x14ac:dyDescent="0.35">
      <c r="A1148">
        <v>845</v>
      </c>
      <c r="B1148" t="s">
        <v>1753</v>
      </c>
      <c r="C1148" t="s">
        <v>523</v>
      </c>
      <c r="D1148" t="s">
        <v>664</v>
      </c>
      <c r="E1148">
        <v>8470</v>
      </c>
      <c r="F1148">
        <v>40</v>
      </c>
      <c r="G1148" t="s">
        <v>8</v>
      </c>
      <c r="H1148">
        <v>3740</v>
      </c>
      <c r="I1148">
        <f>(TA_restaurants_curated__2[[#This Row],['# Reviews]]-MIN(TA_restaurants_curated__2['# Reviews]))/(MAX(TA_restaurants_curated__2['# Reviews])-MIN(TA_restaurants_curated__2['# Reviews]))</f>
        <v>9.3891973750630991E-2</v>
      </c>
      <c r="J1148">
        <f>QUOTIENT((TA_restaurants_curated__2[[#This Row],[Normalizzazione]]*100),33)+IF(TA_restaurants_curated__2[[#This Row],[Normalizzazione]]=1,0,1)</f>
        <v>1</v>
      </c>
      <c r="K1148">
        <f>QUOTIENT((TA_restaurants_curated__2[[#This Row],[Rating]]*2),(100/3))+IF(TA_restaurants_curated__2[[#This Row],[Rating]]=50,0,1)</f>
        <v>3</v>
      </c>
      <c r="L1148" s="1" t="str">
        <f>IF(TA_restaurants_curated__2[[#This Row],[C. Rev.]]=3,"A lot of reviews",IF(TA_restaurants_curated__2[[#This Row],[C. Rev.]]=2,"Avarage reviews","Few reviews"))</f>
        <v>Few reviews</v>
      </c>
      <c r="M1148" s="1" t="str">
        <f>IF(TA_restaurants_curated__2[[#This Row],[C. Rat.]]=3,"Good rating",IF(TA_restaurants_curated__2[[#This Row],[C. Rat.]]=2,"Avarege rating","Bad rating"))</f>
        <v>Good rating</v>
      </c>
      <c r="N1148" s="1" t="str">
        <f t="shared" si="17"/>
        <v>Few reviews and Good rating</v>
      </c>
    </row>
    <row r="1149" spans="1:14" x14ac:dyDescent="0.35">
      <c r="A1149">
        <v>1248</v>
      </c>
      <c r="B1149" t="s">
        <v>2189</v>
      </c>
      <c r="C1149" t="s">
        <v>523</v>
      </c>
      <c r="D1149" t="s">
        <v>386</v>
      </c>
      <c r="E1149">
        <v>12500</v>
      </c>
      <c r="F1149">
        <v>40</v>
      </c>
      <c r="G1149" t="s">
        <v>8</v>
      </c>
      <c r="H1149">
        <v>3740</v>
      </c>
      <c r="I1149">
        <f>(TA_restaurants_curated__2[[#This Row],['# Reviews]]-MIN(TA_restaurants_curated__2['# Reviews]))/(MAX(TA_restaurants_curated__2['# Reviews])-MIN(TA_restaurants_curated__2['# Reviews]))</f>
        <v>9.3891973750630991E-2</v>
      </c>
      <c r="J1149">
        <f>QUOTIENT((TA_restaurants_curated__2[[#This Row],[Normalizzazione]]*100),33)+IF(TA_restaurants_curated__2[[#This Row],[Normalizzazione]]=1,0,1)</f>
        <v>1</v>
      </c>
      <c r="K1149">
        <f>QUOTIENT((TA_restaurants_curated__2[[#This Row],[Rating]]*2),(100/3))+IF(TA_restaurants_curated__2[[#This Row],[Rating]]=50,0,1)</f>
        <v>3</v>
      </c>
      <c r="L1149" s="1" t="str">
        <f>IF(TA_restaurants_curated__2[[#This Row],[C. Rev.]]=3,"A lot of reviews",IF(TA_restaurants_curated__2[[#This Row],[C. Rev.]]=2,"Avarage reviews","Few reviews"))</f>
        <v>Few reviews</v>
      </c>
      <c r="M1149" s="1" t="str">
        <f>IF(TA_restaurants_curated__2[[#This Row],[C. Rat.]]=3,"Good rating",IF(TA_restaurants_curated__2[[#This Row],[C. Rat.]]=2,"Avarege rating","Bad rating"))</f>
        <v>Good rating</v>
      </c>
      <c r="N1149" s="1" t="str">
        <f t="shared" si="17"/>
        <v>Few reviews and Good rating</v>
      </c>
    </row>
    <row r="1150" spans="1:14" x14ac:dyDescent="0.35">
      <c r="A1150">
        <v>2056</v>
      </c>
      <c r="B1150" t="s">
        <v>2993</v>
      </c>
      <c r="C1150" t="s">
        <v>523</v>
      </c>
      <c r="D1150" t="s">
        <v>2994</v>
      </c>
      <c r="E1150">
        <v>20580</v>
      </c>
      <c r="F1150">
        <v>35</v>
      </c>
      <c r="G1150" t="s">
        <v>8</v>
      </c>
      <c r="H1150">
        <v>3740</v>
      </c>
      <c r="I1150">
        <f>(TA_restaurants_curated__2[[#This Row],['# Reviews]]-MIN(TA_restaurants_curated__2['# Reviews]))/(MAX(TA_restaurants_curated__2['# Reviews])-MIN(TA_restaurants_curated__2['# Reviews]))</f>
        <v>9.3891973750630991E-2</v>
      </c>
      <c r="J1150">
        <f>QUOTIENT((TA_restaurants_curated__2[[#This Row],[Normalizzazione]]*100),33)+IF(TA_restaurants_curated__2[[#This Row],[Normalizzazione]]=1,0,1)</f>
        <v>1</v>
      </c>
      <c r="K1150">
        <f>QUOTIENT((TA_restaurants_curated__2[[#This Row],[Rating]]*2),(100/3))+IF(TA_restaurants_curated__2[[#This Row],[Rating]]=50,0,1)</f>
        <v>3</v>
      </c>
      <c r="L1150" s="1" t="str">
        <f>IF(TA_restaurants_curated__2[[#This Row],[C. Rev.]]=3,"A lot of reviews",IF(TA_restaurants_curated__2[[#This Row],[C. Rev.]]=2,"Avarage reviews","Few reviews"))</f>
        <v>Few reviews</v>
      </c>
      <c r="M1150" s="1" t="str">
        <f>IF(TA_restaurants_curated__2[[#This Row],[C. Rat.]]=3,"Good rating",IF(TA_restaurants_curated__2[[#This Row],[C. Rat.]]=2,"Avarege rating","Bad rating"))</f>
        <v>Good rating</v>
      </c>
      <c r="N1150" s="1" t="str">
        <f t="shared" si="17"/>
        <v>Few reviews and Good rating</v>
      </c>
    </row>
    <row r="1151" spans="1:14" x14ac:dyDescent="0.35">
      <c r="A1151">
        <v>17</v>
      </c>
      <c r="B1151" t="s">
        <v>723</v>
      </c>
      <c r="C1151" t="s">
        <v>523</v>
      </c>
      <c r="D1151" t="s">
        <v>724</v>
      </c>
      <c r="E1151">
        <v>180</v>
      </c>
      <c r="F1151">
        <v>45</v>
      </c>
      <c r="G1151" t="s">
        <v>8</v>
      </c>
      <c r="H1151">
        <v>3730</v>
      </c>
      <c r="I1151">
        <f>(TA_restaurants_curated__2[[#This Row],['# Reviews]]-MIN(TA_restaurants_curated__2['# Reviews]))/(MAX(TA_restaurants_curated__2['# Reviews])-MIN(TA_restaurants_curated__2['# Reviews]))</f>
        <v>9.3639575971731448E-2</v>
      </c>
      <c r="J1151">
        <f>QUOTIENT((TA_restaurants_curated__2[[#This Row],[Normalizzazione]]*100),33)+IF(TA_restaurants_curated__2[[#This Row],[Normalizzazione]]=1,0,1)</f>
        <v>1</v>
      </c>
      <c r="K1151">
        <f>QUOTIENT((TA_restaurants_curated__2[[#This Row],[Rating]]*2),(100/3))+IF(TA_restaurants_curated__2[[#This Row],[Rating]]=50,0,1)</f>
        <v>3</v>
      </c>
      <c r="L1151" s="1" t="str">
        <f>IF(TA_restaurants_curated__2[[#This Row],[C. Rev.]]=3,"A lot of reviews",IF(TA_restaurants_curated__2[[#This Row],[C. Rev.]]=2,"Avarage reviews","Few reviews"))</f>
        <v>Few reviews</v>
      </c>
      <c r="M1151" s="1" t="str">
        <f>IF(TA_restaurants_curated__2[[#This Row],[C. Rat.]]=3,"Good rating",IF(TA_restaurants_curated__2[[#This Row],[C. Rat.]]=2,"Avarege rating","Bad rating"))</f>
        <v>Good rating</v>
      </c>
      <c r="N1151" s="1" t="str">
        <f t="shared" si="17"/>
        <v>Few reviews and Good rating</v>
      </c>
    </row>
    <row r="1152" spans="1:14" x14ac:dyDescent="0.35">
      <c r="A1152">
        <v>181</v>
      </c>
      <c r="B1152" t="s">
        <v>953</v>
      </c>
      <c r="C1152" t="s">
        <v>523</v>
      </c>
      <c r="D1152" t="s">
        <v>954</v>
      </c>
      <c r="E1152">
        <v>1820</v>
      </c>
      <c r="F1152">
        <v>45</v>
      </c>
      <c r="G1152" t="s">
        <v>8</v>
      </c>
      <c r="H1152">
        <v>3730</v>
      </c>
      <c r="I1152">
        <f>(TA_restaurants_curated__2[[#This Row],['# Reviews]]-MIN(TA_restaurants_curated__2['# Reviews]))/(MAX(TA_restaurants_curated__2['# Reviews])-MIN(TA_restaurants_curated__2['# Reviews]))</f>
        <v>9.3639575971731448E-2</v>
      </c>
      <c r="J1152">
        <f>QUOTIENT((TA_restaurants_curated__2[[#This Row],[Normalizzazione]]*100),33)+IF(TA_restaurants_curated__2[[#This Row],[Normalizzazione]]=1,0,1)</f>
        <v>1</v>
      </c>
      <c r="K1152">
        <f>QUOTIENT((TA_restaurants_curated__2[[#This Row],[Rating]]*2),(100/3))+IF(TA_restaurants_curated__2[[#This Row],[Rating]]=50,0,1)</f>
        <v>3</v>
      </c>
      <c r="L1152" s="1" t="str">
        <f>IF(TA_restaurants_curated__2[[#This Row],[C. Rev.]]=3,"A lot of reviews",IF(TA_restaurants_curated__2[[#This Row],[C. Rev.]]=2,"Avarage reviews","Few reviews"))</f>
        <v>Few reviews</v>
      </c>
      <c r="M1152" s="1" t="str">
        <f>IF(TA_restaurants_curated__2[[#This Row],[C. Rat.]]=3,"Good rating",IF(TA_restaurants_curated__2[[#This Row],[C. Rat.]]=2,"Avarege rating","Bad rating"))</f>
        <v>Good rating</v>
      </c>
      <c r="N1152" s="1" t="str">
        <f t="shared" si="17"/>
        <v>Few reviews and Good rating</v>
      </c>
    </row>
    <row r="1153" spans="1:14" x14ac:dyDescent="0.35">
      <c r="A1153">
        <v>2324</v>
      </c>
      <c r="B1153" t="s">
        <v>3219</v>
      </c>
      <c r="C1153" t="s">
        <v>523</v>
      </c>
      <c r="D1153" t="s">
        <v>664</v>
      </c>
      <c r="E1153">
        <v>23260</v>
      </c>
      <c r="F1153">
        <v>35</v>
      </c>
      <c r="G1153" t="s">
        <v>8</v>
      </c>
      <c r="H1153">
        <v>3730</v>
      </c>
      <c r="I1153">
        <f>(TA_restaurants_curated__2[[#This Row],['# Reviews]]-MIN(TA_restaurants_curated__2['# Reviews]))/(MAX(TA_restaurants_curated__2['# Reviews])-MIN(TA_restaurants_curated__2['# Reviews]))</f>
        <v>9.3639575971731448E-2</v>
      </c>
      <c r="J1153">
        <f>QUOTIENT((TA_restaurants_curated__2[[#This Row],[Normalizzazione]]*100),33)+IF(TA_restaurants_curated__2[[#This Row],[Normalizzazione]]=1,0,1)</f>
        <v>1</v>
      </c>
      <c r="K1153">
        <f>QUOTIENT((TA_restaurants_curated__2[[#This Row],[Rating]]*2),(100/3))+IF(TA_restaurants_curated__2[[#This Row],[Rating]]=50,0,1)</f>
        <v>3</v>
      </c>
      <c r="L1153" s="1" t="str">
        <f>IF(TA_restaurants_curated__2[[#This Row],[C. Rev.]]=3,"A lot of reviews",IF(TA_restaurants_curated__2[[#This Row],[C. Rev.]]=2,"Avarage reviews","Few reviews"))</f>
        <v>Few reviews</v>
      </c>
      <c r="M1153" s="1" t="str">
        <f>IF(TA_restaurants_curated__2[[#This Row],[C. Rat.]]=3,"Good rating",IF(TA_restaurants_curated__2[[#This Row],[C. Rat.]]=2,"Avarege rating","Bad rating"))</f>
        <v>Good rating</v>
      </c>
      <c r="N1153" s="1" t="str">
        <f t="shared" si="17"/>
        <v>Few reviews and Good rating</v>
      </c>
    </row>
    <row r="1154" spans="1:14" x14ac:dyDescent="0.35">
      <c r="A1154">
        <v>752</v>
      </c>
      <c r="B1154" t="s">
        <v>350</v>
      </c>
      <c r="C1154" t="s">
        <v>523</v>
      </c>
      <c r="D1154" t="s">
        <v>52</v>
      </c>
      <c r="E1154">
        <v>7540</v>
      </c>
      <c r="F1154">
        <v>40</v>
      </c>
      <c r="G1154" t="s">
        <v>8</v>
      </c>
      <c r="H1154">
        <v>3720</v>
      </c>
      <c r="I1154">
        <f>(TA_restaurants_curated__2[[#This Row],['# Reviews]]-MIN(TA_restaurants_curated__2['# Reviews]))/(MAX(TA_restaurants_curated__2['# Reviews])-MIN(TA_restaurants_curated__2['# Reviews]))</f>
        <v>9.3387178192831904E-2</v>
      </c>
      <c r="J1154">
        <f>QUOTIENT((TA_restaurants_curated__2[[#This Row],[Normalizzazione]]*100),33)+IF(TA_restaurants_curated__2[[#This Row],[Normalizzazione]]=1,0,1)</f>
        <v>1</v>
      </c>
      <c r="K1154">
        <f>QUOTIENT((TA_restaurants_curated__2[[#This Row],[Rating]]*2),(100/3))+IF(TA_restaurants_curated__2[[#This Row],[Rating]]=50,0,1)</f>
        <v>3</v>
      </c>
      <c r="L1154" s="1" t="str">
        <f>IF(TA_restaurants_curated__2[[#This Row],[C. Rev.]]=3,"A lot of reviews",IF(TA_restaurants_curated__2[[#This Row],[C. Rev.]]=2,"Avarage reviews","Few reviews"))</f>
        <v>Few reviews</v>
      </c>
      <c r="M1154" s="1" t="str">
        <f>IF(TA_restaurants_curated__2[[#This Row],[C. Rat.]]=3,"Good rating",IF(TA_restaurants_curated__2[[#This Row],[C. Rat.]]=2,"Avarege rating","Bad rating"))</f>
        <v>Good rating</v>
      </c>
      <c r="N1154" s="1" t="str">
        <f t="shared" ref="N1154:N1217" si="18">_xlfn.CONCAT(L1154," and ",M1154)</f>
        <v>Few reviews and Good rating</v>
      </c>
    </row>
    <row r="1155" spans="1:14" x14ac:dyDescent="0.35">
      <c r="A1155">
        <v>174</v>
      </c>
      <c r="B1155" t="s">
        <v>946</v>
      </c>
      <c r="C1155" t="s">
        <v>523</v>
      </c>
      <c r="D1155" t="s">
        <v>90</v>
      </c>
      <c r="E1155">
        <v>1750</v>
      </c>
      <c r="F1155">
        <v>40</v>
      </c>
      <c r="G1155" t="s">
        <v>8</v>
      </c>
      <c r="H1155">
        <v>3710</v>
      </c>
      <c r="I1155">
        <f>(TA_restaurants_curated__2[[#This Row],['# Reviews]]-MIN(TA_restaurants_curated__2['# Reviews]))/(MAX(TA_restaurants_curated__2['# Reviews])-MIN(TA_restaurants_curated__2['# Reviews]))</f>
        <v>9.3134780413932361E-2</v>
      </c>
      <c r="J1155">
        <f>QUOTIENT((TA_restaurants_curated__2[[#This Row],[Normalizzazione]]*100),33)+IF(TA_restaurants_curated__2[[#This Row],[Normalizzazione]]=1,0,1)</f>
        <v>1</v>
      </c>
      <c r="K1155">
        <f>QUOTIENT((TA_restaurants_curated__2[[#This Row],[Rating]]*2),(100/3))+IF(TA_restaurants_curated__2[[#This Row],[Rating]]=50,0,1)</f>
        <v>3</v>
      </c>
      <c r="L1155" s="1" t="str">
        <f>IF(TA_restaurants_curated__2[[#This Row],[C. Rev.]]=3,"A lot of reviews",IF(TA_restaurants_curated__2[[#This Row],[C. Rev.]]=2,"Avarage reviews","Few reviews"))</f>
        <v>Few reviews</v>
      </c>
      <c r="M1155" s="1" t="str">
        <f>IF(TA_restaurants_curated__2[[#This Row],[C. Rat.]]=3,"Good rating",IF(TA_restaurants_curated__2[[#This Row],[C. Rat.]]=2,"Avarege rating","Bad rating"))</f>
        <v>Good rating</v>
      </c>
      <c r="N1155" s="1" t="str">
        <f t="shared" si="18"/>
        <v>Few reviews and Good rating</v>
      </c>
    </row>
    <row r="1156" spans="1:14" x14ac:dyDescent="0.35">
      <c r="A1156">
        <v>2526</v>
      </c>
      <c r="B1156" t="s">
        <v>3387</v>
      </c>
      <c r="C1156" t="s">
        <v>523</v>
      </c>
      <c r="D1156" t="s">
        <v>684</v>
      </c>
      <c r="E1156">
        <v>25280</v>
      </c>
      <c r="F1156">
        <v>35</v>
      </c>
      <c r="G1156" t="s">
        <v>8</v>
      </c>
      <c r="H1156">
        <v>3710</v>
      </c>
      <c r="I1156">
        <f>(TA_restaurants_curated__2[[#This Row],['# Reviews]]-MIN(TA_restaurants_curated__2['# Reviews]))/(MAX(TA_restaurants_curated__2['# Reviews])-MIN(TA_restaurants_curated__2['# Reviews]))</f>
        <v>9.3134780413932361E-2</v>
      </c>
      <c r="J1156">
        <f>QUOTIENT((TA_restaurants_curated__2[[#This Row],[Normalizzazione]]*100),33)+IF(TA_restaurants_curated__2[[#This Row],[Normalizzazione]]=1,0,1)</f>
        <v>1</v>
      </c>
      <c r="K1156">
        <f>QUOTIENT((TA_restaurants_curated__2[[#This Row],[Rating]]*2),(100/3))+IF(TA_restaurants_curated__2[[#This Row],[Rating]]=50,0,1)</f>
        <v>3</v>
      </c>
      <c r="L1156" s="1" t="str">
        <f>IF(TA_restaurants_curated__2[[#This Row],[C. Rev.]]=3,"A lot of reviews",IF(TA_restaurants_curated__2[[#This Row],[C. Rev.]]=2,"Avarage reviews","Few reviews"))</f>
        <v>Few reviews</v>
      </c>
      <c r="M1156" s="1" t="str">
        <f>IF(TA_restaurants_curated__2[[#This Row],[C. Rat.]]=3,"Good rating",IF(TA_restaurants_curated__2[[#This Row],[C. Rat.]]=2,"Avarege rating","Bad rating"))</f>
        <v>Good rating</v>
      </c>
      <c r="N1156" s="1" t="str">
        <f t="shared" si="18"/>
        <v>Few reviews and Good rating</v>
      </c>
    </row>
    <row r="1157" spans="1:14" x14ac:dyDescent="0.35">
      <c r="A1157">
        <v>3202</v>
      </c>
      <c r="B1157" t="s">
        <v>663</v>
      </c>
      <c r="C1157" t="s">
        <v>523</v>
      </c>
      <c r="D1157" t="s">
        <v>90</v>
      </c>
      <c r="E1157">
        <v>32040</v>
      </c>
      <c r="F1157">
        <v>35</v>
      </c>
      <c r="G1157" t="s">
        <v>8</v>
      </c>
      <c r="H1157">
        <v>3710</v>
      </c>
      <c r="I1157">
        <f>(TA_restaurants_curated__2[[#This Row],['# Reviews]]-MIN(TA_restaurants_curated__2['# Reviews]))/(MAX(TA_restaurants_curated__2['# Reviews])-MIN(TA_restaurants_curated__2['# Reviews]))</f>
        <v>9.3134780413932361E-2</v>
      </c>
      <c r="J1157">
        <f>QUOTIENT((TA_restaurants_curated__2[[#This Row],[Normalizzazione]]*100),33)+IF(TA_restaurants_curated__2[[#This Row],[Normalizzazione]]=1,0,1)</f>
        <v>1</v>
      </c>
      <c r="K1157">
        <f>QUOTIENT((TA_restaurants_curated__2[[#This Row],[Rating]]*2),(100/3))+IF(TA_restaurants_curated__2[[#This Row],[Rating]]=50,0,1)</f>
        <v>3</v>
      </c>
      <c r="L1157" s="1" t="str">
        <f>IF(TA_restaurants_curated__2[[#This Row],[C. Rev.]]=3,"A lot of reviews",IF(TA_restaurants_curated__2[[#This Row],[C. Rev.]]=2,"Avarage reviews","Few reviews"))</f>
        <v>Few reviews</v>
      </c>
      <c r="M1157" s="1" t="str">
        <f>IF(TA_restaurants_curated__2[[#This Row],[C. Rat.]]=3,"Good rating",IF(TA_restaurants_curated__2[[#This Row],[C. Rat.]]=2,"Avarege rating","Bad rating"))</f>
        <v>Good rating</v>
      </c>
      <c r="N1157" s="1" t="str">
        <f t="shared" si="18"/>
        <v>Few reviews and Good rating</v>
      </c>
    </row>
    <row r="1158" spans="1:14" x14ac:dyDescent="0.35">
      <c r="A1158">
        <v>431</v>
      </c>
      <c r="B1158" t="s">
        <v>1264</v>
      </c>
      <c r="C1158" t="s">
        <v>523</v>
      </c>
      <c r="D1158" t="s">
        <v>752</v>
      </c>
      <c r="E1158">
        <v>4320</v>
      </c>
      <c r="F1158">
        <v>45</v>
      </c>
      <c r="G1158" t="s">
        <v>8</v>
      </c>
      <c r="H1158">
        <v>3700</v>
      </c>
      <c r="I1158">
        <f>(TA_restaurants_curated__2[[#This Row],['# Reviews]]-MIN(TA_restaurants_curated__2['# Reviews]))/(MAX(TA_restaurants_curated__2['# Reviews])-MIN(TA_restaurants_curated__2['# Reviews]))</f>
        <v>9.2882382635032817E-2</v>
      </c>
      <c r="J1158">
        <f>QUOTIENT((TA_restaurants_curated__2[[#This Row],[Normalizzazione]]*100),33)+IF(TA_restaurants_curated__2[[#This Row],[Normalizzazione]]=1,0,1)</f>
        <v>1</v>
      </c>
      <c r="K1158">
        <f>QUOTIENT((TA_restaurants_curated__2[[#This Row],[Rating]]*2),(100/3))+IF(TA_restaurants_curated__2[[#This Row],[Rating]]=50,0,1)</f>
        <v>3</v>
      </c>
      <c r="L1158" s="1" t="str">
        <f>IF(TA_restaurants_curated__2[[#This Row],[C. Rev.]]=3,"A lot of reviews",IF(TA_restaurants_curated__2[[#This Row],[C. Rev.]]=2,"Avarage reviews","Few reviews"))</f>
        <v>Few reviews</v>
      </c>
      <c r="M1158" s="1" t="str">
        <f>IF(TA_restaurants_curated__2[[#This Row],[C. Rat.]]=3,"Good rating",IF(TA_restaurants_curated__2[[#This Row],[C. Rat.]]=2,"Avarege rating","Bad rating"))</f>
        <v>Good rating</v>
      </c>
      <c r="N1158" s="1" t="str">
        <f t="shared" si="18"/>
        <v>Few reviews and Good rating</v>
      </c>
    </row>
    <row r="1159" spans="1:14" x14ac:dyDescent="0.35">
      <c r="A1159">
        <v>2388</v>
      </c>
      <c r="B1159" t="s">
        <v>3272</v>
      </c>
      <c r="C1159" t="s">
        <v>523</v>
      </c>
      <c r="D1159" t="s">
        <v>533</v>
      </c>
      <c r="E1159">
        <v>23900</v>
      </c>
      <c r="F1159">
        <v>35</v>
      </c>
      <c r="G1159" t="s">
        <v>8</v>
      </c>
      <c r="H1159">
        <v>3700</v>
      </c>
      <c r="I1159">
        <f>(TA_restaurants_curated__2[[#This Row],['# Reviews]]-MIN(TA_restaurants_curated__2['# Reviews]))/(MAX(TA_restaurants_curated__2['# Reviews])-MIN(TA_restaurants_curated__2['# Reviews]))</f>
        <v>9.2882382635032817E-2</v>
      </c>
      <c r="J1159">
        <f>QUOTIENT((TA_restaurants_curated__2[[#This Row],[Normalizzazione]]*100),33)+IF(TA_restaurants_curated__2[[#This Row],[Normalizzazione]]=1,0,1)</f>
        <v>1</v>
      </c>
      <c r="K1159">
        <f>QUOTIENT((TA_restaurants_curated__2[[#This Row],[Rating]]*2),(100/3))+IF(TA_restaurants_curated__2[[#This Row],[Rating]]=50,0,1)</f>
        <v>3</v>
      </c>
      <c r="L1159" s="1" t="str">
        <f>IF(TA_restaurants_curated__2[[#This Row],[C. Rev.]]=3,"A lot of reviews",IF(TA_restaurants_curated__2[[#This Row],[C. Rev.]]=2,"Avarage reviews","Few reviews"))</f>
        <v>Few reviews</v>
      </c>
      <c r="M1159" s="1" t="str">
        <f>IF(TA_restaurants_curated__2[[#This Row],[C. Rat.]]=3,"Good rating",IF(TA_restaurants_curated__2[[#This Row],[C. Rat.]]=2,"Avarege rating","Bad rating"))</f>
        <v>Good rating</v>
      </c>
      <c r="N1159" s="1" t="str">
        <f t="shared" si="18"/>
        <v>Few reviews and Good rating</v>
      </c>
    </row>
    <row r="1160" spans="1:14" x14ac:dyDescent="0.35">
      <c r="A1160">
        <v>899</v>
      </c>
      <c r="B1160" t="s">
        <v>1810</v>
      </c>
      <c r="C1160" t="s">
        <v>523</v>
      </c>
      <c r="D1160" t="s">
        <v>1811</v>
      </c>
      <c r="E1160">
        <v>9010</v>
      </c>
      <c r="F1160">
        <v>40</v>
      </c>
      <c r="G1160" t="s">
        <v>8</v>
      </c>
      <c r="H1160">
        <v>3690</v>
      </c>
      <c r="I1160">
        <f>(TA_restaurants_curated__2[[#This Row],['# Reviews]]-MIN(TA_restaurants_curated__2['# Reviews]))/(MAX(TA_restaurants_curated__2['# Reviews])-MIN(TA_restaurants_curated__2['# Reviews]))</f>
        <v>9.262998485613326E-2</v>
      </c>
      <c r="J1160">
        <f>QUOTIENT((TA_restaurants_curated__2[[#This Row],[Normalizzazione]]*100),33)+IF(TA_restaurants_curated__2[[#This Row],[Normalizzazione]]=1,0,1)</f>
        <v>1</v>
      </c>
      <c r="K1160">
        <f>QUOTIENT((TA_restaurants_curated__2[[#This Row],[Rating]]*2),(100/3))+IF(TA_restaurants_curated__2[[#This Row],[Rating]]=50,0,1)</f>
        <v>3</v>
      </c>
      <c r="L1160" s="1" t="str">
        <f>IF(TA_restaurants_curated__2[[#This Row],[C. Rev.]]=3,"A lot of reviews",IF(TA_restaurants_curated__2[[#This Row],[C. Rev.]]=2,"Avarage reviews","Few reviews"))</f>
        <v>Few reviews</v>
      </c>
      <c r="M1160" s="1" t="str">
        <f>IF(TA_restaurants_curated__2[[#This Row],[C. Rat.]]=3,"Good rating",IF(TA_restaurants_curated__2[[#This Row],[C. Rat.]]=2,"Avarege rating","Bad rating"))</f>
        <v>Good rating</v>
      </c>
      <c r="N1160" s="1" t="str">
        <f t="shared" si="18"/>
        <v>Few reviews and Good rating</v>
      </c>
    </row>
    <row r="1161" spans="1:14" x14ac:dyDescent="0.35">
      <c r="A1161">
        <v>1013</v>
      </c>
      <c r="B1161" t="s">
        <v>1938</v>
      </c>
      <c r="C1161" t="s">
        <v>523</v>
      </c>
      <c r="D1161" t="s">
        <v>1939</v>
      </c>
      <c r="E1161">
        <v>10150</v>
      </c>
      <c r="F1161">
        <v>40</v>
      </c>
      <c r="G1161" t="s">
        <v>8</v>
      </c>
      <c r="H1161">
        <v>3690</v>
      </c>
      <c r="I1161">
        <f>(TA_restaurants_curated__2[[#This Row],['# Reviews]]-MIN(TA_restaurants_curated__2['# Reviews]))/(MAX(TA_restaurants_curated__2['# Reviews])-MIN(TA_restaurants_curated__2['# Reviews]))</f>
        <v>9.262998485613326E-2</v>
      </c>
      <c r="J1161">
        <f>QUOTIENT((TA_restaurants_curated__2[[#This Row],[Normalizzazione]]*100),33)+IF(TA_restaurants_curated__2[[#This Row],[Normalizzazione]]=1,0,1)</f>
        <v>1</v>
      </c>
      <c r="K1161">
        <f>QUOTIENT((TA_restaurants_curated__2[[#This Row],[Rating]]*2),(100/3))+IF(TA_restaurants_curated__2[[#This Row],[Rating]]=50,0,1)</f>
        <v>3</v>
      </c>
      <c r="L1161" s="1" t="str">
        <f>IF(TA_restaurants_curated__2[[#This Row],[C. Rev.]]=3,"A lot of reviews",IF(TA_restaurants_curated__2[[#This Row],[C. Rev.]]=2,"Avarage reviews","Few reviews"))</f>
        <v>Few reviews</v>
      </c>
      <c r="M1161" s="1" t="str">
        <f>IF(TA_restaurants_curated__2[[#This Row],[C. Rat.]]=3,"Good rating",IF(TA_restaurants_curated__2[[#This Row],[C. Rat.]]=2,"Avarege rating","Bad rating"))</f>
        <v>Good rating</v>
      </c>
      <c r="N1161" s="1" t="str">
        <f t="shared" si="18"/>
        <v>Few reviews and Good rating</v>
      </c>
    </row>
    <row r="1162" spans="1:14" x14ac:dyDescent="0.35">
      <c r="A1162">
        <v>1766</v>
      </c>
      <c r="B1162" t="s">
        <v>2724</v>
      </c>
      <c r="C1162" t="s">
        <v>523</v>
      </c>
      <c r="D1162" t="s">
        <v>90</v>
      </c>
      <c r="E1162">
        <v>17680</v>
      </c>
      <c r="F1162">
        <v>35</v>
      </c>
      <c r="G1162" t="s">
        <v>8</v>
      </c>
      <c r="H1162">
        <v>3690</v>
      </c>
      <c r="I1162">
        <f>(TA_restaurants_curated__2[[#This Row],['# Reviews]]-MIN(TA_restaurants_curated__2['# Reviews]))/(MAX(TA_restaurants_curated__2['# Reviews])-MIN(TA_restaurants_curated__2['# Reviews]))</f>
        <v>9.262998485613326E-2</v>
      </c>
      <c r="J1162">
        <f>QUOTIENT((TA_restaurants_curated__2[[#This Row],[Normalizzazione]]*100),33)+IF(TA_restaurants_curated__2[[#This Row],[Normalizzazione]]=1,0,1)</f>
        <v>1</v>
      </c>
      <c r="K1162">
        <f>QUOTIENT((TA_restaurants_curated__2[[#This Row],[Rating]]*2),(100/3))+IF(TA_restaurants_curated__2[[#This Row],[Rating]]=50,0,1)</f>
        <v>3</v>
      </c>
      <c r="L1162" s="1" t="str">
        <f>IF(TA_restaurants_curated__2[[#This Row],[C. Rev.]]=3,"A lot of reviews",IF(TA_restaurants_curated__2[[#This Row],[C. Rev.]]=2,"Avarage reviews","Few reviews"))</f>
        <v>Few reviews</v>
      </c>
      <c r="M1162" s="1" t="str">
        <f>IF(TA_restaurants_curated__2[[#This Row],[C. Rat.]]=3,"Good rating",IF(TA_restaurants_curated__2[[#This Row],[C. Rat.]]=2,"Avarege rating","Bad rating"))</f>
        <v>Good rating</v>
      </c>
      <c r="N1162" s="1" t="str">
        <f t="shared" si="18"/>
        <v>Few reviews and Good rating</v>
      </c>
    </row>
    <row r="1163" spans="1:14" x14ac:dyDescent="0.35">
      <c r="A1163">
        <v>472</v>
      </c>
      <c r="B1163" t="s">
        <v>1318</v>
      </c>
      <c r="C1163" t="s">
        <v>523</v>
      </c>
      <c r="D1163" t="s">
        <v>1319</v>
      </c>
      <c r="E1163">
        <v>4730</v>
      </c>
      <c r="F1163">
        <v>40</v>
      </c>
      <c r="G1163" t="s">
        <v>8</v>
      </c>
      <c r="H1163">
        <v>3680</v>
      </c>
      <c r="I1163">
        <f>(TA_restaurants_curated__2[[#This Row],['# Reviews]]-MIN(TA_restaurants_curated__2['# Reviews]))/(MAX(TA_restaurants_curated__2['# Reviews])-MIN(TA_restaurants_curated__2['# Reviews]))</f>
        <v>9.2377587077233717E-2</v>
      </c>
      <c r="J1163">
        <f>QUOTIENT((TA_restaurants_curated__2[[#This Row],[Normalizzazione]]*100),33)+IF(TA_restaurants_curated__2[[#This Row],[Normalizzazione]]=1,0,1)</f>
        <v>1</v>
      </c>
      <c r="K1163">
        <f>QUOTIENT((TA_restaurants_curated__2[[#This Row],[Rating]]*2),(100/3))+IF(TA_restaurants_curated__2[[#This Row],[Rating]]=50,0,1)</f>
        <v>3</v>
      </c>
      <c r="L1163" s="1" t="str">
        <f>IF(TA_restaurants_curated__2[[#This Row],[C. Rev.]]=3,"A lot of reviews",IF(TA_restaurants_curated__2[[#This Row],[C. Rev.]]=2,"Avarage reviews","Few reviews"))</f>
        <v>Few reviews</v>
      </c>
      <c r="M1163" s="1" t="str">
        <f>IF(TA_restaurants_curated__2[[#This Row],[C. Rat.]]=3,"Good rating",IF(TA_restaurants_curated__2[[#This Row],[C. Rat.]]=2,"Avarege rating","Bad rating"))</f>
        <v>Good rating</v>
      </c>
      <c r="N1163" s="1" t="str">
        <f t="shared" si="18"/>
        <v>Few reviews and Good rating</v>
      </c>
    </row>
    <row r="1164" spans="1:14" x14ac:dyDescent="0.35">
      <c r="A1164">
        <v>1337</v>
      </c>
      <c r="B1164" t="s">
        <v>2284</v>
      </c>
      <c r="C1164" t="s">
        <v>523</v>
      </c>
      <c r="D1164" t="s">
        <v>1421</v>
      </c>
      <c r="E1164">
        <v>13390</v>
      </c>
      <c r="F1164">
        <v>40</v>
      </c>
      <c r="G1164" t="s">
        <v>8</v>
      </c>
      <c r="H1164">
        <v>3670</v>
      </c>
      <c r="I1164">
        <f>(TA_restaurants_curated__2[[#This Row],['# Reviews]]-MIN(TA_restaurants_curated__2['# Reviews]))/(MAX(TA_restaurants_curated__2['# Reviews])-MIN(TA_restaurants_curated__2['# Reviews]))</f>
        <v>9.2125189298334173E-2</v>
      </c>
      <c r="J1164">
        <f>QUOTIENT((TA_restaurants_curated__2[[#This Row],[Normalizzazione]]*100),33)+IF(TA_restaurants_curated__2[[#This Row],[Normalizzazione]]=1,0,1)</f>
        <v>1</v>
      </c>
      <c r="K1164">
        <f>QUOTIENT((TA_restaurants_curated__2[[#This Row],[Rating]]*2),(100/3))+IF(TA_restaurants_curated__2[[#This Row],[Rating]]=50,0,1)</f>
        <v>3</v>
      </c>
      <c r="L1164" s="1" t="str">
        <f>IF(TA_restaurants_curated__2[[#This Row],[C. Rev.]]=3,"A lot of reviews",IF(TA_restaurants_curated__2[[#This Row],[C. Rev.]]=2,"Avarage reviews","Few reviews"))</f>
        <v>Few reviews</v>
      </c>
      <c r="M1164" s="1" t="str">
        <f>IF(TA_restaurants_curated__2[[#This Row],[C. Rat.]]=3,"Good rating",IF(TA_restaurants_curated__2[[#This Row],[C. Rat.]]=2,"Avarege rating","Bad rating"))</f>
        <v>Good rating</v>
      </c>
      <c r="N1164" s="1" t="str">
        <f t="shared" si="18"/>
        <v>Few reviews and Good rating</v>
      </c>
    </row>
    <row r="1165" spans="1:14" x14ac:dyDescent="0.35">
      <c r="A1165">
        <v>1738</v>
      </c>
      <c r="B1165" t="s">
        <v>472</v>
      </c>
      <c r="C1165" t="s">
        <v>523</v>
      </c>
      <c r="D1165" t="s">
        <v>1297</v>
      </c>
      <c r="E1165">
        <v>17400</v>
      </c>
      <c r="F1165">
        <v>40</v>
      </c>
      <c r="G1165" t="s">
        <v>8</v>
      </c>
      <c r="H1165">
        <v>3670</v>
      </c>
      <c r="I1165">
        <f>(TA_restaurants_curated__2[[#This Row],['# Reviews]]-MIN(TA_restaurants_curated__2['# Reviews]))/(MAX(TA_restaurants_curated__2['# Reviews])-MIN(TA_restaurants_curated__2['# Reviews]))</f>
        <v>9.2125189298334173E-2</v>
      </c>
      <c r="J1165">
        <f>QUOTIENT((TA_restaurants_curated__2[[#This Row],[Normalizzazione]]*100),33)+IF(TA_restaurants_curated__2[[#This Row],[Normalizzazione]]=1,0,1)</f>
        <v>1</v>
      </c>
      <c r="K1165">
        <f>QUOTIENT((TA_restaurants_curated__2[[#This Row],[Rating]]*2),(100/3))+IF(TA_restaurants_curated__2[[#This Row],[Rating]]=50,0,1)</f>
        <v>3</v>
      </c>
      <c r="L1165" s="1" t="str">
        <f>IF(TA_restaurants_curated__2[[#This Row],[C. Rev.]]=3,"A lot of reviews",IF(TA_restaurants_curated__2[[#This Row],[C. Rev.]]=2,"Avarage reviews","Few reviews"))</f>
        <v>Few reviews</v>
      </c>
      <c r="M1165" s="1" t="str">
        <f>IF(TA_restaurants_curated__2[[#This Row],[C. Rat.]]=3,"Good rating",IF(TA_restaurants_curated__2[[#This Row],[C. Rat.]]=2,"Avarege rating","Bad rating"))</f>
        <v>Good rating</v>
      </c>
      <c r="N1165" s="1" t="str">
        <f t="shared" si="18"/>
        <v>Few reviews and Good rating</v>
      </c>
    </row>
    <row r="1166" spans="1:14" x14ac:dyDescent="0.35">
      <c r="A1166">
        <v>1359</v>
      </c>
      <c r="B1166" t="s">
        <v>2308</v>
      </c>
      <c r="C1166" t="s">
        <v>523</v>
      </c>
      <c r="D1166" t="s">
        <v>2309</v>
      </c>
      <c r="E1166">
        <v>13610</v>
      </c>
      <c r="F1166">
        <v>40</v>
      </c>
      <c r="G1166" t="s">
        <v>9</v>
      </c>
      <c r="H1166">
        <v>3660</v>
      </c>
      <c r="I1166">
        <f>(TA_restaurants_curated__2[[#This Row],['# Reviews]]-MIN(TA_restaurants_curated__2['# Reviews]))/(MAX(TA_restaurants_curated__2['# Reviews])-MIN(TA_restaurants_curated__2['# Reviews]))</f>
        <v>9.187279151943463E-2</v>
      </c>
      <c r="J1166">
        <f>QUOTIENT((TA_restaurants_curated__2[[#This Row],[Normalizzazione]]*100),33)+IF(TA_restaurants_curated__2[[#This Row],[Normalizzazione]]=1,0,1)</f>
        <v>1</v>
      </c>
      <c r="K1166">
        <f>QUOTIENT((TA_restaurants_curated__2[[#This Row],[Rating]]*2),(100/3))+IF(TA_restaurants_curated__2[[#This Row],[Rating]]=50,0,1)</f>
        <v>3</v>
      </c>
      <c r="L1166" s="1" t="str">
        <f>IF(TA_restaurants_curated__2[[#This Row],[C. Rev.]]=3,"A lot of reviews",IF(TA_restaurants_curated__2[[#This Row],[C. Rev.]]=2,"Avarage reviews","Few reviews"))</f>
        <v>Few reviews</v>
      </c>
      <c r="M1166" s="1" t="str">
        <f>IF(TA_restaurants_curated__2[[#This Row],[C. Rat.]]=3,"Good rating",IF(TA_restaurants_curated__2[[#This Row],[C. Rat.]]=2,"Avarege rating","Bad rating"))</f>
        <v>Good rating</v>
      </c>
      <c r="N1166" s="1" t="str">
        <f t="shared" si="18"/>
        <v>Few reviews and Good rating</v>
      </c>
    </row>
    <row r="1167" spans="1:14" x14ac:dyDescent="0.35">
      <c r="A1167">
        <v>1879</v>
      </c>
      <c r="B1167" t="s">
        <v>2834</v>
      </c>
      <c r="C1167" t="s">
        <v>523</v>
      </c>
      <c r="D1167" t="s">
        <v>90</v>
      </c>
      <c r="E1167">
        <v>18810</v>
      </c>
      <c r="F1167">
        <v>35</v>
      </c>
      <c r="G1167" t="s">
        <v>8</v>
      </c>
      <c r="H1167">
        <v>3660</v>
      </c>
      <c r="I1167">
        <f>(TA_restaurants_curated__2[[#This Row],['# Reviews]]-MIN(TA_restaurants_curated__2['# Reviews]))/(MAX(TA_restaurants_curated__2['# Reviews])-MIN(TA_restaurants_curated__2['# Reviews]))</f>
        <v>9.187279151943463E-2</v>
      </c>
      <c r="J1167">
        <f>QUOTIENT((TA_restaurants_curated__2[[#This Row],[Normalizzazione]]*100),33)+IF(TA_restaurants_curated__2[[#This Row],[Normalizzazione]]=1,0,1)</f>
        <v>1</v>
      </c>
      <c r="K1167">
        <f>QUOTIENT((TA_restaurants_curated__2[[#This Row],[Rating]]*2),(100/3))+IF(TA_restaurants_curated__2[[#This Row],[Rating]]=50,0,1)</f>
        <v>3</v>
      </c>
      <c r="L1167" s="1" t="str">
        <f>IF(TA_restaurants_curated__2[[#This Row],[C. Rev.]]=3,"A lot of reviews",IF(TA_restaurants_curated__2[[#This Row],[C. Rev.]]=2,"Avarage reviews","Few reviews"))</f>
        <v>Few reviews</v>
      </c>
      <c r="M1167" s="1" t="str">
        <f>IF(TA_restaurants_curated__2[[#This Row],[C. Rat.]]=3,"Good rating",IF(TA_restaurants_curated__2[[#This Row],[C. Rat.]]=2,"Avarege rating","Bad rating"))</f>
        <v>Good rating</v>
      </c>
      <c r="N1167" s="1" t="str">
        <f t="shared" si="18"/>
        <v>Few reviews and Good rating</v>
      </c>
    </row>
    <row r="1168" spans="1:14" x14ac:dyDescent="0.35">
      <c r="A1168">
        <v>2240</v>
      </c>
      <c r="B1168" t="s">
        <v>3149</v>
      </c>
      <c r="C1168" t="s">
        <v>523</v>
      </c>
      <c r="D1168" t="s">
        <v>532</v>
      </c>
      <c r="E1168">
        <v>22420</v>
      </c>
      <c r="F1168">
        <v>35</v>
      </c>
      <c r="G1168" t="s">
        <v>8</v>
      </c>
      <c r="H1168">
        <v>3660</v>
      </c>
      <c r="I1168">
        <f>(TA_restaurants_curated__2[[#This Row],['# Reviews]]-MIN(TA_restaurants_curated__2['# Reviews]))/(MAX(TA_restaurants_curated__2['# Reviews])-MIN(TA_restaurants_curated__2['# Reviews]))</f>
        <v>9.187279151943463E-2</v>
      </c>
      <c r="J1168">
        <f>QUOTIENT((TA_restaurants_curated__2[[#This Row],[Normalizzazione]]*100),33)+IF(TA_restaurants_curated__2[[#This Row],[Normalizzazione]]=1,0,1)</f>
        <v>1</v>
      </c>
      <c r="K1168">
        <f>QUOTIENT((TA_restaurants_curated__2[[#This Row],[Rating]]*2),(100/3))+IF(TA_restaurants_curated__2[[#This Row],[Rating]]=50,0,1)</f>
        <v>3</v>
      </c>
      <c r="L1168" s="1" t="str">
        <f>IF(TA_restaurants_curated__2[[#This Row],[C. Rev.]]=3,"A lot of reviews",IF(TA_restaurants_curated__2[[#This Row],[C. Rev.]]=2,"Avarage reviews","Few reviews"))</f>
        <v>Few reviews</v>
      </c>
      <c r="M1168" s="1" t="str">
        <f>IF(TA_restaurants_curated__2[[#This Row],[C. Rat.]]=3,"Good rating",IF(TA_restaurants_curated__2[[#This Row],[C. Rat.]]=2,"Avarege rating","Bad rating"))</f>
        <v>Good rating</v>
      </c>
      <c r="N1168" s="1" t="str">
        <f t="shared" si="18"/>
        <v>Few reviews and Good rating</v>
      </c>
    </row>
    <row r="1169" spans="1:14" x14ac:dyDescent="0.35">
      <c r="A1169">
        <v>2315</v>
      </c>
      <c r="B1169" t="s">
        <v>3210</v>
      </c>
      <c r="C1169" t="s">
        <v>523</v>
      </c>
      <c r="D1169" t="s">
        <v>267</v>
      </c>
      <c r="E1169">
        <v>23170</v>
      </c>
      <c r="F1169">
        <v>40</v>
      </c>
      <c r="G1169" t="s">
        <v>8</v>
      </c>
      <c r="H1169">
        <v>3660</v>
      </c>
      <c r="I1169">
        <f>(TA_restaurants_curated__2[[#This Row],['# Reviews]]-MIN(TA_restaurants_curated__2['# Reviews]))/(MAX(TA_restaurants_curated__2['# Reviews])-MIN(TA_restaurants_curated__2['# Reviews]))</f>
        <v>9.187279151943463E-2</v>
      </c>
      <c r="J1169">
        <f>QUOTIENT((TA_restaurants_curated__2[[#This Row],[Normalizzazione]]*100),33)+IF(TA_restaurants_curated__2[[#This Row],[Normalizzazione]]=1,0,1)</f>
        <v>1</v>
      </c>
      <c r="K1169">
        <f>QUOTIENT((TA_restaurants_curated__2[[#This Row],[Rating]]*2),(100/3))+IF(TA_restaurants_curated__2[[#This Row],[Rating]]=50,0,1)</f>
        <v>3</v>
      </c>
      <c r="L1169" s="1" t="str">
        <f>IF(TA_restaurants_curated__2[[#This Row],[C. Rev.]]=3,"A lot of reviews",IF(TA_restaurants_curated__2[[#This Row],[C. Rev.]]=2,"Avarage reviews","Few reviews"))</f>
        <v>Few reviews</v>
      </c>
      <c r="M1169" s="1" t="str">
        <f>IF(TA_restaurants_curated__2[[#This Row],[C. Rat.]]=3,"Good rating",IF(TA_restaurants_curated__2[[#This Row],[C. Rat.]]=2,"Avarege rating","Bad rating"))</f>
        <v>Good rating</v>
      </c>
      <c r="N1169" s="1" t="str">
        <f t="shared" si="18"/>
        <v>Few reviews and Good rating</v>
      </c>
    </row>
    <row r="1170" spans="1:14" x14ac:dyDescent="0.35">
      <c r="A1170">
        <v>699</v>
      </c>
      <c r="B1170" t="s">
        <v>1594</v>
      </c>
      <c r="C1170" t="s">
        <v>523</v>
      </c>
      <c r="D1170" t="s">
        <v>1419</v>
      </c>
      <c r="E1170">
        <v>7010</v>
      </c>
      <c r="F1170">
        <v>40</v>
      </c>
      <c r="G1170" t="s">
        <v>8</v>
      </c>
      <c r="H1170">
        <v>3650</v>
      </c>
      <c r="I1170">
        <f>(TA_restaurants_curated__2[[#This Row],['# Reviews]]-MIN(TA_restaurants_curated__2['# Reviews]))/(MAX(TA_restaurants_curated__2['# Reviews])-MIN(TA_restaurants_curated__2['# Reviews]))</f>
        <v>9.1620393740535086E-2</v>
      </c>
      <c r="J1170">
        <f>QUOTIENT((TA_restaurants_curated__2[[#This Row],[Normalizzazione]]*100),33)+IF(TA_restaurants_curated__2[[#This Row],[Normalizzazione]]=1,0,1)</f>
        <v>1</v>
      </c>
      <c r="K1170">
        <f>QUOTIENT((TA_restaurants_curated__2[[#This Row],[Rating]]*2),(100/3))+IF(TA_restaurants_curated__2[[#This Row],[Rating]]=50,0,1)</f>
        <v>3</v>
      </c>
      <c r="L1170" s="1" t="str">
        <f>IF(TA_restaurants_curated__2[[#This Row],[C. Rev.]]=3,"A lot of reviews",IF(TA_restaurants_curated__2[[#This Row],[C. Rev.]]=2,"Avarage reviews","Few reviews"))</f>
        <v>Few reviews</v>
      </c>
      <c r="M1170" s="1" t="str">
        <f>IF(TA_restaurants_curated__2[[#This Row],[C. Rat.]]=3,"Good rating",IF(TA_restaurants_curated__2[[#This Row],[C. Rat.]]=2,"Avarege rating","Bad rating"))</f>
        <v>Good rating</v>
      </c>
      <c r="N1170" s="1" t="str">
        <f t="shared" si="18"/>
        <v>Few reviews and Good rating</v>
      </c>
    </row>
    <row r="1171" spans="1:14" x14ac:dyDescent="0.35">
      <c r="A1171">
        <v>2965</v>
      </c>
      <c r="B1171" t="s">
        <v>3696</v>
      </c>
      <c r="C1171" t="s">
        <v>523</v>
      </c>
      <c r="D1171" t="s">
        <v>3697</v>
      </c>
      <c r="E1171">
        <v>29670</v>
      </c>
      <c r="F1171">
        <v>35</v>
      </c>
      <c r="G1171" t="s">
        <v>8</v>
      </c>
      <c r="H1171">
        <v>3650</v>
      </c>
      <c r="I1171">
        <f>(TA_restaurants_curated__2[[#This Row],['# Reviews]]-MIN(TA_restaurants_curated__2['# Reviews]))/(MAX(TA_restaurants_curated__2['# Reviews])-MIN(TA_restaurants_curated__2['# Reviews]))</f>
        <v>9.1620393740535086E-2</v>
      </c>
      <c r="J1171">
        <f>QUOTIENT((TA_restaurants_curated__2[[#This Row],[Normalizzazione]]*100),33)+IF(TA_restaurants_curated__2[[#This Row],[Normalizzazione]]=1,0,1)</f>
        <v>1</v>
      </c>
      <c r="K1171">
        <f>QUOTIENT((TA_restaurants_curated__2[[#This Row],[Rating]]*2),(100/3))+IF(TA_restaurants_curated__2[[#This Row],[Rating]]=50,0,1)</f>
        <v>3</v>
      </c>
      <c r="L1171" s="1" t="str">
        <f>IF(TA_restaurants_curated__2[[#This Row],[C. Rev.]]=3,"A lot of reviews",IF(TA_restaurants_curated__2[[#This Row],[C. Rev.]]=2,"Avarage reviews","Few reviews"))</f>
        <v>Few reviews</v>
      </c>
      <c r="M1171" s="1" t="str">
        <f>IF(TA_restaurants_curated__2[[#This Row],[C. Rat.]]=3,"Good rating",IF(TA_restaurants_curated__2[[#This Row],[C. Rat.]]=2,"Avarege rating","Bad rating"))</f>
        <v>Good rating</v>
      </c>
      <c r="N1171" s="1" t="str">
        <f t="shared" si="18"/>
        <v>Few reviews and Good rating</v>
      </c>
    </row>
    <row r="1172" spans="1:14" x14ac:dyDescent="0.35">
      <c r="A1172">
        <v>4275</v>
      </c>
      <c r="B1172" t="s">
        <v>4256</v>
      </c>
      <c r="C1172" t="s">
        <v>523</v>
      </c>
      <c r="D1172" t="s">
        <v>664</v>
      </c>
      <c r="E1172">
        <v>42780</v>
      </c>
      <c r="F1172">
        <v>35</v>
      </c>
      <c r="G1172" t="s">
        <v>8</v>
      </c>
      <c r="H1172">
        <v>3650</v>
      </c>
      <c r="I1172">
        <f>(TA_restaurants_curated__2[[#This Row],['# Reviews]]-MIN(TA_restaurants_curated__2['# Reviews]))/(MAX(TA_restaurants_curated__2['# Reviews])-MIN(TA_restaurants_curated__2['# Reviews]))</f>
        <v>9.1620393740535086E-2</v>
      </c>
      <c r="J1172">
        <f>QUOTIENT((TA_restaurants_curated__2[[#This Row],[Normalizzazione]]*100),33)+IF(TA_restaurants_curated__2[[#This Row],[Normalizzazione]]=1,0,1)</f>
        <v>1</v>
      </c>
      <c r="K1172">
        <f>QUOTIENT((TA_restaurants_curated__2[[#This Row],[Rating]]*2),(100/3))+IF(TA_restaurants_curated__2[[#This Row],[Rating]]=50,0,1)</f>
        <v>3</v>
      </c>
      <c r="L1172" s="1" t="str">
        <f>IF(TA_restaurants_curated__2[[#This Row],[C. Rev.]]=3,"A lot of reviews",IF(TA_restaurants_curated__2[[#This Row],[C. Rev.]]=2,"Avarage reviews","Few reviews"))</f>
        <v>Few reviews</v>
      </c>
      <c r="M1172" s="1" t="str">
        <f>IF(TA_restaurants_curated__2[[#This Row],[C. Rat.]]=3,"Good rating",IF(TA_restaurants_curated__2[[#This Row],[C. Rat.]]=2,"Avarege rating","Bad rating"))</f>
        <v>Good rating</v>
      </c>
      <c r="N1172" s="1" t="str">
        <f t="shared" si="18"/>
        <v>Few reviews and Good rating</v>
      </c>
    </row>
    <row r="1173" spans="1:14" x14ac:dyDescent="0.35">
      <c r="A1173">
        <v>801</v>
      </c>
      <c r="B1173" t="s">
        <v>1703</v>
      </c>
      <c r="C1173" t="s">
        <v>523</v>
      </c>
      <c r="D1173" t="s">
        <v>245</v>
      </c>
      <c r="E1173">
        <v>8030</v>
      </c>
      <c r="F1173">
        <v>40</v>
      </c>
      <c r="G1173" t="s">
        <v>8</v>
      </c>
      <c r="H1173">
        <v>3640</v>
      </c>
      <c r="I1173">
        <f>(TA_restaurants_curated__2[[#This Row],['# Reviews]]-MIN(TA_restaurants_curated__2['# Reviews]))/(MAX(TA_restaurants_curated__2['# Reviews])-MIN(TA_restaurants_curated__2['# Reviews]))</f>
        <v>9.1367995961635542E-2</v>
      </c>
      <c r="J1173">
        <f>QUOTIENT((TA_restaurants_curated__2[[#This Row],[Normalizzazione]]*100),33)+IF(TA_restaurants_curated__2[[#This Row],[Normalizzazione]]=1,0,1)</f>
        <v>1</v>
      </c>
      <c r="K1173">
        <f>QUOTIENT((TA_restaurants_curated__2[[#This Row],[Rating]]*2),(100/3))+IF(TA_restaurants_curated__2[[#This Row],[Rating]]=50,0,1)</f>
        <v>3</v>
      </c>
      <c r="L1173" s="1" t="str">
        <f>IF(TA_restaurants_curated__2[[#This Row],[C. Rev.]]=3,"A lot of reviews",IF(TA_restaurants_curated__2[[#This Row],[C. Rev.]]=2,"Avarage reviews","Few reviews"))</f>
        <v>Few reviews</v>
      </c>
      <c r="M1173" s="1" t="str">
        <f>IF(TA_restaurants_curated__2[[#This Row],[C. Rat.]]=3,"Good rating",IF(TA_restaurants_curated__2[[#This Row],[C. Rat.]]=2,"Avarege rating","Bad rating"))</f>
        <v>Good rating</v>
      </c>
      <c r="N1173" s="1" t="str">
        <f t="shared" si="18"/>
        <v>Few reviews and Good rating</v>
      </c>
    </row>
    <row r="1174" spans="1:14" x14ac:dyDescent="0.35">
      <c r="A1174">
        <v>535</v>
      </c>
      <c r="B1174" t="s">
        <v>1389</v>
      </c>
      <c r="C1174" t="s">
        <v>523</v>
      </c>
      <c r="D1174" t="s">
        <v>126</v>
      </c>
      <c r="E1174">
        <v>5360</v>
      </c>
      <c r="F1174">
        <v>40</v>
      </c>
      <c r="G1174" t="s">
        <v>10</v>
      </c>
      <c r="H1174">
        <v>3620</v>
      </c>
      <c r="I1174">
        <f>(TA_restaurants_curated__2[[#This Row],['# Reviews]]-MIN(TA_restaurants_curated__2['# Reviews]))/(MAX(TA_restaurants_curated__2['# Reviews])-MIN(TA_restaurants_curated__2['# Reviews]))</f>
        <v>9.0863200403836442E-2</v>
      </c>
      <c r="J1174">
        <f>QUOTIENT((TA_restaurants_curated__2[[#This Row],[Normalizzazione]]*100),33)+IF(TA_restaurants_curated__2[[#This Row],[Normalizzazione]]=1,0,1)</f>
        <v>1</v>
      </c>
      <c r="K1174">
        <f>QUOTIENT((TA_restaurants_curated__2[[#This Row],[Rating]]*2),(100/3))+IF(TA_restaurants_curated__2[[#This Row],[Rating]]=50,0,1)</f>
        <v>3</v>
      </c>
      <c r="L1174" s="1" t="str">
        <f>IF(TA_restaurants_curated__2[[#This Row],[C. Rev.]]=3,"A lot of reviews",IF(TA_restaurants_curated__2[[#This Row],[C. Rev.]]=2,"Avarage reviews","Few reviews"))</f>
        <v>Few reviews</v>
      </c>
      <c r="M1174" s="1" t="str">
        <f>IF(TA_restaurants_curated__2[[#This Row],[C. Rat.]]=3,"Good rating",IF(TA_restaurants_curated__2[[#This Row],[C. Rat.]]=2,"Avarege rating","Bad rating"))</f>
        <v>Good rating</v>
      </c>
      <c r="N1174" s="1" t="str">
        <f t="shared" si="18"/>
        <v>Few reviews and Good rating</v>
      </c>
    </row>
    <row r="1175" spans="1:14" x14ac:dyDescent="0.35">
      <c r="A1175">
        <v>833</v>
      </c>
      <c r="B1175" t="s">
        <v>1740</v>
      </c>
      <c r="C1175" t="s">
        <v>523</v>
      </c>
      <c r="D1175" t="s">
        <v>128</v>
      </c>
      <c r="E1175">
        <v>8350</v>
      </c>
      <c r="F1175">
        <v>40</v>
      </c>
      <c r="G1175" t="s">
        <v>8</v>
      </c>
      <c r="H1175">
        <v>3620</v>
      </c>
      <c r="I1175">
        <f>(TA_restaurants_curated__2[[#This Row],['# Reviews]]-MIN(TA_restaurants_curated__2['# Reviews]))/(MAX(TA_restaurants_curated__2['# Reviews])-MIN(TA_restaurants_curated__2['# Reviews]))</f>
        <v>9.0863200403836442E-2</v>
      </c>
      <c r="J1175">
        <f>QUOTIENT((TA_restaurants_curated__2[[#This Row],[Normalizzazione]]*100),33)+IF(TA_restaurants_curated__2[[#This Row],[Normalizzazione]]=1,0,1)</f>
        <v>1</v>
      </c>
      <c r="K1175">
        <f>QUOTIENT((TA_restaurants_curated__2[[#This Row],[Rating]]*2),(100/3))+IF(TA_restaurants_curated__2[[#This Row],[Rating]]=50,0,1)</f>
        <v>3</v>
      </c>
      <c r="L1175" s="1" t="str">
        <f>IF(TA_restaurants_curated__2[[#This Row],[C. Rev.]]=3,"A lot of reviews",IF(TA_restaurants_curated__2[[#This Row],[C. Rev.]]=2,"Avarage reviews","Few reviews"))</f>
        <v>Few reviews</v>
      </c>
      <c r="M1175" s="1" t="str">
        <f>IF(TA_restaurants_curated__2[[#This Row],[C. Rat.]]=3,"Good rating",IF(TA_restaurants_curated__2[[#This Row],[C. Rat.]]=2,"Avarege rating","Bad rating"))</f>
        <v>Good rating</v>
      </c>
      <c r="N1175" s="1" t="str">
        <f t="shared" si="18"/>
        <v>Few reviews and Good rating</v>
      </c>
    </row>
    <row r="1176" spans="1:14" x14ac:dyDescent="0.35">
      <c r="A1176">
        <v>911</v>
      </c>
      <c r="B1176" t="s">
        <v>1827</v>
      </c>
      <c r="C1176" t="s">
        <v>523</v>
      </c>
      <c r="D1176" t="s">
        <v>1306</v>
      </c>
      <c r="E1176">
        <v>9130</v>
      </c>
      <c r="F1176">
        <v>40</v>
      </c>
      <c r="G1176" t="s">
        <v>8</v>
      </c>
      <c r="H1176">
        <v>3620</v>
      </c>
      <c r="I1176">
        <f>(TA_restaurants_curated__2[[#This Row],['# Reviews]]-MIN(TA_restaurants_curated__2['# Reviews]))/(MAX(TA_restaurants_curated__2['# Reviews])-MIN(TA_restaurants_curated__2['# Reviews]))</f>
        <v>9.0863200403836442E-2</v>
      </c>
      <c r="J1176">
        <f>QUOTIENT((TA_restaurants_curated__2[[#This Row],[Normalizzazione]]*100),33)+IF(TA_restaurants_curated__2[[#This Row],[Normalizzazione]]=1,0,1)</f>
        <v>1</v>
      </c>
      <c r="K1176">
        <f>QUOTIENT((TA_restaurants_curated__2[[#This Row],[Rating]]*2),(100/3))+IF(TA_restaurants_curated__2[[#This Row],[Rating]]=50,0,1)</f>
        <v>3</v>
      </c>
      <c r="L1176" s="1" t="str">
        <f>IF(TA_restaurants_curated__2[[#This Row],[C. Rev.]]=3,"A lot of reviews",IF(TA_restaurants_curated__2[[#This Row],[C. Rev.]]=2,"Avarage reviews","Few reviews"))</f>
        <v>Few reviews</v>
      </c>
      <c r="M1176" s="1" t="str">
        <f>IF(TA_restaurants_curated__2[[#This Row],[C. Rat.]]=3,"Good rating",IF(TA_restaurants_curated__2[[#This Row],[C. Rat.]]=2,"Avarege rating","Bad rating"))</f>
        <v>Good rating</v>
      </c>
      <c r="N1176" s="1" t="str">
        <f t="shared" si="18"/>
        <v>Few reviews and Good rating</v>
      </c>
    </row>
    <row r="1177" spans="1:14" x14ac:dyDescent="0.35">
      <c r="A1177">
        <v>1455</v>
      </c>
      <c r="B1177" t="s">
        <v>2409</v>
      </c>
      <c r="C1177" t="s">
        <v>523</v>
      </c>
      <c r="D1177" t="s">
        <v>2410</v>
      </c>
      <c r="E1177">
        <v>14570</v>
      </c>
      <c r="F1177">
        <v>35</v>
      </c>
      <c r="G1177" t="s">
        <v>8</v>
      </c>
      <c r="H1177">
        <v>3620</v>
      </c>
      <c r="I1177">
        <f>(TA_restaurants_curated__2[[#This Row],['# Reviews]]-MIN(TA_restaurants_curated__2['# Reviews]))/(MAX(TA_restaurants_curated__2['# Reviews])-MIN(TA_restaurants_curated__2['# Reviews]))</f>
        <v>9.0863200403836442E-2</v>
      </c>
      <c r="J1177">
        <f>QUOTIENT((TA_restaurants_curated__2[[#This Row],[Normalizzazione]]*100),33)+IF(TA_restaurants_curated__2[[#This Row],[Normalizzazione]]=1,0,1)</f>
        <v>1</v>
      </c>
      <c r="K1177">
        <f>QUOTIENT((TA_restaurants_curated__2[[#This Row],[Rating]]*2),(100/3))+IF(TA_restaurants_curated__2[[#This Row],[Rating]]=50,0,1)</f>
        <v>3</v>
      </c>
      <c r="L1177" s="1" t="str">
        <f>IF(TA_restaurants_curated__2[[#This Row],[C. Rev.]]=3,"A lot of reviews",IF(TA_restaurants_curated__2[[#This Row],[C. Rev.]]=2,"Avarage reviews","Few reviews"))</f>
        <v>Few reviews</v>
      </c>
      <c r="M1177" s="1" t="str">
        <f>IF(TA_restaurants_curated__2[[#This Row],[C. Rat.]]=3,"Good rating",IF(TA_restaurants_curated__2[[#This Row],[C. Rat.]]=2,"Avarege rating","Bad rating"))</f>
        <v>Good rating</v>
      </c>
      <c r="N1177" s="1" t="str">
        <f t="shared" si="18"/>
        <v>Few reviews and Good rating</v>
      </c>
    </row>
    <row r="1178" spans="1:14" x14ac:dyDescent="0.35">
      <c r="A1178">
        <v>839</v>
      </c>
      <c r="B1178" t="s">
        <v>1745</v>
      </c>
      <c r="C1178" t="s">
        <v>523</v>
      </c>
      <c r="D1178" t="s">
        <v>45</v>
      </c>
      <c r="E1178">
        <v>8410</v>
      </c>
      <c r="F1178">
        <v>40</v>
      </c>
      <c r="G1178" t="s">
        <v>8</v>
      </c>
      <c r="H1178">
        <v>3610</v>
      </c>
      <c r="I1178">
        <f>(TA_restaurants_curated__2[[#This Row],['# Reviews]]-MIN(TA_restaurants_curated__2['# Reviews]))/(MAX(TA_restaurants_curated__2['# Reviews])-MIN(TA_restaurants_curated__2['# Reviews]))</f>
        <v>9.0610802624936898E-2</v>
      </c>
      <c r="J1178">
        <f>QUOTIENT((TA_restaurants_curated__2[[#This Row],[Normalizzazione]]*100),33)+IF(TA_restaurants_curated__2[[#This Row],[Normalizzazione]]=1,0,1)</f>
        <v>1</v>
      </c>
      <c r="K1178">
        <f>QUOTIENT((TA_restaurants_curated__2[[#This Row],[Rating]]*2),(100/3))+IF(TA_restaurants_curated__2[[#This Row],[Rating]]=50,0,1)</f>
        <v>3</v>
      </c>
      <c r="L1178" s="1" t="str">
        <f>IF(TA_restaurants_curated__2[[#This Row],[C. Rev.]]=3,"A lot of reviews",IF(TA_restaurants_curated__2[[#This Row],[C. Rev.]]=2,"Avarage reviews","Few reviews"))</f>
        <v>Few reviews</v>
      </c>
      <c r="M1178" s="1" t="str">
        <f>IF(TA_restaurants_curated__2[[#This Row],[C. Rat.]]=3,"Good rating",IF(TA_restaurants_curated__2[[#This Row],[C. Rat.]]=2,"Avarege rating","Bad rating"))</f>
        <v>Good rating</v>
      </c>
      <c r="N1178" s="1" t="str">
        <f t="shared" si="18"/>
        <v>Few reviews and Good rating</v>
      </c>
    </row>
    <row r="1179" spans="1:14" x14ac:dyDescent="0.35">
      <c r="A1179">
        <v>1198</v>
      </c>
      <c r="B1179" t="s">
        <v>2133</v>
      </c>
      <c r="C1179" t="s">
        <v>523</v>
      </c>
      <c r="D1179" t="s">
        <v>2134</v>
      </c>
      <c r="E1179">
        <v>12000</v>
      </c>
      <c r="F1179">
        <v>40</v>
      </c>
      <c r="G1179" t="s">
        <v>8</v>
      </c>
      <c r="H1179">
        <v>3610</v>
      </c>
      <c r="I1179">
        <f>(TA_restaurants_curated__2[[#This Row],['# Reviews]]-MIN(TA_restaurants_curated__2['# Reviews]))/(MAX(TA_restaurants_curated__2['# Reviews])-MIN(TA_restaurants_curated__2['# Reviews]))</f>
        <v>9.0610802624936898E-2</v>
      </c>
      <c r="J1179">
        <f>QUOTIENT((TA_restaurants_curated__2[[#This Row],[Normalizzazione]]*100),33)+IF(TA_restaurants_curated__2[[#This Row],[Normalizzazione]]=1,0,1)</f>
        <v>1</v>
      </c>
      <c r="K1179">
        <f>QUOTIENT((TA_restaurants_curated__2[[#This Row],[Rating]]*2),(100/3))+IF(TA_restaurants_curated__2[[#This Row],[Rating]]=50,0,1)</f>
        <v>3</v>
      </c>
      <c r="L1179" s="1" t="str">
        <f>IF(TA_restaurants_curated__2[[#This Row],[C. Rev.]]=3,"A lot of reviews",IF(TA_restaurants_curated__2[[#This Row],[C. Rev.]]=2,"Avarage reviews","Few reviews"))</f>
        <v>Few reviews</v>
      </c>
      <c r="M1179" s="1" t="str">
        <f>IF(TA_restaurants_curated__2[[#This Row],[C. Rat.]]=3,"Good rating",IF(TA_restaurants_curated__2[[#This Row],[C. Rat.]]=2,"Avarege rating","Bad rating"))</f>
        <v>Good rating</v>
      </c>
      <c r="N1179" s="1" t="str">
        <f t="shared" si="18"/>
        <v>Few reviews and Good rating</v>
      </c>
    </row>
    <row r="1180" spans="1:14" x14ac:dyDescent="0.35">
      <c r="A1180">
        <v>1424</v>
      </c>
      <c r="B1180" t="s">
        <v>2374</v>
      </c>
      <c r="C1180" t="s">
        <v>523</v>
      </c>
      <c r="D1180" t="s">
        <v>47</v>
      </c>
      <c r="E1180">
        <v>14260</v>
      </c>
      <c r="F1180">
        <v>40</v>
      </c>
      <c r="G1180" t="s">
        <v>8</v>
      </c>
      <c r="H1180">
        <v>3610</v>
      </c>
      <c r="I1180">
        <f>(TA_restaurants_curated__2[[#This Row],['# Reviews]]-MIN(TA_restaurants_curated__2['# Reviews]))/(MAX(TA_restaurants_curated__2['# Reviews])-MIN(TA_restaurants_curated__2['# Reviews]))</f>
        <v>9.0610802624936898E-2</v>
      </c>
      <c r="J1180">
        <f>QUOTIENT((TA_restaurants_curated__2[[#This Row],[Normalizzazione]]*100),33)+IF(TA_restaurants_curated__2[[#This Row],[Normalizzazione]]=1,0,1)</f>
        <v>1</v>
      </c>
      <c r="K1180">
        <f>QUOTIENT((TA_restaurants_curated__2[[#This Row],[Rating]]*2),(100/3))+IF(TA_restaurants_curated__2[[#This Row],[Rating]]=50,0,1)</f>
        <v>3</v>
      </c>
      <c r="L1180" s="1" t="str">
        <f>IF(TA_restaurants_curated__2[[#This Row],[C. Rev.]]=3,"A lot of reviews",IF(TA_restaurants_curated__2[[#This Row],[C. Rev.]]=2,"Avarage reviews","Few reviews"))</f>
        <v>Few reviews</v>
      </c>
      <c r="M1180" s="1" t="str">
        <f>IF(TA_restaurants_curated__2[[#This Row],[C. Rat.]]=3,"Good rating",IF(TA_restaurants_curated__2[[#This Row],[C. Rat.]]=2,"Avarege rating","Bad rating"))</f>
        <v>Good rating</v>
      </c>
      <c r="N1180" s="1" t="str">
        <f t="shared" si="18"/>
        <v>Few reviews and Good rating</v>
      </c>
    </row>
    <row r="1181" spans="1:14" x14ac:dyDescent="0.35">
      <c r="A1181">
        <v>562</v>
      </c>
      <c r="B1181" t="s">
        <v>681</v>
      </c>
      <c r="C1181" t="s">
        <v>523</v>
      </c>
      <c r="D1181" t="s">
        <v>308</v>
      </c>
      <c r="E1181">
        <v>5630</v>
      </c>
      <c r="F1181">
        <v>40</v>
      </c>
      <c r="G1181" t="s">
        <v>8</v>
      </c>
      <c r="H1181">
        <v>3600</v>
      </c>
      <c r="I1181">
        <f>(TA_restaurants_curated__2[[#This Row],['# Reviews]]-MIN(TA_restaurants_curated__2['# Reviews]))/(MAX(TA_restaurants_curated__2['# Reviews])-MIN(TA_restaurants_curated__2['# Reviews]))</f>
        <v>9.0358404846037355E-2</v>
      </c>
      <c r="J1181">
        <f>QUOTIENT((TA_restaurants_curated__2[[#This Row],[Normalizzazione]]*100),33)+IF(TA_restaurants_curated__2[[#This Row],[Normalizzazione]]=1,0,1)</f>
        <v>1</v>
      </c>
      <c r="K1181">
        <f>QUOTIENT((TA_restaurants_curated__2[[#This Row],[Rating]]*2),(100/3))+IF(TA_restaurants_curated__2[[#This Row],[Rating]]=50,0,1)</f>
        <v>3</v>
      </c>
      <c r="L1181" s="1" t="str">
        <f>IF(TA_restaurants_curated__2[[#This Row],[C. Rev.]]=3,"A lot of reviews",IF(TA_restaurants_curated__2[[#This Row],[C. Rev.]]=2,"Avarage reviews","Few reviews"))</f>
        <v>Few reviews</v>
      </c>
      <c r="M1181" s="1" t="str">
        <f>IF(TA_restaurants_curated__2[[#This Row],[C. Rat.]]=3,"Good rating",IF(TA_restaurants_curated__2[[#This Row],[C. Rat.]]=2,"Avarege rating","Bad rating"))</f>
        <v>Good rating</v>
      </c>
      <c r="N1181" s="1" t="str">
        <f t="shared" si="18"/>
        <v>Few reviews and Good rating</v>
      </c>
    </row>
    <row r="1182" spans="1:14" x14ac:dyDescent="0.35">
      <c r="A1182">
        <v>123</v>
      </c>
      <c r="B1182" t="s">
        <v>503</v>
      </c>
      <c r="C1182" t="s">
        <v>523</v>
      </c>
      <c r="D1182" t="s">
        <v>871</v>
      </c>
      <c r="E1182">
        <v>1240</v>
      </c>
      <c r="F1182">
        <v>45</v>
      </c>
      <c r="G1182" t="s">
        <v>8</v>
      </c>
      <c r="H1182">
        <v>3590</v>
      </c>
      <c r="I1182">
        <f>(TA_restaurants_curated__2[[#This Row],['# Reviews]]-MIN(TA_restaurants_curated__2['# Reviews]))/(MAX(TA_restaurants_curated__2['# Reviews])-MIN(TA_restaurants_curated__2['# Reviews]))</f>
        <v>9.0106007067137811E-2</v>
      </c>
      <c r="J1182">
        <f>QUOTIENT((TA_restaurants_curated__2[[#This Row],[Normalizzazione]]*100),33)+IF(TA_restaurants_curated__2[[#This Row],[Normalizzazione]]=1,0,1)</f>
        <v>1</v>
      </c>
      <c r="K1182">
        <f>QUOTIENT((TA_restaurants_curated__2[[#This Row],[Rating]]*2),(100/3))+IF(TA_restaurants_curated__2[[#This Row],[Rating]]=50,0,1)</f>
        <v>3</v>
      </c>
      <c r="L1182" s="1" t="str">
        <f>IF(TA_restaurants_curated__2[[#This Row],[C. Rev.]]=3,"A lot of reviews",IF(TA_restaurants_curated__2[[#This Row],[C. Rev.]]=2,"Avarage reviews","Few reviews"))</f>
        <v>Few reviews</v>
      </c>
      <c r="M1182" s="1" t="str">
        <f>IF(TA_restaurants_curated__2[[#This Row],[C. Rat.]]=3,"Good rating",IF(TA_restaurants_curated__2[[#This Row],[C. Rat.]]=2,"Avarege rating","Bad rating"))</f>
        <v>Good rating</v>
      </c>
      <c r="N1182" s="1" t="str">
        <f t="shared" si="18"/>
        <v>Few reviews and Good rating</v>
      </c>
    </row>
    <row r="1183" spans="1:14" x14ac:dyDescent="0.35">
      <c r="A1183">
        <v>538</v>
      </c>
      <c r="B1183" t="s">
        <v>1393</v>
      </c>
      <c r="C1183" t="s">
        <v>523</v>
      </c>
      <c r="D1183" t="s">
        <v>829</v>
      </c>
      <c r="E1183">
        <v>5390</v>
      </c>
      <c r="F1183">
        <v>40</v>
      </c>
      <c r="G1183" t="s">
        <v>9</v>
      </c>
      <c r="H1183">
        <v>3590</v>
      </c>
      <c r="I1183">
        <f>(TA_restaurants_curated__2[[#This Row],['# Reviews]]-MIN(TA_restaurants_curated__2['# Reviews]))/(MAX(TA_restaurants_curated__2['# Reviews])-MIN(TA_restaurants_curated__2['# Reviews]))</f>
        <v>9.0106007067137811E-2</v>
      </c>
      <c r="J1183">
        <f>QUOTIENT((TA_restaurants_curated__2[[#This Row],[Normalizzazione]]*100),33)+IF(TA_restaurants_curated__2[[#This Row],[Normalizzazione]]=1,0,1)</f>
        <v>1</v>
      </c>
      <c r="K1183">
        <f>QUOTIENT((TA_restaurants_curated__2[[#This Row],[Rating]]*2),(100/3))+IF(TA_restaurants_curated__2[[#This Row],[Rating]]=50,0,1)</f>
        <v>3</v>
      </c>
      <c r="L1183" s="1" t="str">
        <f>IF(TA_restaurants_curated__2[[#This Row],[C. Rev.]]=3,"A lot of reviews",IF(TA_restaurants_curated__2[[#This Row],[C. Rev.]]=2,"Avarage reviews","Few reviews"))</f>
        <v>Few reviews</v>
      </c>
      <c r="M1183" s="1" t="str">
        <f>IF(TA_restaurants_curated__2[[#This Row],[C. Rat.]]=3,"Good rating",IF(TA_restaurants_curated__2[[#This Row],[C. Rat.]]=2,"Avarege rating","Bad rating"))</f>
        <v>Good rating</v>
      </c>
      <c r="N1183" s="1" t="str">
        <f t="shared" si="18"/>
        <v>Few reviews and Good rating</v>
      </c>
    </row>
    <row r="1184" spans="1:14" x14ac:dyDescent="0.35">
      <c r="A1184">
        <v>716</v>
      </c>
      <c r="B1184" t="s">
        <v>1613</v>
      </c>
      <c r="C1184" t="s">
        <v>523</v>
      </c>
      <c r="D1184" t="s">
        <v>90</v>
      </c>
      <c r="E1184">
        <v>7180</v>
      </c>
      <c r="F1184">
        <v>40</v>
      </c>
      <c r="G1184" t="s">
        <v>8</v>
      </c>
      <c r="H1184">
        <v>3590</v>
      </c>
      <c r="I1184">
        <f>(TA_restaurants_curated__2[[#This Row],['# Reviews]]-MIN(TA_restaurants_curated__2['# Reviews]))/(MAX(TA_restaurants_curated__2['# Reviews])-MIN(TA_restaurants_curated__2['# Reviews]))</f>
        <v>9.0106007067137811E-2</v>
      </c>
      <c r="J1184">
        <f>QUOTIENT((TA_restaurants_curated__2[[#This Row],[Normalizzazione]]*100),33)+IF(TA_restaurants_curated__2[[#This Row],[Normalizzazione]]=1,0,1)</f>
        <v>1</v>
      </c>
      <c r="K1184">
        <f>QUOTIENT((TA_restaurants_curated__2[[#This Row],[Rating]]*2),(100/3))+IF(TA_restaurants_curated__2[[#This Row],[Rating]]=50,0,1)</f>
        <v>3</v>
      </c>
      <c r="L1184" s="1" t="str">
        <f>IF(TA_restaurants_curated__2[[#This Row],[C. Rev.]]=3,"A lot of reviews",IF(TA_restaurants_curated__2[[#This Row],[C. Rev.]]=2,"Avarage reviews","Few reviews"))</f>
        <v>Few reviews</v>
      </c>
      <c r="M1184" s="1" t="str">
        <f>IF(TA_restaurants_curated__2[[#This Row],[C. Rat.]]=3,"Good rating",IF(TA_restaurants_curated__2[[#This Row],[C. Rat.]]=2,"Avarege rating","Bad rating"))</f>
        <v>Good rating</v>
      </c>
      <c r="N1184" s="1" t="str">
        <f t="shared" si="18"/>
        <v>Few reviews and Good rating</v>
      </c>
    </row>
    <row r="1185" spans="1:14" x14ac:dyDescent="0.35">
      <c r="A1185">
        <v>1577</v>
      </c>
      <c r="B1185" t="s">
        <v>2539</v>
      </c>
      <c r="C1185" t="s">
        <v>523</v>
      </c>
      <c r="D1185" t="s">
        <v>2540</v>
      </c>
      <c r="E1185">
        <v>15790</v>
      </c>
      <c r="F1185">
        <v>35</v>
      </c>
      <c r="G1185" t="s">
        <v>8</v>
      </c>
      <c r="H1185">
        <v>3590</v>
      </c>
      <c r="I1185">
        <f>(TA_restaurants_curated__2[[#This Row],['# Reviews]]-MIN(TA_restaurants_curated__2['# Reviews]))/(MAX(TA_restaurants_curated__2['# Reviews])-MIN(TA_restaurants_curated__2['# Reviews]))</f>
        <v>9.0106007067137811E-2</v>
      </c>
      <c r="J1185">
        <f>QUOTIENT((TA_restaurants_curated__2[[#This Row],[Normalizzazione]]*100),33)+IF(TA_restaurants_curated__2[[#This Row],[Normalizzazione]]=1,0,1)</f>
        <v>1</v>
      </c>
      <c r="K1185">
        <f>QUOTIENT((TA_restaurants_curated__2[[#This Row],[Rating]]*2),(100/3))+IF(TA_restaurants_curated__2[[#This Row],[Rating]]=50,0,1)</f>
        <v>3</v>
      </c>
      <c r="L1185" s="1" t="str">
        <f>IF(TA_restaurants_curated__2[[#This Row],[C. Rev.]]=3,"A lot of reviews",IF(TA_restaurants_curated__2[[#This Row],[C. Rev.]]=2,"Avarage reviews","Few reviews"))</f>
        <v>Few reviews</v>
      </c>
      <c r="M1185" s="1" t="str">
        <f>IF(TA_restaurants_curated__2[[#This Row],[C. Rat.]]=3,"Good rating",IF(TA_restaurants_curated__2[[#This Row],[C. Rat.]]=2,"Avarege rating","Bad rating"))</f>
        <v>Good rating</v>
      </c>
      <c r="N1185" s="1" t="str">
        <f t="shared" si="18"/>
        <v>Few reviews and Good rating</v>
      </c>
    </row>
    <row r="1186" spans="1:14" x14ac:dyDescent="0.35">
      <c r="A1186">
        <v>308</v>
      </c>
      <c r="B1186" t="s">
        <v>1107</v>
      </c>
      <c r="C1186" t="s">
        <v>523</v>
      </c>
      <c r="D1186" t="s">
        <v>1108</v>
      </c>
      <c r="E1186">
        <v>3090</v>
      </c>
      <c r="F1186">
        <v>40</v>
      </c>
      <c r="G1186" t="s">
        <v>8</v>
      </c>
      <c r="H1186">
        <v>3580</v>
      </c>
      <c r="I1186">
        <f>(TA_restaurants_curated__2[[#This Row],['# Reviews]]-MIN(TA_restaurants_curated__2['# Reviews]))/(MAX(TA_restaurants_curated__2['# Reviews])-MIN(TA_restaurants_curated__2['# Reviews]))</f>
        <v>8.9853609288238268E-2</v>
      </c>
      <c r="J1186">
        <f>QUOTIENT((TA_restaurants_curated__2[[#This Row],[Normalizzazione]]*100),33)+IF(TA_restaurants_curated__2[[#This Row],[Normalizzazione]]=1,0,1)</f>
        <v>1</v>
      </c>
      <c r="K1186">
        <f>QUOTIENT((TA_restaurants_curated__2[[#This Row],[Rating]]*2),(100/3))+IF(TA_restaurants_curated__2[[#This Row],[Rating]]=50,0,1)</f>
        <v>3</v>
      </c>
      <c r="L1186" s="1" t="str">
        <f>IF(TA_restaurants_curated__2[[#This Row],[C. Rev.]]=3,"A lot of reviews",IF(TA_restaurants_curated__2[[#This Row],[C. Rev.]]=2,"Avarage reviews","Few reviews"))</f>
        <v>Few reviews</v>
      </c>
      <c r="M1186" s="1" t="str">
        <f>IF(TA_restaurants_curated__2[[#This Row],[C. Rat.]]=3,"Good rating",IF(TA_restaurants_curated__2[[#This Row],[C. Rat.]]=2,"Avarege rating","Bad rating"))</f>
        <v>Good rating</v>
      </c>
      <c r="N1186" s="1" t="str">
        <f t="shared" si="18"/>
        <v>Few reviews and Good rating</v>
      </c>
    </row>
    <row r="1187" spans="1:14" x14ac:dyDescent="0.35">
      <c r="A1187">
        <v>958</v>
      </c>
      <c r="B1187" t="s">
        <v>301</v>
      </c>
      <c r="C1187" t="s">
        <v>523</v>
      </c>
      <c r="D1187" t="s">
        <v>273</v>
      </c>
      <c r="E1187">
        <v>9600</v>
      </c>
      <c r="F1187">
        <v>35</v>
      </c>
      <c r="G1187" t="s">
        <v>10</v>
      </c>
      <c r="H1187">
        <v>3580</v>
      </c>
      <c r="I1187">
        <f>(TA_restaurants_curated__2[[#This Row],['# Reviews]]-MIN(TA_restaurants_curated__2['# Reviews]))/(MAX(TA_restaurants_curated__2['# Reviews])-MIN(TA_restaurants_curated__2['# Reviews]))</f>
        <v>8.9853609288238268E-2</v>
      </c>
      <c r="J1187">
        <f>QUOTIENT((TA_restaurants_curated__2[[#This Row],[Normalizzazione]]*100),33)+IF(TA_restaurants_curated__2[[#This Row],[Normalizzazione]]=1,0,1)</f>
        <v>1</v>
      </c>
      <c r="K1187">
        <f>QUOTIENT((TA_restaurants_curated__2[[#This Row],[Rating]]*2),(100/3))+IF(TA_restaurants_curated__2[[#This Row],[Rating]]=50,0,1)</f>
        <v>3</v>
      </c>
      <c r="L1187" s="1" t="str">
        <f>IF(TA_restaurants_curated__2[[#This Row],[C. Rev.]]=3,"A lot of reviews",IF(TA_restaurants_curated__2[[#This Row],[C. Rev.]]=2,"Avarage reviews","Few reviews"))</f>
        <v>Few reviews</v>
      </c>
      <c r="M1187" s="1" t="str">
        <f>IF(TA_restaurants_curated__2[[#This Row],[C. Rat.]]=3,"Good rating",IF(TA_restaurants_curated__2[[#This Row],[C. Rat.]]=2,"Avarege rating","Bad rating"))</f>
        <v>Good rating</v>
      </c>
      <c r="N1187" s="1" t="str">
        <f t="shared" si="18"/>
        <v>Few reviews and Good rating</v>
      </c>
    </row>
    <row r="1188" spans="1:14" x14ac:dyDescent="0.35">
      <c r="A1188">
        <v>2409</v>
      </c>
      <c r="B1188" t="s">
        <v>3294</v>
      </c>
      <c r="C1188" t="s">
        <v>523</v>
      </c>
      <c r="D1188" t="s">
        <v>90</v>
      </c>
      <c r="E1188">
        <v>24110</v>
      </c>
      <c r="F1188">
        <v>35</v>
      </c>
      <c r="G1188" t="s">
        <v>8</v>
      </c>
      <c r="H1188">
        <v>3580</v>
      </c>
      <c r="I1188">
        <f>(TA_restaurants_curated__2[[#This Row],['# Reviews]]-MIN(TA_restaurants_curated__2['# Reviews]))/(MAX(TA_restaurants_curated__2['# Reviews])-MIN(TA_restaurants_curated__2['# Reviews]))</f>
        <v>8.9853609288238268E-2</v>
      </c>
      <c r="J1188">
        <f>QUOTIENT((TA_restaurants_curated__2[[#This Row],[Normalizzazione]]*100),33)+IF(TA_restaurants_curated__2[[#This Row],[Normalizzazione]]=1,0,1)</f>
        <v>1</v>
      </c>
      <c r="K1188">
        <f>QUOTIENT((TA_restaurants_curated__2[[#This Row],[Rating]]*2),(100/3))+IF(TA_restaurants_curated__2[[#This Row],[Rating]]=50,0,1)</f>
        <v>3</v>
      </c>
      <c r="L1188" s="1" t="str">
        <f>IF(TA_restaurants_curated__2[[#This Row],[C. Rev.]]=3,"A lot of reviews",IF(TA_restaurants_curated__2[[#This Row],[C. Rev.]]=2,"Avarage reviews","Few reviews"))</f>
        <v>Few reviews</v>
      </c>
      <c r="M1188" s="1" t="str">
        <f>IF(TA_restaurants_curated__2[[#This Row],[C. Rat.]]=3,"Good rating",IF(TA_restaurants_curated__2[[#This Row],[C. Rat.]]=2,"Avarege rating","Bad rating"))</f>
        <v>Good rating</v>
      </c>
      <c r="N1188" s="1" t="str">
        <f t="shared" si="18"/>
        <v>Few reviews and Good rating</v>
      </c>
    </row>
    <row r="1189" spans="1:14" x14ac:dyDescent="0.35">
      <c r="A1189">
        <v>2730</v>
      </c>
      <c r="B1189" t="s">
        <v>3536</v>
      </c>
      <c r="C1189" t="s">
        <v>523</v>
      </c>
      <c r="D1189" t="s">
        <v>90</v>
      </c>
      <c r="E1189">
        <v>27320</v>
      </c>
      <c r="F1189">
        <v>35</v>
      </c>
      <c r="G1189" t="s">
        <v>8</v>
      </c>
      <c r="H1189">
        <v>3570</v>
      </c>
      <c r="I1189">
        <f>(TA_restaurants_curated__2[[#This Row],['# Reviews]]-MIN(TA_restaurants_curated__2['# Reviews]))/(MAX(TA_restaurants_curated__2['# Reviews])-MIN(TA_restaurants_curated__2['# Reviews]))</f>
        <v>8.9601211509338724E-2</v>
      </c>
      <c r="J1189">
        <f>QUOTIENT((TA_restaurants_curated__2[[#This Row],[Normalizzazione]]*100),33)+IF(TA_restaurants_curated__2[[#This Row],[Normalizzazione]]=1,0,1)</f>
        <v>1</v>
      </c>
      <c r="K1189">
        <f>QUOTIENT((TA_restaurants_curated__2[[#This Row],[Rating]]*2),(100/3))+IF(TA_restaurants_curated__2[[#This Row],[Rating]]=50,0,1)</f>
        <v>3</v>
      </c>
      <c r="L1189" s="1" t="str">
        <f>IF(TA_restaurants_curated__2[[#This Row],[C. Rev.]]=3,"A lot of reviews",IF(TA_restaurants_curated__2[[#This Row],[C. Rev.]]=2,"Avarage reviews","Few reviews"))</f>
        <v>Few reviews</v>
      </c>
      <c r="M1189" s="1" t="str">
        <f>IF(TA_restaurants_curated__2[[#This Row],[C. Rat.]]=3,"Good rating",IF(TA_restaurants_curated__2[[#This Row],[C. Rat.]]=2,"Avarege rating","Bad rating"))</f>
        <v>Good rating</v>
      </c>
      <c r="N1189" s="1" t="str">
        <f t="shared" si="18"/>
        <v>Few reviews and Good rating</v>
      </c>
    </row>
    <row r="1190" spans="1:14" x14ac:dyDescent="0.35">
      <c r="A1190">
        <v>204</v>
      </c>
      <c r="B1190" t="s">
        <v>981</v>
      </c>
      <c r="C1190" t="s">
        <v>523</v>
      </c>
      <c r="D1190" t="s">
        <v>647</v>
      </c>
      <c r="E1190">
        <v>2050</v>
      </c>
      <c r="F1190">
        <v>45</v>
      </c>
      <c r="G1190" t="s">
        <v>10</v>
      </c>
      <c r="H1190">
        <v>3560</v>
      </c>
      <c r="I1190">
        <f>(TA_restaurants_curated__2[[#This Row],['# Reviews]]-MIN(TA_restaurants_curated__2['# Reviews]))/(MAX(TA_restaurants_curated__2['# Reviews])-MIN(TA_restaurants_curated__2['# Reviews]))</f>
        <v>8.9348813730439167E-2</v>
      </c>
      <c r="J1190">
        <f>QUOTIENT((TA_restaurants_curated__2[[#This Row],[Normalizzazione]]*100),33)+IF(TA_restaurants_curated__2[[#This Row],[Normalizzazione]]=1,0,1)</f>
        <v>1</v>
      </c>
      <c r="K1190">
        <f>QUOTIENT((TA_restaurants_curated__2[[#This Row],[Rating]]*2),(100/3))+IF(TA_restaurants_curated__2[[#This Row],[Rating]]=50,0,1)</f>
        <v>3</v>
      </c>
      <c r="L1190" s="1" t="str">
        <f>IF(TA_restaurants_curated__2[[#This Row],[C. Rev.]]=3,"A lot of reviews",IF(TA_restaurants_curated__2[[#This Row],[C. Rev.]]=2,"Avarage reviews","Few reviews"))</f>
        <v>Few reviews</v>
      </c>
      <c r="M1190" s="1" t="str">
        <f>IF(TA_restaurants_curated__2[[#This Row],[C. Rat.]]=3,"Good rating",IF(TA_restaurants_curated__2[[#This Row],[C. Rat.]]=2,"Avarege rating","Bad rating"))</f>
        <v>Good rating</v>
      </c>
      <c r="N1190" s="1" t="str">
        <f t="shared" si="18"/>
        <v>Few reviews and Good rating</v>
      </c>
    </row>
    <row r="1191" spans="1:14" x14ac:dyDescent="0.35">
      <c r="A1191">
        <v>353</v>
      </c>
      <c r="B1191" t="s">
        <v>1162</v>
      </c>
      <c r="C1191" t="s">
        <v>523</v>
      </c>
      <c r="D1191" t="s">
        <v>1163</v>
      </c>
      <c r="E1191">
        <v>3540</v>
      </c>
      <c r="F1191">
        <v>40</v>
      </c>
      <c r="G1191" t="s">
        <v>8</v>
      </c>
      <c r="H1191">
        <v>3560</v>
      </c>
      <c r="I1191">
        <f>(TA_restaurants_curated__2[[#This Row],['# Reviews]]-MIN(TA_restaurants_curated__2['# Reviews]))/(MAX(TA_restaurants_curated__2['# Reviews])-MIN(TA_restaurants_curated__2['# Reviews]))</f>
        <v>8.9348813730439167E-2</v>
      </c>
      <c r="J1191">
        <f>QUOTIENT((TA_restaurants_curated__2[[#This Row],[Normalizzazione]]*100),33)+IF(TA_restaurants_curated__2[[#This Row],[Normalizzazione]]=1,0,1)</f>
        <v>1</v>
      </c>
      <c r="K1191">
        <f>QUOTIENT((TA_restaurants_curated__2[[#This Row],[Rating]]*2),(100/3))+IF(TA_restaurants_curated__2[[#This Row],[Rating]]=50,0,1)</f>
        <v>3</v>
      </c>
      <c r="L1191" s="1" t="str">
        <f>IF(TA_restaurants_curated__2[[#This Row],[C. Rev.]]=3,"A lot of reviews",IF(TA_restaurants_curated__2[[#This Row],[C. Rev.]]=2,"Avarage reviews","Few reviews"))</f>
        <v>Few reviews</v>
      </c>
      <c r="M1191" s="1" t="str">
        <f>IF(TA_restaurants_curated__2[[#This Row],[C. Rat.]]=3,"Good rating",IF(TA_restaurants_curated__2[[#This Row],[C. Rat.]]=2,"Avarege rating","Bad rating"))</f>
        <v>Good rating</v>
      </c>
      <c r="N1191" s="1" t="str">
        <f t="shared" si="18"/>
        <v>Few reviews and Good rating</v>
      </c>
    </row>
    <row r="1192" spans="1:14" x14ac:dyDescent="0.35">
      <c r="A1192">
        <v>2558</v>
      </c>
      <c r="B1192" t="s">
        <v>3307</v>
      </c>
      <c r="C1192" t="s">
        <v>523</v>
      </c>
      <c r="D1192" t="s">
        <v>3410</v>
      </c>
      <c r="E1192">
        <v>25600</v>
      </c>
      <c r="F1192">
        <v>35</v>
      </c>
      <c r="G1192" t="s">
        <v>8</v>
      </c>
      <c r="H1192">
        <v>3560</v>
      </c>
      <c r="I1192">
        <f>(TA_restaurants_curated__2[[#This Row],['# Reviews]]-MIN(TA_restaurants_curated__2['# Reviews]))/(MAX(TA_restaurants_curated__2['# Reviews])-MIN(TA_restaurants_curated__2['# Reviews]))</f>
        <v>8.9348813730439167E-2</v>
      </c>
      <c r="J1192">
        <f>QUOTIENT((TA_restaurants_curated__2[[#This Row],[Normalizzazione]]*100),33)+IF(TA_restaurants_curated__2[[#This Row],[Normalizzazione]]=1,0,1)</f>
        <v>1</v>
      </c>
      <c r="K1192">
        <f>QUOTIENT((TA_restaurants_curated__2[[#This Row],[Rating]]*2),(100/3))+IF(TA_restaurants_curated__2[[#This Row],[Rating]]=50,0,1)</f>
        <v>3</v>
      </c>
      <c r="L1192" s="1" t="str">
        <f>IF(TA_restaurants_curated__2[[#This Row],[C. Rev.]]=3,"A lot of reviews",IF(TA_restaurants_curated__2[[#This Row],[C. Rev.]]=2,"Avarage reviews","Few reviews"))</f>
        <v>Few reviews</v>
      </c>
      <c r="M1192" s="1" t="str">
        <f>IF(TA_restaurants_curated__2[[#This Row],[C. Rat.]]=3,"Good rating",IF(TA_restaurants_curated__2[[#This Row],[C. Rat.]]=2,"Avarege rating","Bad rating"))</f>
        <v>Good rating</v>
      </c>
      <c r="N1192" s="1" t="str">
        <f t="shared" si="18"/>
        <v>Few reviews and Good rating</v>
      </c>
    </row>
    <row r="1193" spans="1:14" x14ac:dyDescent="0.35">
      <c r="A1193">
        <v>573</v>
      </c>
      <c r="B1193" t="s">
        <v>1431</v>
      </c>
      <c r="C1193" t="s">
        <v>523</v>
      </c>
      <c r="D1193" t="s">
        <v>1325</v>
      </c>
      <c r="E1193">
        <v>5740</v>
      </c>
      <c r="F1193">
        <v>40</v>
      </c>
      <c r="G1193" t="s">
        <v>8</v>
      </c>
      <c r="H1193">
        <v>3550</v>
      </c>
      <c r="I1193">
        <f>(TA_restaurants_curated__2[[#This Row],['# Reviews]]-MIN(TA_restaurants_curated__2['# Reviews]))/(MAX(TA_restaurants_curated__2['# Reviews])-MIN(TA_restaurants_curated__2['# Reviews]))</f>
        <v>8.9096415951539623E-2</v>
      </c>
      <c r="J1193">
        <f>QUOTIENT((TA_restaurants_curated__2[[#This Row],[Normalizzazione]]*100),33)+IF(TA_restaurants_curated__2[[#This Row],[Normalizzazione]]=1,0,1)</f>
        <v>1</v>
      </c>
      <c r="K1193">
        <f>QUOTIENT((TA_restaurants_curated__2[[#This Row],[Rating]]*2),(100/3))+IF(TA_restaurants_curated__2[[#This Row],[Rating]]=50,0,1)</f>
        <v>3</v>
      </c>
      <c r="L1193" s="1" t="str">
        <f>IF(TA_restaurants_curated__2[[#This Row],[C. Rev.]]=3,"A lot of reviews",IF(TA_restaurants_curated__2[[#This Row],[C. Rev.]]=2,"Avarage reviews","Few reviews"))</f>
        <v>Few reviews</v>
      </c>
      <c r="M1193" s="1" t="str">
        <f>IF(TA_restaurants_curated__2[[#This Row],[C. Rat.]]=3,"Good rating",IF(TA_restaurants_curated__2[[#This Row],[C. Rat.]]=2,"Avarege rating","Bad rating"))</f>
        <v>Good rating</v>
      </c>
      <c r="N1193" s="1" t="str">
        <f t="shared" si="18"/>
        <v>Few reviews and Good rating</v>
      </c>
    </row>
    <row r="1194" spans="1:14" x14ac:dyDescent="0.35">
      <c r="A1194">
        <v>363</v>
      </c>
      <c r="B1194" t="s">
        <v>1178</v>
      </c>
      <c r="C1194" t="s">
        <v>523</v>
      </c>
      <c r="D1194" t="s">
        <v>1179</v>
      </c>
      <c r="E1194">
        <v>3640</v>
      </c>
      <c r="F1194">
        <v>45</v>
      </c>
      <c r="G1194" t="s">
        <v>9</v>
      </c>
      <c r="H1194">
        <v>3540</v>
      </c>
      <c r="I1194">
        <f>(TA_restaurants_curated__2[[#This Row],['# Reviews]]-MIN(TA_restaurants_curated__2['# Reviews]))/(MAX(TA_restaurants_curated__2['# Reviews])-MIN(TA_restaurants_curated__2['# Reviews]))</f>
        <v>8.884401817264008E-2</v>
      </c>
      <c r="J1194">
        <f>QUOTIENT((TA_restaurants_curated__2[[#This Row],[Normalizzazione]]*100),33)+IF(TA_restaurants_curated__2[[#This Row],[Normalizzazione]]=1,0,1)</f>
        <v>1</v>
      </c>
      <c r="K1194">
        <f>QUOTIENT((TA_restaurants_curated__2[[#This Row],[Rating]]*2),(100/3))+IF(TA_restaurants_curated__2[[#This Row],[Rating]]=50,0,1)</f>
        <v>3</v>
      </c>
      <c r="L1194" s="1" t="str">
        <f>IF(TA_restaurants_curated__2[[#This Row],[C. Rev.]]=3,"A lot of reviews",IF(TA_restaurants_curated__2[[#This Row],[C. Rev.]]=2,"Avarage reviews","Few reviews"))</f>
        <v>Few reviews</v>
      </c>
      <c r="M1194" s="1" t="str">
        <f>IF(TA_restaurants_curated__2[[#This Row],[C. Rat.]]=3,"Good rating",IF(TA_restaurants_curated__2[[#This Row],[C. Rat.]]=2,"Avarege rating","Bad rating"))</f>
        <v>Good rating</v>
      </c>
      <c r="N1194" s="1" t="str">
        <f t="shared" si="18"/>
        <v>Few reviews and Good rating</v>
      </c>
    </row>
    <row r="1195" spans="1:14" x14ac:dyDescent="0.35">
      <c r="A1195">
        <v>653</v>
      </c>
      <c r="B1195" t="s">
        <v>559</v>
      </c>
      <c r="C1195" t="s">
        <v>523</v>
      </c>
      <c r="D1195" t="s">
        <v>618</v>
      </c>
      <c r="E1195">
        <v>6550</v>
      </c>
      <c r="F1195">
        <v>40</v>
      </c>
      <c r="G1195" t="s">
        <v>8</v>
      </c>
      <c r="H1195">
        <v>3540</v>
      </c>
      <c r="I1195">
        <f>(TA_restaurants_curated__2[[#This Row],['# Reviews]]-MIN(TA_restaurants_curated__2['# Reviews]))/(MAX(TA_restaurants_curated__2['# Reviews])-MIN(TA_restaurants_curated__2['# Reviews]))</f>
        <v>8.884401817264008E-2</v>
      </c>
      <c r="J1195">
        <f>QUOTIENT((TA_restaurants_curated__2[[#This Row],[Normalizzazione]]*100),33)+IF(TA_restaurants_curated__2[[#This Row],[Normalizzazione]]=1,0,1)</f>
        <v>1</v>
      </c>
      <c r="K1195">
        <f>QUOTIENT((TA_restaurants_curated__2[[#This Row],[Rating]]*2),(100/3))+IF(TA_restaurants_curated__2[[#This Row],[Rating]]=50,0,1)</f>
        <v>3</v>
      </c>
      <c r="L1195" s="1" t="str">
        <f>IF(TA_restaurants_curated__2[[#This Row],[C. Rev.]]=3,"A lot of reviews",IF(TA_restaurants_curated__2[[#This Row],[C. Rev.]]=2,"Avarage reviews","Few reviews"))</f>
        <v>Few reviews</v>
      </c>
      <c r="M1195" s="1" t="str">
        <f>IF(TA_restaurants_curated__2[[#This Row],[C. Rat.]]=3,"Good rating",IF(TA_restaurants_curated__2[[#This Row],[C. Rat.]]=2,"Avarege rating","Bad rating"))</f>
        <v>Good rating</v>
      </c>
      <c r="N1195" s="1" t="str">
        <f t="shared" si="18"/>
        <v>Few reviews and Good rating</v>
      </c>
    </row>
    <row r="1196" spans="1:14" x14ac:dyDescent="0.35">
      <c r="A1196">
        <v>2778</v>
      </c>
      <c r="B1196" t="s">
        <v>3574</v>
      </c>
      <c r="C1196" t="s">
        <v>523</v>
      </c>
      <c r="D1196" t="s">
        <v>3575</v>
      </c>
      <c r="E1196">
        <v>27800</v>
      </c>
      <c r="F1196">
        <v>35</v>
      </c>
      <c r="G1196" t="s">
        <v>8</v>
      </c>
      <c r="H1196">
        <v>3540</v>
      </c>
      <c r="I1196">
        <f>(TA_restaurants_curated__2[[#This Row],['# Reviews]]-MIN(TA_restaurants_curated__2['# Reviews]))/(MAX(TA_restaurants_curated__2['# Reviews])-MIN(TA_restaurants_curated__2['# Reviews]))</f>
        <v>8.884401817264008E-2</v>
      </c>
      <c r="J1196">
        <f>QUOTIENT((TA_restaurants_curated__2[[#This Row],[Normalizzazione]]*100),33)+IF(TA_restaurants_curated__2[[#This Row],[Normalizzazione]]=1,0,1)</f>
        <v>1</v>
      </c>
      <c r="K1196">
        <f>QUOTIENT((TA_restaurants_curated__2[[#This Row],[Rating]]*2),(100/3))+IF(TA_restaurants_curated__2[[#This Row],[Rating]]=50,0,1)</f>
        <v>3</v>
      </c>
      <c r="L1196" s="1" t="str">
        <f>IF(TA_restaurants_curated__2[[#This Row],[C. Rev.]]=3,"A lot of reviews",IF(TA_restaurants_curated__2[[#This Row],[C. Rev.]]=2,"Avarage reviews","Few reviews"))</f>
        <v>Few reviews</v>
      </c>
      <c r="M1196" s="1" t="str">
        <f>IF(TA_restaurants_curated__2[[#This Row],[C. Rat.]]=3,"Good rating",IF(TA_restaurants_curated__2[[#This Row],[C. Rat.]]=2,"Avarege rating","Bad rating"))</f>
        <v>Good rating</v>
      </c>
      <c r="N1196" s="1" t="str">
        <f t="shared" si="18"/>
        <v>Few reviews and Good rating</v>
      </c>
    </row>
    <row r="1197" spans="1:14" x14ac:dyDescent="0.35">
      <c r="A1197">
        <v>720</v>
      </c>
      <c r="B1197" t="s">
        <v>1618</v>
      </c>
      <c r="C1197" t="s">
        <v>523</v>
      </c>
      <c r="D1197" t="s">
        <v>44</v>
      </c>
      <c r="E1197">
        <v>7220</v>
      </c>
      <c r="F1197">
        <v>40</v>
      </c>
      <c r="G1197" t="s">
        <v>8</v>
      </c>
      <c r="H1197">
        <v>3530</v>
      </c>
      <c r="I1197">
        <f>(TA_restaurants_curated__2[[#This Row],['# Reviews]]-MIN(TA_restaurants_curated__2['# Reviews]))/(MAX(TA_restaurants_curated__2['# Reviews])-MIN(TA_restaurants_curated__2['# Reviews]))</f>
        <v>8.8591620393740536E-2</v>
      </c>
      <c r="J1197">
        <f>QUOTIENT((TA_restaurants_curated__2[[#This Row],[Normalizzazione]]*100),33)+IF(TA_restaurants_curated__2[[#This Row],[Normalizzazione]]=1,0,1)</f>
        <v>1</v>
      </c>
      <c r="K1197">
        <f>QUOTIENT((TA_restaurants_curated__2[[#This Row],[Rating]]*2),(100/3))+IF(TA_restaurants_curated__2[[#This Row],[Rating]]=50,0,1)</f>
        <v>3</v>
      </c>
      <c r="L1197" s="1" t="str">
        <f>IF(TA_restaurants_curated__2[[#This Row],[C. Rev.]]=3,"A lot of reviews",IF(TA_restaurants_curated__2[[#This Row],[C. Rev.]]=2,"Avarage reviews","Few reviews"))</f>
        <v>Few reviews</v>
      </c>
      <c r="M1197" s="1" t="str">
        <f>IF(TA_restaurants_curated__2[[#This Row],[C. Rat.]]=3,"Good rating",IF(TA_restaurants_curated__2[[#This Row],[C. Rat.]]=2,"Avarege rating","Bad rating"))</f>
        <v>Good rating</v>
      </c>
      <c r="N1197" s="1" t="str">
        <f t="shared" si="18"/>
        <v>Few reviews and Good rating</v>
      </c>
    </row>
    <row r="1198" spans="1:14" x14ac:dyDescent="0.35">
      <c r="A1198">
        <v>880</v>
      </c>
      <c r="B1198" t="s">
        <v>1789</v>
      </c>
      <c r="C1198" t="s">
        <v>523</v>
      </c>
      <c r="D1198" t="s">
        <v>25</v>
      </c>
      <c r="E1198">
        <v>8820</v>
      </c>
      <c r="F1198">
        <v>40</v>
      </c>
      <c r="G1198" t="s">
        <v>8</v>
      </c>
      <c r="H1198">
        <v>3530</v>
      </c>
      <c r="I1198">
        <f>(TA_restaurants_curated__2[[#This Row],['# Reviews]]-MIN(TA_restaurants_curated__2['# Reviews]))/(MAX(TA_restaurants_curated__2['# Reviews])-MIN(TA_restaurants_curated__2['# Reviews]))</f>
        <v>8.8591620393740536E-2</v>
      </c>
      <c r="J1198">
        <f>QUOTIENT((TA_restaurants_curated__2[[#This Row],[Normalizzazione]]*100),33)+IF(TA_restaurants_curated__2[[#This Row],[Normalizzazione]]=1,0,1)</f>
        <v>1</v>
      </c>
      <c r="K1198">
        <f>QUOTIENT((TA_restaurants_curated__2[[#This Row],[Rating]]*2),(100/3))+IF(TA_restaurants_curated__2[[#This Row],[Rating]]=50,0,1)</f>
        <v>3</v>
      </c>
      <c r="L1198" s="1" t="str">
        <f>IF(TA_restaurants_curated__2[[#This Row],[C. Rev.]]=3,"A lot of reviews",IF(TA_restaurants_curated__2[[#This Row],[C. Rev.]]=2,"Avarage reviews","Few reviews"))</f>
        <v>Few reviews</v>
      </c>
      <c r="M1198" s="1" t="str">
        <f>IF(TA_restaurants_curated__2[[#This Row],[C. Rat.]]=3,"Good rating",IF(TA_restaurants_curated__2[[#This Row],[C. Rat.]]=2,"Avarege rating","Bad rating"))</f>
        <v>Good rating</v>
      </c>
      <c r="N1198" s="1" t="str">
        <f t="shared" si="18"/>
        <v>Few reviews and Good rating</v>
      </c>
    </row>
    <row r="1199" spans="1:14" x14ac:dyDescent="0.35">
      <c r="A1199">
        <v>403</v>
      </c>
      <c r="B1199" t="s">
        <v>1227</v>
      </c>
      <c r="C1199" t="s">
        <v>523</v>
      </c>
      <c r="D1199" t="s">
        <v>1228</v>
      </c>
      <c r="E1199">
        <v>4040</v>
      </c>
      <c r="F1199">
        <v>40</v>
      </c>
      <c r="G1199" t="s">
        <v>9</v>
      </c>
      <c r="H1199">
        <v>3520</v>
      </c>
      <c r="I1199">
        <f>(TA_restaurants_curated__2[[#This Row],['# Reviews]]-MIN(TA_restaurants_curated__2['# Reviews]))/(MAX(TA_restaurants_curated__2['# Reviews])-MIN(TA_restaurants_curated__2['# Reviews]))</f>
        <v>8.8339222614840993E-2</v>
      </c>
      <c r="J1199">
        <f>QUOTIENT((TA_restaurants_curated__2[[#This Row],[Normalizzazione]]*100),33)+IF(TA_restaurants_curated__2[[#This Row],[Normalizzazione]]=1,0,1)</f>
        <v>1</v>
      </c>
      <c r="K1199">
        <f>QUOTIENT((TA_restaurants_curated__2[[#This Row],[Rating]]*2),(100/3))+IF(TA_restaurants_curated__2[[#This Row],[Rating]]=50,0,1)</f>
        <v>3</v>
      </c>
      <c r="L1199" s="1" t="str">
        <f>IF(TA_restaurants_curated__2[[#This Row],[C. Rev.]]=3,"A lot of reviews",IF(TA_restaurants_curated__2[[#This Row],[C. Rev.]]=2,"Avarage reviews","Few reviews"))</f>
        <v>Few reviews</v>
      </c>
      <c r="M1199" s="1" t="str">
        <f>IF(TA_restaurants_curated__2[[#This Row],[C. Rat.]]=3,"Good rating",IF(TA_restaurants_curated__2[[#This Row],[C. Rat.]]=2,"Avarege rating","Bad rating"))</f>
        <v>Good rating</v>
      </c>
      <c r="N1199" s="1" t="str">
        <f t="shared" si="18"/>
        <v>Few reviews and Good rating</v>
      </c>
    </row>
    <row r="1200" spans="1:14" x14ac:dyDescent="0.35">
      <c r="A1200">
        <v>688</v>
      </c>
      <c r="B1200" t="s">
        <v>1581</v>
      </c>
      <c r="C1200" t="s">
        <v>523</v>
      </c>
      <c r="D1200" t="s">
        <v>1582</v>
      </c>
      <c r="E1200">
        <v>6900</v>
      </c>
      <c r="F1200">
        <v>40</v>
      </c>
      <c r="G1200" t="s">
        <v>8</v>
      </c>
      <c r="H1200">
        <v>3520</v>
      </c>
      <c r="I1200">
        <f>(TA_restaurants_curated__2[[#This Row],['# Reviews]]-MIN(TA_restaurants_curated__2['# Reviews]))/(MAX(TA_restaurants_curated__2['# Reviews])-MIN(TA_restaurants_curated__2['# Reviews]))</f>
        <v>8.8339222614840993E-2</v>
      </c>
      <c r="J1200">
        <f>QUOTIENT((TA_restaurants_curated__2[[#This Row],[Normalizzazione]]*100),33)+IF(TA_restaurants_curated__2[[#This Row],[Normalizzazione]]=1,0,1)</f>
        <v>1</v>
      </c>
      <c r="K1200">
        <f>QUOTIENT((TA_restaurants_curated__2[[#This Row],[Rating]]*2),(100/3))+IF(TA_restaurants_curated__2[[#This Row],[Rating]]=50,0,1)</f>
        <v>3</v>
      </c>
      <c r="L1200" s="1" t="str">
        <f>IF(TA_restaurants_curated__2[[#This Row],[C. Rev.]]=3,"A lot of reviews",IF(TA_restaurants_curated__2[[#This Row],[C. Rev.]]=2,"Avarage reviews","Few reviews"))</f>
        <v>Few reviews</v>
      </c>
      <c r="M1200" s="1" t="str">
        <f>IF(TA_restaurants_curated__2[[#This Row],[C. Rat.]]=3,"Good rating",IF(TA_restaurants_curated__2[[#This Row],[C. Rat.]]=2,"Avarege rating","Bad rating"))</f>
        <v>Good rating</v>
      </c>
      <c r="N1200" s="1" t="str">
        <f t="shared" si="18"/>
        <v>Few reviews and Good rating</v>
      </c>
    </row>
    <row r="1201" spans="1:14" x14ac:dyDescent="0.35">
      <c r="A1201">
        <v>925</v>
      </c>
      <c r="B1201" t="s">
        <v>1843</v>
      </c>
      <c r="C1201" t="s">
        <v>523</v>
      </c>
      <c r="D1201" t="s">
        <v>1079</v>
      </c>
      <c r="E1201">
        <v>9270</v>
      </c>
      <c r="F1201">
        <v>40</v>
      </c>
      <c r="G1201" t="s">
        <v>8</v>
      </c>
      <c r="H1201">
        <v>3510</v>
      </c>
      <c r="I1201">
        <f>(TA_restaurants_curated__2[[#This Row],['# Reviews]]-MIN(TA_restaurants_curated__2['# Reviews]))/(MAX(TA_restaurants_curated__2['# Reviews])-MIN(TA_restaurants_curated__2['# Reviews]))</f>
        <v>8.8086824835941449E-2</v>
      </c>
      <c r="J1201">
        <f>QUOTIENT((TA_restaurants_curated__2[[#This Row],[Normalizzazione]]*100),33)+IF(TA_restaurants_curated__2[[#This Row],[Normalizzazione]]=1,0,1)</f>
        <v>1</v>
      </c>
      <c r="K1201">
        <f>QUOTIENT((TA_restaurants_curated__2[[#This Row],[Rating]]*2),(100/3))+IF(TA_restaurants_curated__2[[#This Row],[Rating]]=50,0,1)</f>
        <v>3</v>
      </c>
      <c r="L1201" s="1" t="str">
        <f>IF(TA_restaurants_curated__2[[#This Row],[C. Rev.]]=3,"A lot of reviews",IF(TA_restaurants_curated__2[[#This Row],[C. Rev.]]=2,"Avarage reviews","Few reviews"))</f>
        <v>Few reviews</v>
      </c>
      <c r="M1201" s="1" t="str">
        <f>IF(TA_restaurants_curated__2[[#This Row],[C. Rat.]]=3,"Good rating",IF(TA_restaurants_curated__2[[#This Row],[C. Rat.]]=2,"Avarege rating","Bad rating"))</f>
        <v>Good rating</v>
      </c>
      <c r="N1201" s="1" t="str">
        <f t="shared" si="18"/>
        <v>Few reviews and Good rating</v>
      </c>
    </row>
    <row r="1202" spans="1:14" x14ac:dyDescent="0.35">
      <c r="A1202">
        <v>983</v>
      </c>
      <c r="B1202" t="s">
        <v>1906</v>
      </c>
      <c r="C1202" t="s">
        <v>523</v>
      </c>
      <c r="D1202" t="s">
        <v>744</v>
      </c>
      <c r="E1202">
        <v>9850</v>
      </c>
      <c r="F1202">
        <v>40</v>
      </c>
      <c r="G1202" t="s">
        <v>8</v>
      </c>
      <c r="H1202">
        <v>3510</v>
      </c>
      <c r="I1202">
        <f>(TA_restaurants_curated__2[[#This Row],['# Reviews]]-MIN(TA_restaurants_curated__2['# Reviews]))/(MAX(TA_restaurants_curated__2['# Reviews])-MIN(TA_restaurants_curated__2['# Reviews]))</f>
        <v>8.8086824835941449E-2</v>
      </c>
      <c r="J1202">
        <f>QUOTIENT((TA_restaurants_curated__2[[#This Row],[Normalizzazione]]*100),33)+IF(TA_restaurants_curated__2[[#This Row],[Normalizzazione]]=1,0,1)</f>
        <v>1</v>
      </c>
      <c r="K1202">
        <f>QUOTIENT((TA_restaurants_curated__2[[#This Row],[Rating]]*2),(100/3))+IF(TA_restaurants_curated__2[[#This Row],[Rating]]=50,0,1)</f>
        <v>3</v>
      </c>
      <c r="L1202" s="1" t="str">
        <f>IF(TA_restaurants_curated__2[[#This Row],[C. Rev.]]=3,"A lot of reviews",IF(TA_restaurants_curated__2[[#This Row],[C. Rev.]]=2,"Avarage reviews","Few reviews"))</f>
        <v>Few reviews</v>
      </c>
      <c r="M1202" s="1" t="str">
        <f>IF(TA_restaurants_curated__2[[#This Row],[C. Rat.]]=3,"Good rating",IF(TA_restaurants_curated__2[[#This Row],[C. Rat.]]=2,"Avarege rating","Bad rating"))</f>
        <v>Good rating</v>
      </c>
      <c r="N1202" s="1" t="str">
        <f t="shared" si="18"/>
        <v>Few reviews and Good rating</v>
      </c>
    </row>
    <row r="1203" spans="1:14" x14ac:dyDescent="0.35">
      <c r="A1203">
        <v>1037</v>
      </c>
      <c r="B1203" t="s">
        <v>560</v>
      </c>
      <c r="C1203" t="s">
        <v>523</v>
      </c>
      <c r="D1203" t="s">
        <v>38</v>
      </c>
      <c r="E1203">
        <v>10390</v>
      </c>
      <c r="F1203">
        <v>40</v>
      </c>
      <c r="G1203" t="s">
        <v>8</v>
      </c>
      <c r="H1203">
        <v>3510</v>
      </c>
      <c r="I1203">
        <f>(TA_restaurants_curated__2[[#This Row],['# Reviews]]-MIN(TA_restaurants_curated__2['# Reviews]))/(MAX(TA_restaurants_curated__2['# Reviews])-MIN(TA_restaurants_curated__2['# Reviews]))</f>
        <v>8.8086824835941449E-2</v>
      </c>
      <c r="J1203">
        <f>QUOTIENT((TA_restaurants_curated__2[[#This Row],[Normalizzazione]]*100),33)+IF(TA_restaurants_curated__2[[#This Row],[Normalizzazione]]=1,0,1)</f>
        <v>1</v>
      </c>
      <c r="K1203">
        <f>QUOTIENT((TA_restaurants_curated__2[[#This Row],[Rating]]*2),(100/3))+IF(TA_restaurants_curated__2[[#This Row],[Rating]]=50,0,1)</f>
        <v>3</v>
      </c>
      <c r="L1203" s="1" t="str">
        <f>IF(TA_restaurants_curated__2[[#This Row],[C. Rev.]]=3,"A lot of reviews",IF(TA_restaurants_curated__2[[#This Row],[C. Rev.]]=2,"Avarage reviews","Few reviews"))</f>
        <v>Few reviews</v>
      </c>
      <c r="M1203" s="1" t="str">
        <f>IF(TA_restaurants_curated__2[[#This Row],[C. Rat.]]=3,"Good rating",IF(TA_restaurants_curated__2[[#This Row],[C. Rat.]]=2,"Avarege rating","Bad rating"))</f>
        <v>Good rating</v>
      </c>
      <c r="N1203" s="1" t="str">
        <f t="shared" si="18"/>
        <v>Few reviews and Good rating</v>
      </c>
    </row>
    <row r="1204" spans="1:14" x14ac:dyDescent="0.35">
      <c r="A1204">
        <v>1593</v>
      </c>
      <c r="B1204" t="s">
        <v>2553</v>
      </c>
      <c r="C1204" t="s">
        <v>523</v>
      </c>
      <c r="D1204" t="s">
        <v>213</v>
      </c>
      <c r="E1204">
        <v>15950</v>
      </c>
      <c r="F1204">
        <v>35</v>
      </c>
      <c r="G1204" t="s">
        <v>10</v>
      </c>
      <c r="H1204">
        <v>3510</v>
      </c>
      <c r="I1204">
        <f>(TA_restaurants_curated__2[[#This Row],['# Reviews]]-MIN(TA_restaurants_curated__2['# Reviews]))/(MAX(TA_restaurants_curated__2['# Reviews])-MIN(TA_restaurants_curated__2['# Reviews]))</f>
        <v>8.8086824835941449E-2</v>
      </c>
      <c r="J1204">
        <f>QUOTIENT((TA_restaurants_curated__2[[#This Row],[Normalizzazione]]*100),33)+IF(TA_restaurants_curated__2[[#This Row],[Normalizzazione]]=1,0,1)</f>
        <v>1</v>
      </c>
      <c r="K1204">
        <f>QUOTIENT((TA_restaurants_curated__2[[#This Row],[Rating]]*2),(100/3))+IF(TA_restaurants_curated__2[[#This Row],[Rating]]=50,0,1)</f>
        <v>3</v>
      </c>
      <c r="L1204" s="1" t="str">
        <f>IF(TA_restaurants_curated__2[[#This Row],[C. Rev.]]=3,"A lot of reviews",IF(TA_restaurants_curated__2[[#This Row],[C. Rev.]]=2,"Avarage reviews","Few reviews"))</f>
        <v>Few reviews</v>
      </c>
      <c r="M1204" s="1" t="str">
        <f>IF(TA_restaurants_curated__2[[#This Row],[C. Rat.]]=3,"Good rating",IF(TA_restaurants_curated__2[[#This Row],[C. Rat.]]=2,"Avarege rating","Bad rating"))</f>
        <v>Good rating</v>
      </c>
      <c r="N1204" s="1" t="str">
        <f t="shared" si="18"/>
        <v>Few reviews and Good rating</v>
      </c>
    </row>
    <row r="1205" spans="1:14" x14ac:dyDescent="0.35">
      <c r="A1205">
        <v>525</v>
      </c>
      <c r="B1205" t="s">
        <v>1375</v>
      </c>
      <c r="C1205" t="s">
        <v>523</v>
      </c>
      <c r="D1205" t="s">
        <v>19</v>
      </c>
      <c r="E1205">
        <v>5260</v>
      </c>
      <c r="F1205">
        <v>40</v>
      </c>
      <c r="G1205" t="s">
        <v>8</v>
      </c>
      <c r="H1205">
        <v>3500</v>
      </c>
      <c r="I1205">
        <f>(TA_restaurants_curated__2[[#This Row],['# Reviews]]-MIN(TA_restaurants_curated__2['# Reviews]))/(MAX(TA_restaurants_curated__2['# Reviews])-MIN(TA_restaurants_curated__2['# Reviews]))</f>
        <v>8.7834427057041892E-2</v>
      </c>
      <c r="J1205">
        <f>QUOTIENT((TA_restaurants_curated__2[[#This Row],[Normalizzazione]]*100),33)+IF(TA_restaurants_curated__2[[#This Row],[Normalizzazione]]=1,0,1)</f>
        <v>1</v>
      </c>
      <c r="K1205">
        <f>QUOTIENT((TA_restaurants_curated__2[[#This Row],[Rating]]*2),(100/3))+IF(TA_restaurants_curated__2[[#This Row],[Rating]]=50,0,1)</f>
        <v>3</v>
      </c>
      <c r="L1205" s="1" t="str">
        <f>IF(TA_restaurants_curated__2[[#This Row],[C. Rev.]]=3,"A lot of reviews",IF(TA_restaurants_curated__2[[#This Row],[C. Rev.]]=2,"Avarage reviews","Few reviews"))</f>
        <v>Few reviews</v>
      </c>
      <c r="M1205" s="1" t="str">
        <f>IF(TA_restaurants_curated__2[[#This Row],[C. Rat.]]=3,"Good rating",IF(TA_restaurants_curated__2[[#This Row],[C. Rat.]]=2,"Avarege rating","Bad rating"))</f>
        <v>Good rating</v>
      </c>
      <c r="N1205" s="1" t="str">
        <f t="shared" si="18"/>
        <v>Few reviews and Good rating</v>
      </c>
    </row>
    <row r="1206" spans="1:14" x14ac:dyDescent="0.35">
      <c r="A1206">
        <v>44</v>
      </c>
      <c r="B1206" t="s">
        <v>764</v>
      </c>
      <c r="C1206" t="s">
        <v>523</v>
      </c>
      <c r="D1206" t="s">
        <v>34</v>
      </c>
      <c r="E1206">
        <v>450</v>
      </c>
      <c r="F1206">
        <v>45</v>
      </c>
      <c r="G1206" t="s">
        <v>8</v>
      </c>
      <c r="H1206">
        <v>3490</v>
      </c>
      <c r="I1206">
        <f>(TA_restaurants_curated__2[[#This Row],['# Reviews]]-MIN(TA_restaurants_curated__2['# Reviews]))/(MAX(TA_restaurants_curated__2['# Reviews])-MIN(TA_restaurants_curated__2['# Reviews]))</f>
        <v>8.7582029278142348E-2</v>
      </c>
      <c r="J1206">
        <f>QUOTIENT((TA_restaurants_curated__2[[#This Row],[Normalizzazione]]*100),33)+IF(TA_restaurants_curated__2[[#This Row],[Normalizzazione]]=1,0,1)</f>
        <v>1</v>
      </c>
      <c r="K1206">
        <f>QUOTIENT((TA_restaurants_curated__2[[#This Row],[Rating]]*2),(100/3))+IF(TA_restaurants_curated__2[[#This Row],[Rating]]=50,0,1)</f>
        <v>3</v>
      </c>
      <c r="L1206" s="1" t="str">
        <f>IF(TA_restaurants_curated__2[[#This Row],[C. Rev.]]=3,"A lot of reviews",IF(TA_restaurants_curated__2[[#This Row],[C. Rev.]]=2,"Avarage reviews","Few reviews"))</f>
        <v>Few reviews</v>
      </c>
      <c r="M1206" s="1" t="str">
        <f>IF(TA_restaurants_curated__2[[#This Row],[C. Rat.]]=3,"Good rating",IF(TA_restaurants_curated__2[[#This Row],[C. Rat.]]=2,"Avarege rating","Bad rating"))</f>
        <v>Good rating</v>
      </c>
      <c r="N1206" s="1" t="str">
        <f t="shared" si="18"/>
        <v>Few reviews and Good rating</v>
      </c>
    </row>
    <row r="1207" spans="1:14" x14ac:dyDescent="0.35">
      <c r="A1207">
        <v>1497</v>
      </c>
      <c r="B1207" t="s">
        <v>2454</v>
      </c>
      <c r="C1207" t="s">
        <v>523</v>
      </c>
      <c r="D1207" t="s">
        <v>1251</v>
      </c>
      <c r="E1207">
        <v>14990</v>
      </c>
      <c r="F1207">
        <v>35</v>
      </c>
      <c r="G1207" t="s">
        <v>8</v>
      </c>
      <c r="H1207">
        <v>3490</v>
      </c>
      <c r="I1207">
        <f>(TA_restaurants_curated__2[[#This Row],['# Reviews]]-MIN(TA_restaurants_curated__2['# Reviews]))/(MAX(TA_restaurants_curated__2['# Reviews])-MIN(TA_restaurants_curated__2['# Reviews]))</f>
        <v>8.7582029278142348E-2</v>
      </c>
      <c r="J1207">
        <f>QUOTIENT((TA_restaurants_curated__2[[#This Row],[Normalizzazione]]*100),33)+IF(TA_restaurants_curated__2[[#This Row],[Normalizzazione]]=1,0,1)</f>
        <v>1</v>
      </c>
      <c r="K1207">
        <f>QUOTIENT((TA_restaurants_curated__2[[#This Row],[Rating]]*2),(100/3))+IF(TA_restaurants_curated__2[[#This Row],[Rating]]=50,0,1)</f>
        <v>3</v>
      </c>
      <c r="L1207" s="1" t="str">
        <f>IF(TA_restaurants_curated__2[[#This Row],[C. Rev.]]=3,"A lot of reviews",IF(TA_restaurants_curated__2[[#This Row],[C. Rev.]]=2,"Avarage reviews","Few reviews"))</f>
        <v>Few reviews</v>
      </c>
      <c r="M1207" s="1" t="str">
        <f>IF(TA_restaurants_curated__2[[#This Row],[C. Rat.]]=3,"Good rating",IF(TA_restaurants_curated__2[[#This Row],[C. Rat.]]=2,"Avarege rating","Bad rating"))</f>
        <v>Good rating</v>
      </c>
      <c r="N1207" s="1" t="str">
        <f t="shared" si="18"/>
        <v>Few reviews and Good rating</v>
      </c>
    </row>
    <row r="1208" spans="1:14" x14ac:dyDescent="0.35">
      <c r="A1208">
        <v>1086</v>
      </c>
      <c r="B1208" t="s">
        <v>2018</v>
      </c>
      <c r="C1208" t="s">
        <v>523</v>
      </c>
      <c r="D1208" t="s">
        <v>2019</v>
      </c>
      <c r="E1208">
        <v>10880</v>
      </c>
      <c r="F1208">
        <v>35</v>
      </c>
      <c r="G1208" t="s">
        <v>8</v>
      </c>
      <c r="H1208">
        <v>3480</v>
      </c>
      <c r="I1208">
        <f>(TA_restaurants_curated__2[[#This Row],['# Reviews]]-MIN(TA_restaurants_curated__2['# Reviews]))/(MAX(TA_restaurants_curated__2['# Reviews])-MIN(TA_restaurants_curated__2['# Reviews]))</f>
        <v>8.7329631499242805E-2</v>
      </c>
      <c r="J1208">
        <f>QUOTIENT((TA_restaurants_curated__2[[#This Row],[Normalizzazione]]*100),33)+IF(TA_restaurants_curated__2[[#This Row],[Normalizzazione]]=1,0,1)</f>
        <v>1</v>
      </c>
      <c r="K1208">
        <f>QUOTIENT((TA_restaurants_curated__2[[#This Row],[Rating]]*2),(100/3))+IF(TA_restaurants_curated__2[[#This Row],[Rating]]=50,0,1)</f>
        <v>3</v>
      </c>
      <c r="L1208" s="1" t="str">
        <f>IF(TA_restaurants_curated__2[[#This Row],[C. Rev.]]=3,"A lot of reviews",IF(TA_restaurants_curated__2[[#This Row],[C. Rev.]]=2,"Avarage reviews","Few reviews"))</f>
        <v>Few reviews</v>
      </c>
      <c r="M1208" s="1" t="str">
        <f>IF(TA_restaurants_curated__2[[#This Row],[C. Rat.]]=3,"Good rating",IF(TA_restaurants_curated__2[[#This Row],[C. Rat.]]=2,"Avarege rating","Bad rating"))</f>
        <v>Good rating</v>
      </c>
      <c r="N1208" s="1" t="str">
        <f t="shared" si="18"/>
        <v>Few reviews and Good rating</v>
      </c>
    </row>
    <row r="1209" spans="1:14" x14ac:dyDescent="0.35">
      <c r="A1209">
        <v>1630</v>
      </c>
      <c r="B1209" t="s">
        <v>2586</v>
      </c>
      <c r="C1209" t="s">
        <v>523</v>
      </c>
      <c r="D1209" t="s">
        <v>12</v>
      </c>
      <c r="E1209">
        <v>16320</v>
      </c>
      <c r="F1209">
        <v>35</v>
      </c>
      <c r="G1209" t="s">
        <v>8</v>
      </c>
      <c r="H1209">
        <v>3480</v>
      </c>
      <c r="I1209">
        <f>(TA_restaurants_curated__2[[#This Row],['# Reviews]]-MIN(TA_restaurants_curated__2['# Reviews]))/(MAX(TA_restaurants_curated__2['# Reviews])-MIN(TA_restaurants_curated__2['# Reviews]))</f>
        <v>8.7329631499242805E-2</v>
      </c>
      <c r="J1209">
        <f>QUOTIENT((TA_restaurants_curated__2[[#This Row],[Normalizzazione]]*100),33)+IF(TA_restaurants_curated__2[[#This Row],[Normalizzazione]]=1,0,1)</f>
        <v>1</v>
      </c>
      <c r="K1209">
        <f>QUOTIENT((TA_restaurants_curated__2[[#This Row],[Rating]]*2),(100/3))+IF(TA_restaurants_curated__2[[#This Row],[Rating]]=50,0,1)</f>
        <v>3</v>
      </c>
      <c r="L1209" s="1" t="str">
        <f>IF(TA_restaurants_curated__2[[#This Row],[C. Rev.]]=3,"A lot of reviews",IF(TA_restaurants_curated__2[[#This Row],[C. Rev.]]=2,"Avarage reviews","Few reviews"))</f>
        <v>Few reviews</v>
      </c>
      <c r="M1209" s="1" t="str">
        <f>IF(TA_restaurants_curated__2[[#This Row],[C. Rat.]]=3,"Good rating",IF(TA_restaurants_curated__2[[#This Row],[C. Rat.]]=2,"Avarege rating","Bad rating"))</f>
        <v>Good rating</v>
      </c>
      <c r="N1209" s="1" t="str">
        <f t="shared" si="18"/>
        <v>Few reviews and Good rating</v>
      </c>
    </row>
    <row r="1210" spans="1:14" x14ac:dyDescent="0.35">
      <c r="A1210">
        <v>1681</v>
      </c>
      <c r="B1210" t="s">
        <v>2640</v>
      </c>
      <c r="C1210" t="s">
        <v>523</v>
      </c>
      <c r="D1210" t="s">
        <v>136</v>
      </c>
      <c r="E1210">
        <v>16830</v>
      </c>
      <c r="F1210">
        <v>35</v>
      </c>
      <c r="G1210" t="s">
        <v>8</v>
      </c>
      <c r="H1210">
        <v>3480</v>
      </c>
      <c r="I1210">
        <f>(TA_restaurants_curated__2[[#This Row],['# Reviews]]-MIN(TA_restaurants_curated__2['# Reviews]))/(MAX(TA_restaurants_curated__2['# Reviews])-MIN(TA_restaurants_curated__2['# Reviews]))</f>
        <v>8.7329631499242805E-2</v>
      </c>
      <c r="J1210">
        <f>QUOTIENT((TA_restaurants_curated__2[[#This Row],[Normalizzazione]]*100),33)+IF(TA_restaurants_curated__2[[#This Row],[Normalizzazione]]=1,0,1)</f>
        <v>1</v>
      </c>
      <c r="K1210">
        <f>QUOTIENT((TA_restaurants_curated__2[[#This Row],[Rating]]*2),(100/3))+IF(TA_restaurants_curated__2[[#This Row],[Rating]]=50,0,1)</f>
        <v>3</v>
      </c>
      <c r="L1210" s="1" t="str">
        <f>IF(TA_restaurants_curated__2[[#This Row],[C. Rev.]]=3,"A lot of reviews",IF(TA_restaurants_curated__2[[#This Row],[C. Rev.]]=2,"Avarage reviews","Few reviews"))</f>
        <v>Few reviews</v>
      </c>
      <c r="M1210" s="1" t="str">
        <f>IF(TA_restaurants_curated__2[[#This Row],[C. Rat.]]=3,"Good rating",IF(TA_restaurants_curated__2[[#This Row],[C. Rat.]]=2,"Avarege rating","Bad rating"))</f>
        <v>Good rating</v>
      </c>
      <c r="N1210" s="1" t="str">
        <f t="shared" si="18"/>
        <v>Few reviews and Good rating</v>
      </c>
    </row>
    <row r="1211" spans="1:14" x14ac:dyDescent="0.35">
      <c r="A1211">
        <v>1728</v>
      </c>
      <c r="B1211" t="s">
        <v>2689</v>
      </c>
      <c r="C1211" t="s">
        <v>523</v>
      </c>
      <c r="D1211" t="s">
        <v>818</v>
      </c>
      <c r="E1211">
        <v>17300</v>
      </c>
      <c r="F1211">
        <v>35</v>
      </c>
      <c r="G1211" t="s">
        <v>8</v>
      </c>
      <c r="H1211">
        <v>3480</v>
      </c>
      <c r="I1211">
        <f>(TA_restaurants_curated__2[[#This Row],['# Reviews]]-MIN(TA_restaurants_curated__2['# Reviews]))/(MAX(TA_restaurants_curated__2['# Reviews])-MIN(TA_restaurants_curated__2['# Reviews]))</f>
        <v>8.7329631499242805E-2</v>
      </c>
      <c r="J1211">
        <f>QUOTIENT((TA_restaurants_curated__2[[#This Row],[Normalizzazione]]*100),33)+IF(TA_restaurants_curated__2[[#This Row],[Normalizzazione]]=1,0,1)</f>
        <v>1</v>
      </c>
      <c r="K1211">
        <f>QUOTIENT((TA_restaurants_curated__2[[#This Row],[Rating]]*2),(100/3))+IF(TA_restaurants_curated__2[[#This Row],[Rating]]=50,0,1)</f>
        <v>3</v>
      </c>
      <c r="L1211" s="1" t="str">
        <f>IF(TA_restaurants_curated__2[[#This Row],[C. Rev.]]=3,"A lot of reviews",IF(TA_restaurants_curated__2[[#This Row],[C. Rev.]]=2,"Avarage reviews","Few reviews"))</f>
        <v>Few reviews</v>
      </c>
      <c r="M1211" s="1" t="str">
        <f>IF(TA_restaurants_curated__2[[#This Row],[C. Rat.]]=3,"Good rating",IF(TA_restaurants_curated__2[[#This Row],[C. Rat.]]=2,"Avarege rating","Bad rating"))</f>
        <v>Good rating</v>
      </c>
      <c r="N1211" s="1" t="str">
        <f t="shared" si="18"/>
        <v>Few reviews and Good rating</v>
      </c>
    </row>
    <row r="1212" spans="1:14" x14ac:dyDescent="0.35">
      <c r="A1212">
        <v>1762</v>
      </c>
      <c r="B1212" t="s">
        <v>2721</v>
      </c>
      <c r="C1212" t="s">
        <v>523</v>
      </c>
      <c r="D1212" t="s">
        <v>270</v>
      </c>
      <c r="E1212">
        <v>17640</v>
      </c>
      <c r="F1212">
        <v>35</v>
      </c>
      <c r="G1212" t="s">
        <v>8</v>
      </c>
      <c r="H1212">
        <v>3480</v>
      </c>
      <c r="I1212">
        <f>(TA_restaurants_curated__2[[#This Row],['# Reviews]]-MIN(TA_restaurants_curated__2['# Reviews]))/(MAX(TA_restaurants_curated__2['# Reviews])-MIN(TA_restaurants_curated__2['# Reviews]))</f>
        <v>8.7329631499242805E-2</v>
      </c>
      <c r="J1212">
        <f>QUOTIENT((TA_restaurants_curated__2[[#This Row],[Normalizzazione]]*100),33)+IF(TA_restaurants_curated__2[[#This Row],[Normalizzazione]]=1,0,1)</f>
        <v>1</v>
      </c>
      <c r="K1212">
        <f>QUOTIENT((TA_restaurants_curated__2[[#This Row],[Rating]]*2),(100/3))+IF(TA_restaurants_curated__2[[#This Row],[Rating]]=50,0,1)</f>
        <v>3</v>
      </c>
      <c r="L1212" s="1" t="str">
        <f>IF(TA_restaurants_curated__2[[#This Row],[C. Rev.]]=3,"A lot of reviews",IF(TA_restaurants_curated__2[[#This Row],[C. Rev.]]=2,"Avarage reviews","Few reviews"))</f>
        <v>Few reviews</v>
      </c>
      <c r="M1212" s="1" t="str">
        <f>IF(TA_restaurants_curated__2[[#This Row],[C. Rat.]]=3,"Good rating",IF(TA_restaurants_curated__2[[#This Row],[C. Rat.]]=2,"Avarege rating","Bad rating"))</f>
        <v>Good rating</v>
      </c>
      <c r="N1212" s="1" t="str">
        <f t="shared" si="18"/>
        <v>Few reviews and Good rating</v>
      </c>
    </row>
    <row r="1213" spans="1:14" x14ac:dyDescent="0.35">
      <c r="A1213">
        <v>1859</v>
      </c>
      <c r="B1213" t="s">
        <v>2820</v>
      </c>
      <c r="C1213" t="s">
        <v>523</v>
      </c>
      <c r="D1213" t="s">
        <v>1143</v>
      </c>
      <c r="E1213">
        <v>18610</v>
      </c>
      <c r="F1213">
        <v>35</v>
      </c>
      <c r="G1213" t="s">
        <v>8</v>
      </c>
      <c r="H1213">
        <v>3480</v>
      </c>
      <c r="I1213">
        <f>(TA_restaurants_curated__2[[#This Row],['# Reviews]]-MIN(TA_restaurants_curated__2['# Reviews]))/(MAX(TA_restaurants_curated__2['# Reviews])-MIN(TA_restaurants_curated__2['# Reviews]))</f>
        <v>8.7329631499242805E-2</v>
      </c>
      <c r="J1213">
        <f>QUOTIENT((TA_restaurants_curated__2[[#This Row],[Normalizzazione]]*100),33)+IF(TA_restaurants_curated__2[[#This Row],[Normalizzazione]]=1,0,1)</f>
        <v>1</v>
      </c>
      <c r="K1213">
        <f>QUOTIENT((TA_restaurants_curated__2[[#This Row],[Rating]]*2),(100/3))+IF(TA_restaurants_curated__2[[#This Row],[Rating]]=50,0,1)</f>
        <v>3</v>
      </c>
      <c r="L1213" s="1" t="str">
        <f>IF(TA_restaurants_curated__2[[#This Row],[C. Rev.]]=3,"A lot of reviews",IF(TA_restaurants_curated__2[[#This Row],[C. Rev.]]=2,"Avarage reviews","Few reviews"))</f>
        <v>Few reviews</v>
      </c>
      <c r="M1213" s="1" t="str">
        <f>IF(TA_restaurants_curated__2[[#This Row],[C. Rat.]]=3,"Good rating",IF(TA_restaurants_curated__2[[#This Row],[C. Rat.]]=2,"Avarege rating","Bad rating"))</f>
        <v>Good rating</v>
      </c>
      <c r="N1213" s="1" t="str">
        <f t="shared" si="18"/>
        <v>Few reviews and Good rating</v>
      </c>
    </row>
    <row r="1214" spans="1:14" x14ac:dyDescent="0.35">
      <c r="A1214">
        <v>2873</v>
      </c>
      <c r="B1214" t="s">
        <v>3631</v>
      </c>
      <c r="C1214" t="s">
        <v>523</v>
      </c>
      <c r="D1214" t="s">
        <v>49</v>
      </c>
      <c r="E1214">
        <v>28750</v>
      </c>
      <c r="F1214">
        <v>35</v>
      </c>
      <c r="G1214" t="s">
        <v>8</v>
      </c>
      <c r="H1214">
        <v>3480</v>
      </c>
      <c r="I1214">
        <f>(TA_restaurants_curated__2[[#This Row],['# Reviews]]-MIN(TA_restaurants_curated__2['# Reviews]))/(MAX(TA_restaurants_curated__2['# Reviews])-MIN(TA_restaurants_curated__2['# Reviews]))</f>
        <v>8.7329631499242805E-2</v>
      </c>
      <c r="J1214">
        <f>QUOTIENT((TA_restaurants_curated__2[[#This Row],[Normalizzazione]]*100),33)+IF(TA_restaurants_curated__2[[#This Row],[Normalizzazione]]=1,0,1)</f>
        <v>1</v>
      </c>
      <c r="K1214">
        <f>QUOTIENT((TA_restaurants_curated__2[[#This Row],[Rating]]*2),(100/3))+IF(TA_restaurants_curated__2[[#This Row],[Rating]]=50,0,1)</f>
        <v>3</v>
      </c>
      <c r="L1214" s="1" t="str">
        <f>IF(TA_restaurants_curated__2[[#This Row],[C. Rev.]]=3,"A lot of reviews",IF(TA_restaurants_curated__2[[#This Row],[C. Rev.]]=2,"Avarage reviews","Few reviews"))</f>
        <v>Few reviews</v>
      </c>
      <c r="M1214" s="1" t="str">
        <f>IF(TA_restaurants_curated__2[[#This Row],[C. Rat.]]=3,"Good rating",IF(TA_restaurants_curated__2[[#This Row],[C. Rat.]]=2,"Avarege rating","Bad rating"))</f>
        <v>Good rating</v>
      </c>
      <c r="N1214" s="1" t="str">
        <f t="shared" si="18"/>
        <v>Few reviews and Good rating</v>
      </c>
    </row>
    <row r="1215" spans="1:14" x14ac:dyDescent="0.35">
      <c r="A1215">
        <v>632</v>
      </c>
      <c r="B1215" t="s">
        <v>1511</v>
      </c>
      <c r="C1215" t="s">
        <v>523</v>
      </c>
      <c r="D1215" t="s">
        <v>1512</v>
      </c>
      <c r="E1215">
        <v>6340</v>
      </c>
      <c r="F1215">
        <v>40</v>
      </c>
      <c r="G1215" t="s">
        <v>8</v>
      </c>
      <c r="H1215">
        <v>3470</v>
      </c>
      <c r="I1215">
        <f>(TA_restaurants_curated__2[[#This Row],['# Reviews]]-MIN(TA_restaurants_curated__2['# Reviews]))/(MAX(TA_restaurants_curated__2['# Reviews])-MIN(TA_restaurants_curated__2['# Reviews]))</f>
        <v>8.7077233720343261E-2</v>
      </c>
      <c r="J1215">
        <f>QUOTIENT((TA_restaurants_curated__2[[#This Row],[Normalizzazione]]*100),33)+IF(TA_restaurants_curated__2[[#This Row],[Normalizzazione]]=1,0,1)</f>
        <v>1</v>
      </c>
      <c r="K1215">
        <f>QUOTIENT((TA_restaurants_curated__2[[#This Row],[Rating]]*2),(100/3))+IF(TA_restaurants_curated__2[[#This Row],[Rating]]=50,0,1)</f>
        <v>3</v>
      </c>
      <c r="L1215" s="1" t="str">
        <f>IF(TA_restaurants_curated__2[[#This Row],[C. Rev.]]=3,"A lot of reviews",IF(TA_restaurants_curated__2[[#This Row],[C. Rev.]]=2,"Avarage reviews","Few reviews"))</f>
        <v>Few reviews</v>
      </c>
      <c r="M1215" s="1" t="str">
        <f>IF(TA_restaurants_curated__2[[#This Row],[C. Rat.]]=3,"Good rating",IF(TA_restaurants_curated__2[[#This Row],[C. Rat.]]=2,"Avarege rating","Bad rating"))</f>
        <v>Good rating</v>
      </c>
      <c r="N1215" s="1" t="str">
        <f t="shared" si="18"/>
        <v>Few reviews and Good rating</v>
      </c>
    </row>
    <row r="1216" spans="1:14" x14ac:dyDescent="0.35">
      <c r="A1216">
        <v>799</v>
      </c>
      <c r="B1216" t="s">
        <v>490</v>
      </c>
      <c r="C1216" t="s">
        <v>523</v>
      </c>
      <c r="D1216" t="s">
        <v>31</v>
      </c>
      <c r="E1216">
        <v>8010</v>
      </c>
      <c r="F1216">
        <v>40</v>
      </c>
      <c r="G1216" t="s">
        <v>8</v>
      </c>
      <c r="H1216">
        <v>3470</v>
      </c>
      <c r="I1216">
        <f>(TA_restaurants_curated__2[[#This Row],['# Reviews]]-MIN(TA_restaurants_curated__2['# Reviews]))/(MAX(TA_restaurants_curated__2['# Reviews])-MIN(TA_restaurants_curated__2['# Reviews]))</f>
        <v>8.7077233720343261E-2</v>
      </c>
      <c r="J1216">
        <f>QUOTIENT((TA_restaurants_curated__2[[#This Row],[Normalizzazione]]*100),33)+IF(TA_restaurants_curated__2[[#This Row],[Normalizzazione]]=1,0,1)</f>
        <v>1</v>
      </c>
      <c r="K1216">
        <f>QUOTIENT((TA_restaurants_curated__2[[#This Row],[Rating]]*2),(100/3))+IF(TA_restaurants_curated__2[[#This Row],[Rating]]=50,0,1)</f>
        <v>3</v>
      </c>
      <c r="L1216" s="1" t="str">
        <f>IF(TA_restaurants_curated__2[[#This Row],[C. Rev.]]=3,"A lot of reviews",IF(TA_restaurants_curated__2[[#This Row],[C. Rev.]]=2,"Avarage reviews","Few reviews"))</f>
        <v>Few reviews</v>
      </c>
      <c r="M1216" s="1" t="str">
        <f>IF(TA_restaurants_curated__2[[#This Row],[C. Rat.]]=3,"Good rating",IF(TA_restaurants_curated__2[[#This Row],[C. Rat.]]=2,"Avarege rating","Bad rating"))</f>
        <v>Good rating</v>
      </c>
      <c r="N1216" s="1" t="str">
        <f t="shared" si="18"/>
        <v>Few reviews and Good rating</v>
      </c>
    </row>
    <row r="1217" spans="1:14" x14ac:dyDescent="0.35">
      <c r="A1217">
        <v>813</v>
      </c>
      <c r="B1217" t="s">
        <v>1718</v>
      </c>
      <c r="C1217" t="s">
        <v>523</v>
      </c>
      <c r="D1217" t="s">
        <v>498</v>
      </c>
      <c r="E1217">
        <v>8150</v>
      </c>
      <c r="F1217">
        <v>40</v>
      </c>
      <c r="G1217" t="s">
        <v>8</v>
      </c>
      <c r="H1217">
        <v>3470</v>
      </c>
      <c r="I1217">
        <f>(TA_restaurants_curated__2[[#This Row],['# Reviews]]-MIN(TA_restaurants_curated__2['# Reviews]))/(MAX(TA_restaurants_curated__2['# Reviews])-MIN(TA_restaurants_curated__2['# Reviews]))</f>
        <v>8.7077233720343261E-2</v>
      </c>
      <c r="J1217">
        <f>QUOTIENT((TA_restaurants_curated__2[[#This Row],[Normalizzazione]]*100),33)+IF(TA_restaurants_curated__2[[#This Row],[Normalizzazione]]=1,0,1)</f>
        <v>1</v>
      </c>
      <c r="K1217">
        <f>QUOTIENT((TA_restaurants_curated__2[[#This Row],[Rating]]*2),(100/3))+IF(TA_restaurants_curated__2[[#This Row],[Rating]]=50,0,1)</f>
        <v>3</v>
      </c>
      <c r="L1217" s="1" t="str">
        <f>IF(TA_restaurants_curated__2[[#This Row],[C. Rev.]]=3,"A lot of reviews",IF(TA_restaurants_curated__2[[#This Row],[C. Rev.]]=2,"Avarage reviews","Few reviews"))</f>
        <v>Few reviews</v>
      </c>
      <c r="M1217" s="1" t="str">
        <f>IF(TA_restaurants_curated__2[[#This Row],[C. Rat.]]=3,"Good rating",IF(TA_restaurants_curated__2[[#This Row],[C. Rat.]]=2,"Avarege rating","Bad rating"))</f>
        <v>Good rating</v>
      </c>
      <c r="N1217" s="1" t="str">
        <f t="shared" si="18"/>
        <v>Few reviews and Good rating</v>
      </c>
    </row>
    <row r="1218" spans="1:14" x14ac:dyDescent="0.35">
      <c r="A1218">
        <v>904</v>
      </c>
      <c r="B1218" t="s">
        <v>1816</v>
      </c>
      <c r="C1218" t="s">
        <v>523</v>
      </c>
      <c r="D1218" t="s">
        <v>285</v>
      </c>
      <c r="E1218">
        <v>9060</v>
      </c>
      <c r="F1218">
        <v>45</v>
      </c>
      <c r="G1218" t="s">
        <v>10</v>
      </c>
      <c r="H1218">
        <v>3470</v>
      </c>
      <c r="I1218">
        <f>(TA_restaurants_curated__2[[#This Row],['# Reviews]]-MIN(TA_restaurants_curated__2['# Reviews]))/(MAX(TA_restaurants_curated__2['# Reviews])-MIN(TA_restaurants_curated__2['# Reviews]))</f>
        <v>8.7077233720343261E-2</v>
      </c>
      <c r="J1218">
        <f>QUOTIENT((TA_restaurants_curated__2[[#This Row],[Normalizzazione]]*100),33)+IF(TA_restaurants_curated__2[[#This Row],[Normalizzazione]]=1,0,1)</f>
        <v>1</v>
      </c>
      <c r="K1218">
        <f>QUOTIENT((TA_restaurants_curated__2[[#This Row],[Rating]]*2),(100/3))+IF(TA_restaurants_curated__2[[#This Row],[Rating]]=50,0,1)</f>
        <v>3</v>
      </c>
      <c r="L1218" s="1" t="str">
        <f>IF(TA_restaurants_curated__2[[#This Row],[C. Rev.]]=3,"A lot of reviews",IF(TA_restaurants_curated__2[[#This Row],[C. Rev.]]=2,"Avarage reviews","Few reviews"))</f>
        <v>Few reviews</v>
      </c>
      <c r="M1218" s="1" t="str">
        <f>IF(TA_restaurants_curated__2[[#This Row],[C. Rat.]]=3,"Good rating",IF(TA_restaurants_curated__2[[#This Row],[C. Rat.]]=2,"Avarege rating","Bad rating"))</f>
        <v>Good rating</v>
      </c>
      <c r="N1218" s="1" t="str">
        <f t="shared" ref="N1218:N1281" si="19">_xlfn.CONCAT(L1218," and ",M1218)</f>
        <v>Few reviews and Good rating</v>
      </c>
    </row>
    <row r="1219" spans="1:14" x14ac:dyDescent="0.35">
      <c r="A1219">
        <v>949</v>
      </c>
      <c r="B1219" t="s">
        <v>1867</v>
      </c>
      <c r="C1219" t="s">
        <v>523</v>
      </c>
      <c r="D1219" t="s">
        <v>1868</v>
      </c>
      <c r="E1219">
        <v>9510</v>
      </c>
      <c r="F1219">
        <v>40</v>
      </c>
      <c r="G1219" t="s">
        <v>8</v>
      </c>
      <c r="H1219">
        <v>3470</v>
      </c>
      <c r="I1219">
        <f>(TA_restaurants_curated__2[[#This Row],['# Reviews]]-MIN(TA_restaurants_curated__2['# Reviews]))/(MAX(TA_restaurants_curated__2['# Reviews])-MIN(TA_restaurants_curated__2['# Reviews]))</f>
        <v>8.7077233720343261E-2</v>
      </c>
      <c r="J1219">
        <f>QUOTIENT((TA_restaurants_curated__2[[#This Row],[Normalizzazione]]*100),33)+IF(TA_restaurants_curated__2[[#This Row],[Normalizzazione]]=1,0,1)</f>
        <v>1</v>
      </c>
      <c r="K1219">
        <f>QUOTIENT((TA_restaurants_curated__2[[#This Row],[Rating]]*2),(100/3))+IF(TA_restaurants_curated__2[[#This Row],[Rating]]=50,0,1)</f>
        <v>3</v>
      </c>
      <c r="L1219" s="1" t="str">
        <f>IF(TA_restaurants_curated__2[[#This Row],[C. Rev.]]=3,"A lot of reviews",IF(TA_restaurants_curated__2[[#This Row],[C. Rev.]]=2,"Avarage reviews","Few reviews"))</f>
        <v>Few reviews</v>
      </c>
      <c r="M1219" s="1" t="str">
        <f>IF(TA_restaurants_curated__2[[#This Row],[C. Rat.]]=3,"Good rating",IF(TA_restaurants_curated__2[[#This Row],[C. Rat.]]=2,"Avarege rating","Bad rating"))</f>
        <v>Good rating</v>
      </c>
      <c r="N1219" s="1" t="str">
        <f t="shared" si="19"/>
        <v>Few reviews and Good rating</v>
      </c>
    </row>
    <row r="1220" spans="1:14" x14ac:dyDescent="0.35">
      <c r="A1220">
        <v>1020</v>
      </c>
      <c r="B1220" t="s">
        <v>1945</v>
      </c>
      <c r="C1220" t="s">
        <v>523</v>
      </c>
      <c r="D1220" t="s">
        <v>1122</v>
      </c>
      <c r="E1220">
        <v>10220</v>
      </c>
      <c r="F1220">
        <v>40</v>
      </c>
      <c r="G1220" t="s">
        <v>8</v>
      </c>
      <c r="H1220">
        <v>3470</v>
      </c>
      <c r="I1220">
        <f>(TA_restaurants_curated__2[[#This Row],['# Reviews]]-MIN(TA_restaurants_curated__2['# Reviews]))/(MAX(TA_restaurants_curated__2['# Reviews])-MIN(TA_restaurants_curated__2['# Reviews]))</f>
        <v>8.7077233720343261E-2</v>
      </c>
      <c r="J1220">
        <f>QUOTIENT((TA_restaurants_curated__2[[#This Row],[Normalizzazione]]*100),33)+IF(TA_restaurants_curated__2[[#This Row],[Normalizzazione]]=1,0,1)</f>
        <v>1</v>
      </c>
      <c r="K1220">
        <f>QUOTIENT((TA_restaurants_curated__2[[#This Row],[Rating]]*2),(100/3))+IF(TA_restaurants_curated__2[[#This Row],[Rating]]=50,0,1)</f>
        <v>3</v>
      </c>
      <c r="L1220" s="1" t="str">
        <f>IF(TA_restaurants_curated__2[[#This Row],[C. Rev.]]=3,"A lot of reviews",IF(TA_restaurants_curated__2[[#This Row],[C. Rev.]]=2,"Avarage reviews","Few reviews"))</f>
        <v>Few reviews</v>
      </c>
      <c r="M1220" s="1" t="str">
        <f>IF(TA_restaurants_curated__2[[#This Row],[C. Rat.]]=3,"Good rating",IF(TA_restaurants_curated__2[[#This Row],[C. Rat.]]=2,"Avarege rating","Bad rating"))</f>
        <v>Good rating</v>
      </c>
      <c r="N1220" s="1" t="str">
        <f t="shared" si="19"/>
        <v>Few reviews and Good rating</v>
      </c>
    </row>
    <row r="1221" spans="1:14" x14ac:dyDescent="0.35">
      <c r="A1221">
        <v>1868</v>
      </c>
      <c r="B1221" t="s">
        <v>2826</v>
      </c>
      <c r="C1221" t="s">
        <v>523</v>
      </c>
      <c r="D1221" t="s">
        <v>533</v>
      </c>
      <c r="E1221">
        <v>18700</v>
      </c>
      <c r="F1221">
        <v>35</v>
      </c>
      <c r="G1221" t="s">
        <v>8</v>
      </c>
      <c r="H1221">
        <v>3470</v>
      </c>
      <c r="I1221">
        <f>(TA_restaurants_curated__2[[#This Row],['# Reviews]]-MIN(TA_restaurants_curated__2['# Reviews]))/(MAX(TA_restaurants_curated__2['# Reviews])-MIN(TA_restaurants_curated__2['# Reviews]))</f>
        <v>8.7077233720343261E-2</v>
      </c>
      <c r="J1221">
        <f>QUOTIENT((TA_restaurants_curated__2[[#This Row],[Normalizzazione]]*100),33)+IF(TA_restaurants_curated__2[[#This Row],[Normalizzazione]]=1,0,1)</f>
        <v>1</v>
      </c>
      <c r="K1221">
        <f>QUOTIENT((TA_restaurants_curated__2[[#This Row],[Rating]]*2),(100/3))+IF(TA_restaurants_curated__2[[#This Row],[Rating]]=50,0,1)</f>
        <v>3</v>
      </c>
      <c r="L1221" s="1" t="str">
        <f>IF(TA_restaurants_curated__2[[#This Row],[C. Rev.]]=3,"A lot of reviews",IF(TA_restaurants_curated__2[[#This Row],[C. Rev.]]=2,"Avarage reviews","Few reviews"))</f>
        <v>Few reviews</v>
      </c>
      <c r="M1221" s="1" t="str">
        <f>IF(TA_restaurants_curated__2[[#This Row],[C. Rat.]]=3,"Good rating",IF(TA_restaurants_curated__2[[#This Row],[C. Rat.]]=2,"Avarege rating","Bad rating"))</f>
        <v>Good rating</v>
      </c>
      <c r="N1221" s="1" t="str">
        <f t="shared" si="19"/>
        <v>Few reviews and Good rating</v>
      </c>
    </row>
    <row r="1222" spans="1:14" x14ac:dyDescent="0.35">
      <c r="A1222">
        <v>382</v>
      </c>
      <c r="B1222" t="s">
        <v>1203</v>
      </c>
      <c r="C1222" t="s">
        <v>523</v>
      </c>
      <c r="D1222" t="s">
        <v>1204</v>
      </c>
      <c r="E1222">
        <v>3830</v>
      </c>
      <c r="F1222">
        <v>40</v>
      </c>
      <c r="G1222" t="s">
        <v>8</v>
      </c>
      <c r="H1222">
        <v>3460</v>
      </c>
      <c r="I1222">
        <f>(TA_restaurants_curated__2[[#This Row],['# Reviews]]-MIN(TA_restaurants_curated__2['# Reviews]))/(MAX(TA_restaurants_curated__2['# Reviews])-MIN(TA_restaurants_curated__2['# Reviews]))</f>
        <v>8.6824835941443718E-2</v>
      </c>
      <c r="J1222">
        <f>QUOTIENT((TA_restaurants_curated__2[[#This Row],[Normalizzazione]]*100),33)+IF(TA_restaurants_curated__2[[#This Row],[Normalizzazione]]=1,0,1)</f>
        <v>1</v>
      </c>
      <c r="K1222">
        <f>QUOTIENT((TA_restaurants_curated__2[[#This Row],[Rating]]*2),(100/3))+IF(TA_restaurants_curated__2[[#This Row],[Rating]]=50,0,1)</f>
        <v>3</v>
      </c>
      <c r="L1222" s="1" t="str">
        <f>IF(TA_restaurants_curated__2[[#This Row],[C. Rev.]]=3,"A lot of reviews",IF(TA_restaurants_curated__2[[#This Row],[C. Rev.]]=2,"Avarage reviews","Few reviews"))</f>
        <v>Few reviews</v>
      </c>
      <c r="M1222" s="1" t="str">
        <f>IF(TA_restaurants_curated__2[[#This Row],[C. Rat.]]=3,"Good rating",IF(TA_restaurants_curated__2[[#This Row],[C. Rat.]]=2,"Avarege rating","Bad rating"))</f>
        <v>Good rating</v>
      </c>
      <c r="N1222" s="1" t="str">
        <f t="shared" si="19"/>
        <v>Few reviews and Good rating</v>
      </c>
    </row>
    <row r="1223" spans="1:14" x14ac:dyDescent="0.35">
      <c r="A1223">
        <v>690</v>
      </c>
      <c r="B1223" t="s">
        <v>1584</v>
      </c>
      <c r="C1223" t="s">
        <v>523</v>
      </c>
      <c r="D1223" t="s">
        <v>829</v>
      </c>
      <c r="E1223">
        <v>6920</v>
      </c>
      <c r="F1223">
        <v>40</v>
      </c>
      <c r="G1223" t="s">
        <v>8</v>
      </c>
      <c r="H1223">
        <v>3460</v>
      </c>
      <c r="I1223">
        <f>(TA_restaurants_curated__2[[#This Row],['# Reviews]]-MIN(TA_restaurants_curated__2['# Reviews]))/(MAX(TA_restaurants_curated__2['# Reviews])-MIN(TA_restaurants_curated__2['# Reviews]))</f>
        <v>8.6824835941443718E-2</v>
      </c>
      <c r="J1223">
        <f>QUOTIENT((TA_restaurants_curated__2[[#This Row],[Normalizzazione]]*100),33)+IF(TA_restaurants_curated__2[[#This Row],[Normalizzazione]]=1,0,1)</f>
        <v>1</v>
      </c>
      <c r="K1223">
        <f>QUOTIENT((TA_restaurants_curated__2[[#This Row],[Rating]]*2),(100/3))+IF(TA_restaurants_curated__2[[#This Row],[Rating]]=50,0,1)</f>
        <v>3</v>
      </c>
      <c r="L1223" s="1" t="str">
        <f>IF(TA_restaurants_curated__2[[#This Row],[C. Rev.]]=3,"A lot of reviews",IF(TA_restaurants_curated__2[[#This Row],[C. Rev.]]=2,"Avarage reviews","Few reviews"))</f>
        <v>Few reviews</v>
      </c>
      <c r="M1223" s="1" t="str">
        <f>IF(TA_restaurants_curated__2[[#This Row],[C. Rat.]]=3,"Good rating",IF(TA_restaurants_curated__2[[#This Row],[C. Rat.]]=2,"Avarege rating","Bad rating"))</f>
        <v>Good rating</v>
      </c>
      <c r="N1223" s="1" t="str">
        <f t="shared" si="19"/>
        <v>Few reviews and Good rating</v>
      </c>
    </row>
    <row r="1224" spans="1:14" x14ac:dyDescent="0.35">
      <c r="A1224">
        <v>1172</v>
      </c>
      <c r="B1224" t="s">
        <v>2106</v>
      </c>
      <c r="C1224" t="s">
        <v>523</v>
      </c>
      <c r="D1224" t="s">
        <v>285</v>
      </c>
      <c r="E1224">
        <v>11740</v>
      </c>
      <c r="F1224">
        <v>40</v>
      </c>
      <c r="G1224" t="s">
        <v>10</v>
      </c>
      <c r="H1224">
        <v>3460</v>
      </c>
      <c r="I1224">
        <f>(TA_restaurants_curated__2[[#This Row],['# Reviews]]-MIN(TA_restaurants_curated__2['# Reviews]))/(MAX(TA_restaurants_curated__2['# Reviews])-MIN(TA_restaurants_curated__2['# Reviews]))</f>
        <v>8.6824835941443718E-2</v>
      </c>
      <c r="J1224">
        <f>QUOTIENT((TA_restaurants_curated__2[[#This Row],[Normalizzazione]]*100),33)+IF(TA_restaurants_curated__2[[#This Row],[Normalizzazione]]=1,0,1)</f>
        <v>1</v>
      </c>
      <c r="K1224">
        <f>QUOTIENT((TA_restaurants_curated__2[[#This Row],[Rating]]*2),(100/3))+IF(TA_restaurants_curated__2[[#This Row],[Rating]]=50,0,1)</f>
        <v>3</v>
      </c>
      <c r="L1224" s="1" t="str">
        <f>IF(TA_restaurants_curated__2[[#This Row],[C. Rev.]]=3,"A lot of reviews",IF(TA_restaurants_curated__2[[#This Row],[C. Rev.]]=2,"Avarage reviews","Few reviews"))</f>
        <v>Few reviews</v>
      </c>
      <c r="M1224" s="1" t="str">
        <f>IF(TA_restaurants_curated__2[[#This Row],[C. Rat.]]=3,"Good rating",IF(TA_restaurants_curated__2[[#This Row],[C. Rat.]]=2,"Avarege rating","Bad rating"))</f>
        <v>Good rating</v>
      </c>
      <c r="N1224" s="1" t="str">
        <f t="shared" si="19"/>
        <v>Few reviews and Good rating</v>
      </c>
    </row>
    <row r="1225" spans="1:14" x14ac:dyDescent="0.35">
      <c r="A1225">
        <v>2769</v>
      </c>
      <c r="B1225" t="s">
        <v>3564</v>
      </c>
      <c r="C1225" t="s">
        <v>523</v>
      </c>
      <c r="D1225" t="s">
        <v>44</v>
      </c>
      <c r="E1225">
        <v>27710</v>
      </c>
      <c r="F1225">
        <v>35</v>
      </c>
      <c r="G1225" t="s">
        <v>8</v>
      </c>
      <c r="H1225">
        <v>3460</v>
      </c>
      <c r="I1225">
        <f>(TA_restaurants_curated__2[[#This Row],['# Reviews]]-MIN(TA_restaurants_curated__2['# Reviews]))/(MAX(TA_restaurants_curated__2['# Reviews])-MIN(TA_restaurants_curated__2['# Reviews]))</f>
        <v>8.6824835941443718E-2</v>
      </c>
      <c r="J1225">
        <f>QUOTIENT((TA_restaurants_curated__2[[#This Row],[Normalizzazione]]*100),33)+IF(TA_restaurants_curated__2[[#This Row],[Normalizzazione]]=1,0,1)</f>
        <v>1</v>
      </c>
      <c r="K1225">
        <f>QUOTIENT((TA_restaurants_curated__2[[#This Row],[Rating]]*2),(100/3))+IF(TA_restaurants_curated__2[[#This Row],[Rating]]=50,0,1)</f>
        <v>3</v>
      </c>
      <c r="L1225" s="1" t="str">
        <f>IF(TA_restaurants_curated__2[[#This Row],[C. Rev.]]=3,"A lot of reviews",IF(TA_restaurants_curated__2[[#This Row],[C. Rev.]]=2,"Avarage reviews","Few reviews"))</f>
        <v>Few reviews</v>
      </c>
      <c r="M1225" s="1" t="str">
        <f>IF(TA_restaurants_curated__2[[#This Row],[C. Rat.]]=3,"Good rating",IF(TA_restaurants_curated__2[[#This Row],[C. Rat.]]=2,"Avarege rating","Bad rating"))</f>
        <v>Good rating</v>
      </c>
      <c r="N1225" s="1" t="str">
        <f t="shared" si="19"/>
        <v>Few reviews and Good rating</v>
      </c>
    </row>
    <row r="1226" spans="1:14" x14ac:dyDescent="0.35">
      <c r="A1226">
        <v>804</v>
      </c>
      <c r="B1226" t="s">
        <v>1707</v>
      </c>
      <c r="C1226" t="s">
        <v>523</v>
      </c>
      <c r="D1226" t="s">
        <v>664</v>
      </c>
      <c r="E1226">
        <v>8060</v>
      </c>
      <c r="F1226">
        <v>40</v>
      </c>
      <c r="G1226" t="s">
        <v>8</v>
      </c>
      <c r="H1226">
        <v>3450</v>
      </c>
      <c r="I1226">
        <f>(TA_restaurants_curated__2[[#This Row],['# Reviews]]-MIN(TA_restaurants_curated__2['# Reviews]))/(MAX(TA_restaurants_curated__2['# Reviews])-MIN(TA_restaurants_curated__2['# Reviews]))</f>
        <v>8.6572438162544174E-2</v>
      </c>
      <c r="J1226">
        <f>QUOTIENT((TA_restaurants_curated__2[[#This Row],[Normalizzazione]]*100),33)+IF(TA_restaurants_curated__2[[#This Row],[Normalizzazione]]=1,0,1)</f>
        <v>1</v>
      </c>
      <c r="K1226">
        <f>QUOTIENT((TA_restaurants_curated__2[[#This Row],[Rating]]*2),(100/3))+IF(TA_restaurants_curated__2[[#This Row],[Rating]]=50,0,1)</f>
        <v>3</v>
      </c>
      <c r="L1226" s="1" t="str">
        <f>IF(TA_restaurants_curated__2[[#This Row],[C. Rev.]]=3,"A lot of reviews",IF(TA_restaurants_curated__2[[#This Row],[C. Rev.]]=2,"Avarage reviews","Few reviews"))</f>
        <v>Few reviews</v>
      </c>
      <c r="M1226" s="1" t="str">
        <f>IF(TA_restaurants_curated__2[[#This Row],[C. Rat.]]=3,"Good rating",IF(TA_restaurants_curated__2[[#This Row],[C. Rat.]]=2,"Avarege rating","Bad rating"))</f>
        <v>Good rating</v>
      </c>
      <c r="N1226" s="1" t="str">
        <f t="shared" si="19"/>
        <v>Few reviews and Good rating</v>
      </c>
    </row>
    <row r="1227" spans="1:14" x14ac:dyDescent="0.35">
      <c r="A1227">
        <v>895</v>
      </c>
      <c r="B1227" t="s">
        <v>1804</v>
      </c>
      <c r="C1227" t="s">
        <v>523</v>
      </c>
      <c r="D1227" t="s">
        <v>1805</v>
      </c>
      <c r="E1227">
        <v>8970</v>
      </c>
      <c r="F1227">
        <v>40</v>
      </c>
      <c r="G1227" t="s">
        <v>9</v>
      </c>
      <c r="H1227">
        <v>3450</v>
      </c>
      <c r="I1227">
        <f>(TA_restaurants_curated__2[[#This Row],['# Reviews]]-MIN(TA_restaurants_curated__2['# Reviews]))/(MAX(TA_restaurants_curated__2['# Reviews])-MIN(TA_restaurants_curated__2['# Reviews]))</f>
        <v>8.6572438162544174E-2</v>
      </c>
      <c r="J1227">
        <f>QUOTIENT((TA_restaurants_curated__2[[#This Row],[Normalizzazione]]*100),33)+IF(TA_restaurants_curated__2[[#This Row],[Normalizzazione]]=1,0,1)</f>
        <v>1</v>
      </c>
      <c r="K1227">
        <f>QUOTIENT((TA_restaurants_curated__2[[#This Row],[Rating]]*2),(100/3))+IF(TA_restaurants_curated__2[[#This Row],[Rating]]=50,0,1)</f>
        <v>3</v>
      </c>
      <c r="L1227" s="1" t="str">
        <f>IF(TA_restaurants_curated__2[[#This Row],[C. Rev.]]=3,"A lot of reviews",IF(TA_restaurants_curated__2[[#This Row],[C. Rev.]]=2,"Avarage reviews","Few reviews"))</f>
        <v>Few reviews</v>
      </c>
      <c r="M1227" s="1" t="str">
        <f>IF(TA_restaurants_curated__2[[#This Row],[C. Rat.]]=3,"Good rating",IF(TA_restaurants_curated__2[[#This Row],[C. Rat.]]=2,"Avarege rating","Bad rating"))</f>
        <v>Good rating</v>
      </c>
      <c r="N1227" s="1" t="str">
        <f t="shared" si="19"/>
        <v>Few reviews and Good rating</v>
      </c>
    </row>
    <row r="1228" spans="1:14" x14ac:dyDescent="0.35">
      <c r="A1228">
        <v>2797</v>
      </c>
      <c r="B1228" t="s">
        <v>3585</v>
      </c>
      <c r="C1228" t="s">
        <v>523</v>
      </c>
      <c r="D1228" t="s">
        <v>3586</v>
      </c>
      <c r="E1228">
        <v>27990</v>
      </c>
      <c r="F1228">
        <v>35</v>
      </c>
      <c r="G1228" t="s">
        <v>8</v>
      </c>
      <c r="H1228">
        <v>3450</v>
      </c>
      <c r="I1228">
        <f>(TA_restaurants_curated__2[[#This Row],['# Reviews]]-MIN(TA_restaurants_curated__2['# Reviews]))/(MAX(TA_restaurants_curated__2['# Reviews])-MIN(TA_restaurants_curated__2['# Reviews]))</f>
        <v>8.6572438162544174E-2</v>
      </c>
      <c r="J1228">
        <f>QUOTIENT((TA_restaurants_curated__2[[#This Row],[Normalizzazione]]*100),33)+IF(TA_restaurants_curated__2[[#This Row],[Normalizzazione]]=1,0,1)</f>
        <v>1</v>
      </c>
      <c r="K1228">
        <f>QUOTIENT((TA_restaurants_curated__2[[#This Row],[Rating]]*2),(100/3))+IF(TA_restaurants_curated__2[[#This Row],[Rating]]=50,0,1)</f>
        <v>3</v>
      </c>
      <c r="L1228" s="1" t="str">
        <f>IF(TA_restaurants_curated__2[[#This Row],[C. Rev.]]=3,"A lot of reviews",IF(TA_restaurants_curated__2[[#This Row],[C. Rev.]]=2,"Avarage reviews","Few reviews"))</f>
        <v>Few reviews</v>
      </c>
      <c r="M1228" s="1" t="str">
        <f>IF(TA_restaurants_curated__2[[#This Row],[C. Rat.]]=3,"Good rating",IF(TA_restaurants_curated__2[[#This Row],[C. Rat.]]=2,"Avarege rating","Bad rating"))</f>
        <v>Good rating</v>
      </c>
      <c r="N1228" s="1" t="str">
        <f t="shared" si="19"/>
        <v>Few reviews and Good rating</v>
      </c>
    </row>
    <row r="1229" spans="1:14" x14ac:dyDescent="0.35">
      <c r="A1229">
        <v>1480</v>
      </c>
      <c r="B1229" t="s">
        <v>2437</v>
      </c>
      <c r="C1229" t="s">
        <v>523</v>
      </c>
      <c r="D1229" t="s">
        <v>952</v>
      </c>
      <c r="E1229">
        <v>14820</v>
      </c>
      <c r="F1229">
        <v>40</v>
      </c>
      <c r="G1229" t="s">
        <v>8</v>
      </c>
      <c r="H1229">
        <v>3440</v>
      </c>
      <c r="I1229">
        <f>(TA_restaurants_curated__2[[#This Row],['# Reviews]]-MIN(TA_restaurants_curated__2['# Reviews]))/(MAX(TA_restaurants_curated__2['# Reviews])-MIN(TA_restaurants_curated__2['# Reviews]))</f>
        <v>8.6320040383644631E-2</v>
      </c>
      <c r="J1229">
        <f>QUOTIENT((TA_restaurants_curated__2[[#This Row],[Normalizzazione]]*100),33)+IF(TA_restaurants_curated__2[[#This Row],[Normalizzazione]]=1,0,1)</f>
        <v>1</v>
      </c>
      <c r="K1229">
        <f>QUOTIENT((TA_restaurants_curated__2[[#This Row],[Rating]]*2),(100/3))+IF(TA_restaurants_curated__2[[#This Row],[Rating]]=50,0,1)</f>
        <v>3</v>
      </c>
      <c r="L1229" s="1" t="str">
        <f>IF(TA_restaurants_curated__2[[#This Row],[C. Rev.]]=3,"A lot of reviews",IF(TA_restaurants_curated__2[[#This Row],[C. Rev.]]=2,"Avarage reviews","Few reviews"))</f>
        <v>Few reviews</v>
      </c>
      <c r="M1229" s="1" t="str">
        <f>IF(TA_restaurants_curated__2[[#This Row],[C. Rat.]]=3,"Good rating",IF(TA_restaurants_curated__2[[#This Row],[C. Rat.]]=2,"Avarege rating","Bad rating"))</f>
        <v>Good rating</v>
      </c>
      <c r="N1229" s="1" t="str">
        <f t="shared" si="19"/>
        <v>Few reviews and Good rating</v>
      </c>
    </row>
    <row r="1230" spans="1:14" x14ac:dyDescent="0.35">
      <c r="A1230">
        <v>726</v>
      </c>
      <c r="B1230" t="s">
        <v>1625</v>
      </c>
      <c r="C1230" t="s">
        <v>523</v>
      </c>
      <c r="D1230" t="s">
        <v>533</v>
      </c>
      <c r="E1230">
        <v>7280</v>
      </c>
      <c r="F1230">
        <v>40</v>
      </c>
      <c r="G1230" t="s">
        <v>8</v>
      </c>
      <c r="H1230">
        <v>3430</v>
      </c>
      <c r="I1230">
        <f>(TA_restaurants_curated__2[[#This Row],['# Reviews]]-MIN(TA_restaurants_curated__2['# Reviews]))/(MAX(TA_restaurants_curated__2['# Reviews])-MIN(TA_restaurants_curated__2['# Reviews]))</f>
        <v>8.6067642604745073E-2</v>
      </c>
      <c r="J1230">
        <f>QUOTIENT((TA_restaurants_curated__2[[#This Row],[Normalizzazione]]*100),33)+IF(TA_restaurants_curated__2[[#This Row],[Normalizzazione]]=1,0,1)</f>
        <v>1</v>
      </c>
      <c r="K1230">
        <f>QUOTIENT((TA_restaurants_curated__2[[#This Row],[Rating]]*2),(100/3))+IF(TA_restaurants_curated__2[[#This Row],[Rating]]=50,0,1)</f>
        <v>3</v>
      </c>
      <c r="L1230" s="1" t="str">
        <f>IF(TA_restaurants_curated__2[[#This Row],[C. Rev.]]=3,"A lot of reviews",IF(TA_restaurants_curated__2[[#This Row],[C. Rev.]]=2,"Avarage reviews","Few reviews"))</f>
        <v>Few reviews</v>
      </c>
      <c r="M1230" s="1" t="str">
        <f>IF(TA_restaurants_curated__2[[#This Row],[C. Rat.]]=3,"Good rating",IF(TA_restaurants_curated__2[[#This Row],[C. Rat.]]=2,"Avarege rating","Bad rating"))</f>
        <v>Good rating</v>
      </c>
      <c r="N1230" s="1" t="str">
        <f t="shared" si="19"/>
        <v>Few reviews and Good rating</v>
      </c>
    </row>
    <row r="1231" spans="1:14" x14ac:dyDescent="0.35">
      <c r="A1231">
        <v>1786</v>
      </c>
      <c r="B1231" t="s">
        <v>2748</v>
      </c>
      <c r="C1231" t="s">
        <v>523</v>
      </c>
      <c r="D1231" t="s">
        <v>2749</v>
      </c>
      <c r="E1231">
        <v>17880</v>
      </c>
      <c r="F1231">
        <v>35</v>
      </c>
      <c r="G1231" t="s">
        <v>8</v>
      </c>
      <c r="H1231">
        <v>3430</v>
      </c>
      <c r="I1231">
        <f>(TA_restaurants_curated__2[[#This Row],['# Reviews]]-MIN(TA_restaurants_curated__2['# Reviews]))/(MAX(TA_restaurants_curated__2['# Reviews])-MIN(TA_restaurants_curated__2['# Reviews]))</f>
        <v>8.6067642604745073E-2</v>
      </c>
      <c r="J1231">
        <f>QUOTIENT((TA_restaurants_curated__2[[#This Row],[Normalizzazione]]*100),33)+IF(TA_restaurants_curated__2[[#This Row],[Normalizzazione]]=1,0,1)</f>
        <v>1</v>
      </c>
      <c r="K1231">
        <f>QUOTIENT((TA_restaurants_curated__2[[#This Row],[Rating]]*2),(100/3))+IF(TA_restaurants_curated__2[[#This Row],[Rating]]=50,0,1)</f>
        <v>3</v>
      </c>
      <c r="L1231" s="1" t="str">
        <f>IF(TA_restaurants_curated__2[[#This Row],[C. Rev.]]=3,"A lot of reviews",IF(TA_restaurants_curated__2[[#This Row],[C. Rev.]]=2,"Avarage reviews","Few reviews"))</f>
        <v>Few reviews</v>
      </c>
      <c r="M1231" s="1" t="str">
        <f>IF(TA_restaurants_curated__2[[#This Row],[C. Rat.]]=3,"Good rating",IF(TA_restaurants_curated__2[[#This Row],[C. Rat.]]=2,"Avarege rating","Bad rating"))</f>
        <v>Good rating</v>
      </c>
      <c r="N1231" s="1" t="str">
        <f t="shared" si="19"/>
        <v>Few reviews and Good rating</v>
      </c>
    </row>
    <row r="1232" spans="1:14" x14ac:dyDescent="0.35">
      <c r="A1232">
        <v>2527</v>
      </c>
      <c r="B1232" t="s">
        <v>3388</v>
      </c>
      <c r="C1232" t="s">
        <v>523</v>
      </c>
      <c r="D1232" t="s">
        <v>12</v>
      </c>
      <c r="E1232">
        <v>25290</v>
      </c>
      <c r="F1232">
        <v>35</v>
      </c>
      <c r="G1232" t="s">
        <v>8</v>
      </c>
      <c r="H1232">
        <v>3430</v>
      </c>
      <c r="I1232">
        <f>(TA_restaurants_curated__2[[#This Row],['# Reviews]]-MIN(TA_restaurants_curated__2['# Reviews]))/(MAX(TA_restaurants_curated__2['# Reviews])-MIN(TA_restaurants_curated__2['# Reviews]))</f>
        <v>8.6067642604745073E-2</v>
      </c>
      <c r="J1232">
        <f>QUOTIENT((TA_restaurants_curated__2[[#This Row],[Normalizzazione]]*100),33)+IF(TA_restaurants_curated__2[[#This Row],[Normalizzazione]]=1,0,1)</f>
        <v>1</v>
      </c>
      <c r="K1232">
        <f>QUOTIENT((TA_restaurants_curated__2[[#This Row],[Rating]]*2),(100/3))+IF(TA_restaurants_curated__2[[#This Row],[Rating]]=50,0,1)</f>
        <v>3</v>
      </c>
      <c r="L1232" s="1" t="str">
        <f>IF(TA_restaurants_curated__2[[#This Row],[C. Rev.]]=3,"A lot of reviews",IF(TA_restaurants_curated__2[[#This Row],[C. Rev.]]=2,"Avarage reviews","Few reviews"))</f>
        <v>Few reviews</v>
      </c>
      <c r="M1232" s="1" t="str">
        <f>IF(TA_restaurants_curated__2[[#This Row],[C. Rat.]]=3,"Good rating",IF(TA_restaurants_curated__2[[#This Row],[C. Rat.]]=2,"Avarege rating","Bad rating"))</f>
        <v>Good rating</v>
      </c>
      <c r="N1232" s="1" t="str">
        <f t="shared" si="19"/>
        <v>Few reviews and Good rating</v>
      </c>
    </row>
    <row r="1233" spans="1:14" x14ac:dyDescent="0.35">
      <c r="A1233">
        <v>399</v>
      </c>
      <c r="B1233" t="s">
        <v>1222</v>
      </c>
      <c r="C1233" t="s">
        <v>523</v>
      </c>
      <c r="D1233" t="s">
        <v>1223</v>
      </c>
      <c r="E1233">
        <v>4000</v>
      </c>
      <c r="F1233">
        <v>40</v>
      </c>
      <c r="G1233" t="s">
        <v>8</v>
      </c>
      <c r="H1233">
        <v>3420</v>
      </c>
      <c r="I1233">
        <f>(TA_restaurants_curated__2[[#This Row],['# Reviews]]-MIN(TA_restaurants_curated__2['# Reviews]))/(MAX(TA_restaurants_curated__2['# Reviews])-MIN(TA_restaurants_curated__2['# Reviews]))</f>
        <v>8.581524482584553E-2</v>
      </c>
      <c r="J1233">
        <f>QUOTIENT((TA_restaurants_curated__2[[#This Row],[Normalizzazione]]*100),33)+IF(TA_restaurants_curated__2[[#This Row],[Normalizzazione]]=1,0,1)</f>
        <v>1</v>
      </c>
      <c r="K1233">
        <f>QUOTIENT((TA_restaurants_curated__2[[#This Row],[Rating]]*2),(100/3))+IF(TA_restaurants_curated__2[[#This Row],[Rating]]=50,0,1)</f>
        <v>3</v>
      </c>
      <c r="L1233" s="1" t="str">
        <f>IF(TA_restaurants_curated__2[[#This Row],[C. Rev.]]=3,"A lot of reviews",IF(TA_restaurants_curated__2[[#This Row],[C. Rev.]]=2,"Avarage reviews","Few reviews"))</f>
        <v>Few reviews</v>
      </c>
      <c r="M1233" s="1" t="str">
        <f>IF(TA_restaurants_curated__2[[#This Row],[C. Rat.]]=3,"Good rating",IF(TA_restaurants_curated__2[[#This Row],[C. Rat.]]=2,"Avarege rating","Bad rating"))</f>
        <v>Good rating</v>
      </c>
      <c r="N1233" s="1" t="str">
        <f t="shared" si="19"/>
        <v>Few reviews and Good rating</v>
      </c>
    </row>
    <row r="1234" spans="1:14" x14ac:dyDescent="0.35">
      <c r="A1234">
        <v>1600</v>
      </c>
      <c r="B1234" t="s">
        <v>2561</v>
      </c>
      <c r="C1234" t="s">
        <v>523</v>
      </c>
      <c r="D1234" t="s">
        <v>153</v>
      </c>
      <c r="E1234">
        <v>16020</v>
      </c>
      <c r="F1234">
        <v>40</v>
      </c>
      <c r="G1234" t="s">
        <v>9</v>
      </c>
      <c r="H1234">
        <v>3420</v>
      </c>
      <c r="I1234">
        <f>(TA_restaurants_curated__2[[#This Row],['# Reviews]]-MIN(TA_restaurants_curated__2['# Reviews]))/(MAX(TA_restaurants_curated__2['# Reviews])-MIN(TA_restaurants_curated__2['# Reviews]))</f>
        <v>8.581524482584553E-2</v>
      </c>
      <c r="J1234">
        <f>QUOTIENT((TA_restaurants_curated__2[[#This Row],[Normalizzazione]]*100),33)+IF(TA_restaurants_curated__2[[#This Row],[Normalizzazione]]=1,0,1)</f>
        <v>1</v>
      </c>
      <c r="K1234">
        <f>QUOTIENT((TA_restaurants_curated__2[[#This Row],[Rating]]*2),(100/3))+IF(TA_restaurants_curated__2[[#This Row],[Rating]]=50,0,1)</f>
        <v>3</v>
      </c>
      <c r="L1234" s="1" t="str">
        <f>IF(TA_restaurants_curated__2[[#This Row],[C. Rev.]]=3,"A lot of reviews",IF(TA_restaurants_curated__2[[#This Row],[C. Rev.]]=2,"Avarage reviews","Few reviews"))</f>
        <v>Few reviews</v>
      </c>
      <c r="M1234" s="1" t="str">
        <f>IF(TA_restaurants_curated__2[[#This Row],[C. Rat.]]=3,"Good rating",IF(TA_restaurants_curated__2[[#This Row],[C. Rat.]]=2,"Avarege rating","Bad rating"))</f>
        <v>Good rating</v>
      </c>
      <c r="N1234" s="1" t="str">
        <f t="shared" si="19"/>
        <v>Few reviews and Good rating</v>
      </c>
    </row>
    <row r="1235" spans="1:14" x14ac:dyDescent="0.35">
      <c r="A1235">
        <v>1678</v>
      </c>
      <c r="B1235" t="s">
        <v>2638</v>
      </c>
      <c r="C1235" t="s">
        <v>523</v>
      </c>
      <c r="D1235" t="s">
        <v>2639</v>
      </c>
      <c r="E1235">
        <v>16800</v>
      </c>
      <c r="F1235">
        <v>40</v>
      </c>
      <c r="G1235" t="s">
        <v>8</v>
      </c>
      <c r="H1235">
        <v>3420</v>
      </c>
      <c r="I1235">
        <f>(TA_restaurants_curated__2[[#This Row],['# Reviews]]-MIN(TA_restaurants_curated__2['# Reviews]))/(MAX(TA_restaurants_curated__2['# Reviews])-MIN(TA_restaurants_curated__2['# Reviews]))</f>
        <v>8.581524482584553E-2</v>
      </c>
      <c r="J1235">
        <f>QUOTIENT((TA_restaurants_curated__2[[#This Row],[Normalizzazione]]*100),33)+IF(TA_restaurants_curated__2[[#This Row],[Normalizzazione]]=1,0,1)</f>
        <v>1</v>
      </c>
      <c r="K1235">
        <f>QUOTIENT((TA_restaurants_curated__2[[#This Row],[Rating]]*2),(100/3))+IF(TA_restaurants_curated__2[[#This Row],[Rating]]=50,0,1)</f>
        <v>3</v>
      </c>
      <c r="L1235" s="1" t="str">
        <f>IF(TA_restaurants_curated__2[[#This Row],[C. Rev.]]=3,"A lot of reviews",IF(TA_restaurants_curated__2[[#This Row],[C. Rev.]]=2,"Avarage reviews","Few reviews"))</f>
        <v>Few reviews</v>
      </c>
      <c r="M1235" s="1" t="str">
        <f>IF(TA_restaurants_curated__2[[#This Row],[C. Rat.]]=3,"Good rating",IF(TA_restaurants_curated__2[[#This Row],[C. Rat.]]=2,"Avarege rating","Bad rating"))</f>
        <v>Good rating</v>
      </c>
      <c r="N1235" s="1" t="str">
        <f t="shared" si="19"/>
        <v>Few reviews and Good rating</v>
      </c>
    </row>
    <row r="1236" spans="1:14" x14ac:dyDescent="0.35">
      <c r="A1236">
        <v>2363</v>
      </c>
      <c r="B1236" t="s">
        <v>3253</v>
      </c>
      <c r="C1236" t="s">
        <v>523</v>
      </c>
      <c r="D1236" t="s">
        <v>126</v>
      </c>
      <c r="E1236">
        <v>23650</v>
      </c>
      <c r="F1236">
        <v>35</v>
      </c>
      <c r="G1236" t="s">
        <v>8</v>
      </c>
      <c r="H1236">
        <v>3420</v>
      </c>
      <c r="I1236">
        <f>(TA_restaurants_curated__2[[#This Row],['# Reviews]]-MIN(TA_restaurants_curated__2['# Reviews]))/(MAX(TA_restaurants_curated__2['# Reviews])-MIN(TA_restaurants_curated__2['# Reviews]))</f>
        <v>8.581524482584553E-2</v>
      </c>
      <c r="J1236">
        <f>QUOTIENT((TA_restaurants_curated__2[[#This Row],[Normalizzazione]]*100),33)+IF(TA_restaurants_curated__2[[#This Row],[Normalizzazione]]=1,0,1)</f>
        <v>1</v>
      </c>
      <c r="K1236">
        <f>QUOTIENT((TA_restaurants_curated__2[[#This Row],[Rating]]*2),(100/3))+IF(TA_restaurants_curated__2[[#This Row],[Rating]]=50,0,1)</f>
        <v>3</v>
      </c>
      <c r="L1236" s="1" t="str">
        <f>IF(TA_restaurants_curated__2[[#This Row],[C. Rev.]]=3,"A lot of reviews",IF(TA_restaurants_curated__2[[#This Row],[C. Rev.]]=2,"Avarage reviews","Few reviews"))</f>
        <v>Few reviews</v>
      </c>
      <c r="M1236" s="1" t="str">
        <f>IF(TA_restaurants_curated__2[[#This Row],[C. Rat.]]=3,"Good rating",IF(TA_restaurants_curated__2[[#This Row],[C. Rat.]]=2,"Avarege rating","Bad rating"))</f>
        <v>Good rating</v>
      </c>
      <c r="N1236" s="1" t="str">
        <f t="shared" si="19"/>
        <v>Few reviews and Good rating</v>
      </c>
    </row>
    <row r="1237" spans="1:14" x14ac:dyDescent="0.35">
      <c r="A1237">
        <v>727</v>
      </c>
      <c r="B1237" t="s">
        <v>1626</v>
      </c>
      <c r="C1237" t="s">
        <v>523</v>
      </c>
      <c r="D1237" t="s">
        <v>1627</v>
      </c>
      <c r="E1237">
        <v>7290</v>
      </c>
      <c r="F1237">
        <v>40</v>
      </c>
      <c r="G1237" t="s">
        <v>8</v>
      </c>
      <c r="H1237">
        <v>3410</v>
      </c>
      <c r="I1237">
        <f>(TA_restaurants_curated__2[[#This Row],['# Reviews]]-MIN(TA_restaurants_curated__2['# Reviews]))/(MAX(TA_restaurants_curated__2['# Reviews])-MIN(TA_restaurants_curated__2['# Reviews]))</f>
        <v>8.5562847046945986E-2</v>
      </c>
      <c r="J1237">
        <f>QUOTIENT((TA_restaurants_curated__2[[#This Row],[Normalizzazione]]*100),33)+IF(TA_restaurants_curated__2[[#This Row],[Normalizzazione]]=1,0,1)</f>
        <v>1</v>
      </c>
      <c r="K1237">
        <f>QUOTIENT((TA_restaurants_curated__2[[#This Row],[Rating]]*2),(100/3))+IF(TA_restaurants_curated__2[[#This Row],[Rating]]=50,0,1)</f>
        <v>3</v>
      </c>
      <c r="L1237" s="1" t="str">
        <f>IF(TA_restaurants_curated__2[[#This Row],[C. Rev.]]=3,"A lot of reviews",IF(TA_restaurants_curated__2[[#This Row],[C. Rev.]]=2,"Avarage reviews","Few reviews"))</f>
        <v>Few reviews</v>
      </c>
      <c r="M1237" s="1" t="str">
        <f>IF(TA_restaurants_curated__2[[#This Row],[C. Rat.]]=3,"Good rating",IF(TA_restaurants_curated__2[[#This Row],[C. Rat.]]=2,"Avarege rating","Bad rating"))</f>
        <v>Good rating</v>
      </c>
      <c r="N1237" s="1" t="str">
        <f t="shared" si="19"/>
        <v>Few reviews and Good rating</v>
      </c>
    </row>
    <row r="1238" spans="1:14" x14ac:dyDescent="0.35">
      <c r="A1238">
        <v>891</v>
      </c>
      <c r="B1238" t="s">
        <v>1800</v>
      </c>
      <c r="C1238" t="s">
        <v>523</v>
      </c>
      <c r="D1238" t="s">
        <v>126</v>
      </c>
      <c r="E1238">
        <v>8930</v>
      </c>
      <c r="F1238">
        <v>40</v>
      </c>
      <c r="G1238" t="s">
        <v>8</v>
      </c>
      <c r="H1238">
        <v>3410</v>
      </c>
      <c r="I1238">
        <f>(TA_restaurants_curated__2[[#This Row],['# Reviews]]-MIN(TA_restaurants_curated__2['# Reviews]))/(MAX(TA_restaurants_curated__2['# Reviews])-MIN(TA_restaurants_curated__2['# Reviews]))</f>
        <v>8.5562847046945986E-2</v>
      </c>
      <c r="J1238">
        <f>QUOTIENT((TA_restaurants_curated__2[[#This Row],[Normalizzazione]]*100),33)+IF(TA_restaurants_curated__2[[#This Row],[Normalizzazione]]=1,0,1)</f>
        <v>1</v>
      </c>
      <c r="K1238">
        <f>QUOTIENT((TA_restaurants_curated__2[[#This Row],[Rating]]*2),(100/3))+IF(TA_restaurants_curated__2[[#This Row],[Rating]]=50,0,1)</f>
        <v>3</v>
      </c>
      <c r="L1238" s="1" t="str">
        <f>IF(TA_restaurants_curated__2[[#This Row],[C. Rev.]]=3,"A lot of reviews",IF(TA_restaurants_curated__2[[#This Row],[C. Rev.]]=2,"Avarage reviews","Few reviews"))</f>
        <v>Few reviews</v>
      </c>
      <c r="M1238" s="1" t="str">
        <f>IF(TA_restaurants_curated__2[[#This Row],[C. Rat.]]=3,"Good rating",IF(TA_restaurants_curated__2[[#This Row],[C. Rat.]]=2,"Avarege rating","Bad rating"))</f>
        <v>Good rating</v>
      </c>
      <c r="N1238" s="1" t="str">
        <f t="shared" si="19"/>
        <v>Few reviews and Good rating</v>
      </c>
    </row>
    <row r="1239" spans="1:14" x14ac:dyDescent="0.35">
      <c r="A1239">
        <v>924</v>
      </c>
      <c r="B1239" t="s">
        <v>1842</v>
      </c>
      <c r="C1239" t="s">
        <v>523</v>
      </c>
      <c r="D1239" t="s">
        <v>37</v>
      </c>
      <c r="E1239">
        <v>9260</v>
      </c>
      <c r="F1239">
        <v>40</v>
      </c>
      <c r="G1239" t="s">
        <v>8</v>
      </c>
      <c r="H1239">
        <v>3410</v>
      </c>
      <c r="I1239">
        <f>(TA_restaurants_curated__2[[#This Row],['# Reviews]]-MIN(TA_restaurants_curated__2['# Reviews]))/(MAX(TA_restaurants_curated__2['# Reviews])-MIN(TA_restaurants_curated__2['# Reviews]))</f>
        <v>8.5562847046945986E-2</v>
      </c>
      <c r="J1239">
        <f>QUOTIENT((TA_restaurants_curated__2[[#This Row],[Normalizzazione]]*100),33)+IF(TA_restaurants_curated__2[[#This Row],[Normalizzazione]]=1,0,1)</f>
        <v>1</v>
      </c>
      <c r="K1239">
        <f>QUOTIENT((TA_restaurants_curated__2[[#This Row],[Rating]]*2),(100/3))+IF(TA_restaurants_curated__2[[#This Row],[Rating]]=50,0,1)</f>
        <v>3</v>
      </c>
      <c r="L1239" s="1" t="str">
        <f>IF(TA_restaurants_curated__2[[#This Row],[C. Rev.]]=3,"A lot of reviews",IF(TA_restaurants_curated__2[[#This Row],[C. Rev.]]=2,"Avarage reviews","Few reviews"))</f>
        <v>Few reviews</v>
      </c>
      <c r="M1239" s="1" t="str">
        <f>IF(TA_restaurants_curated__2[[#This Row],[C. Rat.]]=3,"Good rating",IF(TA_restaurants_curated__2[[#This Row],[C. Rat.]]=2,"Avarege rating","Bad rating"))</f>
        <v>Good rating</v>
      </c>
      <c r="N1239" s="1" t="str">
        <f t="shared" si="19"/>
        <v>Few reviews and Good rating</v>
      </c>
    </row>
    <row r="1240" spans="1:14" x14ac:dyDescent="0.35">
      <c r="A1240">
        <v>1370</v>
      </c>
      <c r="B1240" t="s">
        <v>2321</v>
      </c>
      <c r="C1240" t="s">
        <v>523</v>
      </c>
      <c r="D1240" t="s">
        <v>126</v>
      </c>
      <c r="E1240">
        <v>13720</v>
      </c>
      <c r="F1240">
        <v>40</v>
      </c>
      <c r="G1240" t="s">
        <v>8</v>
      </c>
      <c r="H1240">
        <v>3410</v>
      </c>
      <c r="I1240">
        <f>(TA_restaurants_curated__2[[#This Row],['# Reviews]]-MIN(TA_restaurants_curated__2['# Reviews]))/(MAX(TA_restaurants_curated__2['# Reviews])-MIN(TA_restaurants_curated__2['# Reviews]))</f>
        <v>8.5562847046945986E-2</v>
      </c>
      <c r="J1240">
        <f>QUOTIENT((TA_restaurants_curated__2[[#This Row],[Normalizzazione]]*100),33)+IF(TA_restaurants_curated__2[[#This Row],[Normalizzazione]]=1,0,1)</f>
        <v>1</v>
      </c>
      <c r="K1240">
        <f>QUOTIENT((TA_restaurants_curated__2[[#This Row],[Rating]]*2),(100/3))+IF(TA_restaurants_curated__2[[#This Row],[Rating]]=50,0,1)</f>
        <v>3</v>
      </c>
      <c r="L1240" s="1" t="str">
        <f>IF(TA_restaurants_curated__2[[#This Row],[C. Rev.]]=3,"A lot of reviews",IF(TA_restaurants_curated__2[[#This Row],[C. Rev.]]=2,"Avarage reviews","Few reviews"))</f>
        <v>Few reviews</v>
      </c>
      <c r="M1240" s="1" t="str">
        <f>IF(TA_restaurants_curated__2[[#This Row],[C. Rat.]]=3,"Good rating",IF(TA_restaurants_curated__2[[#This Row],[C. Rat.]]=2,"Avarege rating","Bad rating"))</f>
        <v>Good rating</v>
      </c>
      <c r="N1240" s="1" t="str">
        <f t="shared" si="19"/>
        <v>Few reviews and Good rating</v>
      </c>
    </row>
    <row r="1241" spans="1:14" x14ac:dyDescent="0.35">
      <c r="A1241">
        <v>1381</v>
      </c>
      <c r="B1241" t="s">
        <v>2330</v>
      </c>
      <c r="C1241" t="s">
        <v>523</v>
      </c>
      <c r="D1241" t="s">
        <v>96</v>
      </c>
      <c r="E1241">
        <v>13830</v>
      </c>
      <c r="F1241">
        <v>40</v>
      </c>
      <c r="G1241" t="s">
        <v>8</v>
      </c>
      <c r="H1241">
        <v>3400</v>
      </c>
      <c r="I1241">
        <f>(TA_restaurants_curated__2[[#This Row],['# Reviews]]-MIN(TA_restaurants_curated__2['# Reviews]))/(MAX(TA_restaurants_curated__2['# Reviews])-MIN(TA_restaurants_curated__2['# Reviews]))</f>
        <v>8.5310449268046443E-2</v>
      </c>
      <c r="J1241">
        <f>QUOTIENT((TA_restaurants_curated__2[[#This Row],[Normalizzazione]]*100),33)+IF(TA_restaurants_curated__2[[#This Row],[Normalizzazione]]=1,0,1)</f>
        <v>1</v>
      </c>
      <c r="K1241">
        <f>QUOTIENT((TA_restaurants_curated__2[[#This Row],[Rating]]*2),(100/3))+IF(TA_restaurants_curated__2[[#This Row],[Rating]]=50,0,1)</f>
        <v>3</v>
      </c>
      <c r="L1241" s="1" t="str">
        <f>IF(TA_restaurants_curated__2[[#This Row],[C. Rev.]]=3,"A lot of reviews",IF(TA_restaurants_curated__2[[#This Row],[C. Rev.]]=2,"Avarage reviews","Few reviews"))</f>
        <v>Few reviews</v>
      </c>
      <c r="M1241" s="1" t="str">
        <f>IF(TA_restaurants_curated__2[[#This Row],[C. Rat.]]=3,"Good rating",IF(TA_restaurants_curated__2[[#This Row],[C. Rat.]]=2,"Avarege rating","Bad rating"))</f>
        <v>Good rating</v>
      </c>
      <c r="N1241" s="1" t="str">
        <f t="shared" si="19"/>
        <v>Few reviews and Good rating</v>
      </c>
    </row>
    <row r="1242" spans="1:14" x14ac:dyDescent="0.35">
      <c r="A1242">
        <v>1827</v>
      </c>
      <c r="B1242" t="s">
        <v>2789</v>
      </c>
      <c r="C1242" t="s">
        <v>523</v>
      </c>
      <c r="D1242" t="s">
        <v>146</v>
      </c>
      <c r="E1242">
        <v>18290</v>
      </c>
      <c r="F1242">
        <v>35</v>
      </c>
      <c r="G1242" t="s">
        <v>8</v>
      </c>
      <c r="H1242">
        <v>3400</v>
      </c>
      <c r="I1242">
        <f>(TA_restaurants_curated__2[[#This Row],['# Reviews]]-MIN(TA_restaurants_curated__2['# Reviews]))/(MAX(TA_restaurants_curated__2['# Reviews])-MIN(TA_restaurants_curated__2['# Reviews]))</f>
        <v>8.5310449268046443E-2</v>
      </c>
      <c r="J1242">
        <f>QUOTIENT((TA_restaurants_curated__2[[#This Row],[Normalizzazione]]*100),33)+IF(TA_restaurants_curated__2[[#This Row],[Normalizzazione]]=1,0,1)</f>
        <v>1</v>
      </c>
      <c r="K1242">
        <f>QUOTIENT((TA_restaurants_curated__2[[#This Row],[Rating]]*2),(100/3))+IF(TA_restaurants_curated__2[[#This Row],[Rating]]=50,0,1)</f>
        <v>3</v>
      </c>
      <c r="L1242" s="1" t="str">
        <f>IF(TA_restaurants_curated__2[[#This Row],[C. Rev.]]=3,"A lot of reviews",IF(TA_restaurants_curated__2[[#This Row],[C. Rev.]]=2,"Avarage reviews","Few reviews"))</f>
        <v>Few reviews</v>
      </c>
      <c r="M1242" s="1" t="str">
        <f>IF(TA_restaurants_curated__2[[#This Row],[C. Rat.]]=3,"Good rating",IF(TA_restaurants_curated__2[[#This Row],[C. Rat.]]=2,"Avarege rating","Bad rating"))</f>
        <v>Good rating</v>
      </c>
      <c r="N1242" s="1" t="str">
        <f t="shared" si="19"/>
        <v>Few reviews and Good rating</v>
      </c>
    </row>
    <row r="1243" spans="1:14" x14ac:dyDescent="0.35">
      <c r="A1243">
        <v>134</v>
      </c>
      <c r="B1243" t="s">
        <v>886</v>
      </c>
      <c r="C1243" t="s">
        <v>523</v>
      </c>
      <c r="D1243" t="s">
        <v>887</v>
      </c>
      <c r="E1243">
        <v>1350</v>
      </c>
      <c r="F1243">
        <v>45</v>
      </c>
      <c r="G1243" t="s">
        <v>10</v>
      </c>
      <c r="H1243">
        <v>3390</v>
      </c>
      <c r="I1243">
        <f>(TA_restaurants_curated__2[[#This Row],['# Reviews]]-MIN(TA_restaurants_curated__2['# Reviews]))/(MAX(TA_restaurants_curated__2['# Reviews])-MIN(TA_restaurants_curated__2['# Reviews]))</f>
        <v>8.5058051489146899E-2</v>
      </c>
      <c r="J1243">
        <f>QUOTIENT((TA_restaurants_curated__2[[#This Row],[Normalizzazione]]*100),33)+IF(TA_restaurants_curated__2[[#This Row],[Normalizzazione]]=1,0,1)</f>
        <v>1</v>
      </c>
      <c r="K1243">
        <f>QUOTIENT((TA_restaurants_curated__2[[#This Row],[Rating]]*2),(100/3))+IF(TA_restaurants_curated__2[[#This Row],[Rating]]=50,0,1)</f>
        <v>3</v>
      </c>
      <c r="L1243" s="1" t="str">
        <f>IF(TA_restaurants_curated__2[[#This Row],[C. Rev.]]=3,"A lot of reviews",IF(TA_restaurants_curated__2[[#This Row],[C. Rev.]]=2,"Avarage reviews","Few reviews"))</f>
        <v>Few reviews</v>
      </c>
      <c r="M1243" s="1" t="str">
        <f>IF(TA_restaurants_curated__2[[#This Row],[C. Rat.]]=3,"Good rating",IF(TA_restaurants_curated__2[[#This Row],[C. Rat.]]=2,"Avarege rating","Bad rating"))</f>
        <v>Good rating</v>
      </c>
      <c r="N1243" s="1" t="str">
        <f t="shared" si="19"/>
        <v>Few reviews and Good rating</v>
      </c>
    </row>
    <row r="1244" spans="1:14" x14ac:dyDescent="0.35">
      <c r="A1244">
        <v>613</v>
      </c>
      <c r="B1244" t="s">
        <v>1487</v>
      </c>
      <c r="C1244" t="s">
        <v>523</v>
      </c>
      <c r="D1244" t="s">
        <v>1488</v>
      </c>
      <c r="E1244">
        <v>6150</v>
      </c>
      <c r="F1244">
        <v>40</v>
      </c>
      <c r="G1244" t="s">
        <v>8</v>
      </c>
      <c r="H1244">
        <v>3390</v>
      </c>
      <c r="I1244">
        <f>(TA_restaurants_curated__2[[#This Row],['# Reviews]]-MIN(TA_restaurants_curated__2['# Reviews]))/(MAX(TA_restaurants_curated__2['# Reviews])-MIN(TA_restaurants_curated__2['# Reviews]))</f>
        <v>8.5058051489146899E-2</v>
      </c>
      <c r="J1244">
        <f>QUOTIENT((TA_restaurants_curated__2[[#This Row],[Normalizzazione]]*100),33)+IF(TA_restaurants_curated__2[[#This Row],[Normalizzazione]]=1,0,1)</f>
        <v>1</v>
      </c>
      <c r="K1244">
        <f>QUOTIENT((TA_restaurants_curated__2[[#This Row],[Rating]]*2),(100/3))+IF(TA_restaurants_curated__2[[#This Row],[Rating]]=50,0,1)</f>
        <v>3</v>
      </c>
      <c r="L1244" s="1" t="str">
        <f>IF(TA_restaurants_curated__2[[#This Row],[C. Rev.]]=3,"A lot of reviews",IF(TA_restaurants_curated__2[[#This Row],[C. Rev.]]=2,"Avarage reviews","Few reviews"))</f>
        <v>Few reviews</v>
      </c>
      <c r="M1244" s="1" t="str">
        <f>IF(TA_restaurants_curated__2[[#This Row],[C. Rat.]]=3,"Good rating",IF(TA_restaurants_curated__2[[#This Row],[C. Rat.]]=2,"Avarege rating","Bad rating"))</f>
        <v>Good rating</v>
      </c>
      <c r="N1244" s="1" t="str">
        <f t="shared" si="19"/>
        <v>Few reviews and Good rating</v>
      </c>
    </row>
    <row r="1245" spans="1:14" x14ac:dyDescent="0.35">
      <c r="A1245">
        <v>822</v>
      </c>
      <c r="B1245" t="s">
        <v>1728</v>
      </c>
      <c r="C1245" t="s">
        <v>523</v>
      </c>
      <c r="D1245" t="s">
        <v>44</v>
      </c>
      <c r="E1245">
        <v>8240</v>
      </c>
      <c r="F1245">
        <v>40</v>
      </c>
      <c r="G1245" t="s">
        <v>10</v>
      </c>
      <c r="H1245">
        <v>3390</v>
      </c>
      <c r="I1245">
        <f>(TA_restaurants_curated__2[[#This Row],['# Reviews]]-MIN(TA_restaurants_curated__2['# Reviews]))/(MAX(TA_restaurants_curated__2['# Reviews])-MIN(TA_restaurants_curated__2['# Reviews]))</f>
        <v>8.5058051489146899E-2</v>
      </c>
      <c r="J1245">
        <f>QUOTIENT((TA_restaurants_curated__2[[#This Row],[Normalizzazione]]*100),33)+IF(TA_restaurants_curated__2[[#This Row],[Normalizzazione]]=1,0,1)</f>
        <v>1</v>
      </c>
      <c r="K1245">
        <f>QUOTIENT((TA_restaurants_curated__2[[#This Row],[Rating]]*2),(100/3))+IF(TA_restaurants_curated__2[[#This Row],[Rating]]=50,0,1)</f>
        <v>3</v>
      </c>
      <c r="L1245" s="1" t="str">
        <f>IF(TA_restaurants_curated__2[[#This Row],[C. Rev.]]=3,"A lot of reviews",IF(TA_restaurants_curated__2[[#This Row],[C. Rev.]]=2,"Avarage reviews","Few reviews"))</f>
        <v>Few reviews</v>
      </c>
      <c r="M1245" s="1" t="str">
        <f>IF(TA_restaurants_curated__2[[#This Row],[C. Rat.]]=3,"Good rating",IF(TA_restaurants_curated__2[[#This Row],[C. Rat.]]=2,"Avarege rating","Bad rating"))</f>
        <v>Good rating</v>
      </c>
      <c r="N1245" s="1" t="str">
        <f t="shared" si="19"/>
        <v>Few reviews and Good rating</v>
      </c>
    </row>
    <row r="1246" spans="1:14" x14ac:dyDescent="0.35">
      <c r="A1246">
        <v>885</v>
      </c>
      <c r="B1246" t="s">
        <v>1794</v>
      </c>
      <c r="C1246" t="s">
        <v>523</v>
      </c>
      <c r="D1246" t="s">
        <v>126</v>
      </c>
      <c r="E1246">
        <v>8870</v>
      </c>
      <c r="F1246">
        <v>40</v>
      </c>
      <c r="G1246" t="s">
        <v>8</v>
      </c>
      <c r="H1246">
        <v>3390</v>
      </c>
      <c r="I1246">
        <f>(TA_restaurants_curated__2[[#This Row],['# Reviews]]-MIN(TA_restaurants_curated__2['# Reviews]))/(MAX(TA_restaurants_curated__2['# Reviews])-MIN(TA_restaurants_curated__2['# Reviews]))</f>
        <v>8.5058051489146899E-2</v>
      </c>
      <c r="J1246">
        <f>QUOTIENT((TA_restaurants_curated__2[[#This Row],[Normalizzazione]]*100),33)+IF(TA_restaurants_curated__2[[#This Row],[Normalizzazione]]=1,0,1)</f>
        <v>1</v>
      </c>
      <c r="K1246">
        <f>QUOTIENT((TA_restaurants_curated__2[[#This Row],[Rating]]*2),(100/3))+IF(TA_restaurants_curated__2[[#This Row],[Rating]]=50,0,1)</f>
        <v>3</v>
      </c>
      <c r="L1246" s="1" t="str">
        <f>IF(TA_restaurants_curated__2[[#This Row],[C. Rev.]]=3,"A lot of reviews",IF(TA_restaurants_curated__2[[#This Row],[C. Rev.]]=2,"Avarage reviews","Few reviews"))</f>
        <v>Few reviews</v>
      </c>
      <c r="M1246" s="1" t="str">
        <f>IF(TA_restaurants_curated__2[[#This Row],[C. Rat.]]=3,"Good rating",IF(TA_restaurants_curated__2[[#This Row],[C. Rat.]]=2,"Avarege rating","Bad rating"))</f>
        <v>Good rating</v>
      </c>
      <c r="N1246" s="1" t="str">
        <f t="shared" si="19"/>
        <v>Few reviews and Good rating</v>
      </c>
    </row>
    <row r="1247" spans="1:14" x14ac:dyDescent="0.35">
      <c r="A1247">
        <v>909</v>
      </c>
      <c r="B1247" t="s">
        <v>1823</v>
      </c>
      <c r="C1247" t="s">
        <v>523</v>
      </c>
      <c r="D1247" t="s">
        <v>1824</v>
      </c>
      <c r="E1247">
        <v>9110</v>
      </c>
      <c r="F1247">
        <v>40</v>
      </c>
      <c r="G1247" t="s">
        <v>8</v>
      </c>
      <c r="H1247">
        <v>3390</v>
      </c>
      <c r="I1247">
        <f>(TA_restaurants_curated__2[[#This Row],['# Reviews]]-MIN(TA_restaurants_curated__2['# Reviews]))/(MAX(TA_restaurants_curated__2['# Reviews])-MIN(TA_restaurants_curated__2['# Reviews]))</f>
        <v>8.5058051489146899E-2</v>
      </c>
      <c r="J1247">
        <f>QUOTIENT((TA_restaurants_curated__2[[#This Row],[Normalizzazione]]*100),33)+IF(TA_restaurants_curated__2[[#This Row],[Normalizzazione]]=1,0,1)</f>
        <v>1</v>
      </c>
      <c r="K1247">
        <f>QUOTIENT((TA_restaurants_curated__2[[#This Row],[Rating]]*2),(100/3))+IF(TA_restaurants_curated__2[[#This Row],[Rating]]=50,0,1)</f>
        <v>3</v>
      </c>
      <c r="L1247" s="1" t="str">
        <f>IF(TA_restaurants_curated__2[[#This Row],[C. Rev.]]=3,"A lot of reviews",IF(TA_restaurants_curated__2[[#This Row],[C. Rev.]]=2,"Avarage reviews","Few reviews"))</f>
        <v>Few reviews</v>
      </c>
      <c r="M1247" s="1" t="str">
        <f>IF(TA_restaurants_curated__2[[#This Row],[C. Rat.]]=3,"Good rating",IF(TA_restaurants_curated__2[[#This Row],[C. Rat.]]=2,"Avarege rating","Bad rating"))</f>
        <v>Good rating</v>
      </c>
      <c r="N1247" s="1" t="str">
        <f t="shared" si="19"/>
        <v>Few reviews and Good rating</v>
      </c>
    </row>
    <row r="1248" spans="1:14" x14ac:dyDescent="0.35">
      <c r="A1248">
        <v>269</v>
      </c>
      <c r="B1248" t="s">
        <v>1060</v>
      </c>
      <c r="C1248" t="s">
        <v>523</v>
      </c>
      <c r="D1248" t="s">
        <v>818</v>
      </c>
      <c r="E1248">
        <v>2700</v>
      </c>
      <c r="F1248">
        <v>45</v>
      </c>
      <c r="G1248" t="s">
        <v>9</v>
      </c>
      <c r="H1248">
        <v>3380</v>
      </c>
      <c r="I1248">
        <f>(TA_restaurants_curated__2[[#This Row],['# Reviews]]-MIN(TA_restaurants_curated__2['# Reviews]))/(MAX(TA_restaurants_curated__2['# Reviews])-MIN(TA_restaurants_curated__2['# Reviews]))</f>
        <v>8.4805653710247356E-2</v>
      </c>
      <c r="J1248">
        <f>QUOTIENT((TA_restaurants_curated__2[[#This Row],[Normalizzazione]]*100),33)+IF(TA_restaurants_curated__2[[#This Row],[Normalizzazione]]=1,0,1)</f>
        <v>1</v>
      </c>
      <c r="K1248">
        <f>QUOTIENT((TA_restaurants_curated__2[[#This Row],[Rating]]*2),(100/3))+IF(TA_restaurants_curated__2[[#This Row],[Rating]]=50,0,1)</f>
        <v>3</v>
      </c>
      <c r="L1248" s="1" t="str">
        <f>IF(TA_restaurants_curated__2[[#This Row],[C. Rev.]]=3,"A lot of reviews",IF(TA_restaurants_curated__2[[#This Row],[C. Rev.]]=2,"Avarage reviews","Few reviews"))</f>
        <v>Few reviews</v>
      </c>
      <c r="M1248" s="1" t="str">
        <f>IF(TA_restaurants_curated__2[[#This Row],[C. Rat.]]=3,"Good rating",IF(TA_restaurants_curated__2[[#This Row],[C. Rat.]]=2,"Avarege rating","Bad rating"))</f>
        <v>Good rating</v>
      </c>
      <c r="N1248" s="1" t="str">
        <f t="shared" si="19"/>
        <v>Few reviews and Good rating</v>
      </c>
    </row>
    <row r="1249" spans="1:14" x14ac:dyDescent="0.35">
      <c r="A1249">
        <v>1544</v>
      </c>
      <c r="B1249" t="s">
        <v>2505</v>
      </c>
      <c r="C1249" t="s">
        <v>523</v>
      </c>
      <c r="D1249" t="s">
        <v>829</v>
      </c>
      <c r="E1249">
        <v>15460</v>
      </c>
      <c r="F1249">
        <v>35</v>
      </c>
      <c r="G1249" t="s">
        <v>8</v>
      </c>
      <c r="H1249">
        <v>3370</v>
      </c>
      <c r="I1249">
        <f>(TA_restaurants_curated__2[[#This Row],['# Reviews]]-MIN(TA_restaurants_curated__2['# Reviews]))/(MAX(TA_restaurants_curated__2['# Reviews])-MIN(TA_restaurants_curated__2['# Reviews]))</f>
        <v>8.4553255931347798E-2</v>
      </c>
      <c r="J1249">
        <f>QUOTIENT((TA_restaurants_curated__2[[#This Row],[Normalizzazione]]*100),33)+IF(TA_restaurants_curated__2[[#This Row],[Normalizzazione]]=1,0,1)</f>
        <v>1</v>
      </c>
      <c r="K1249">
        <f>QUOTIENT((TA_restaurants_curated__2[[#This Row],[Rating]]*2),(100/3))+IF(TA_restaurants_curated__2[[#This Row],[Rating]]=50,0,1)</f>
        <v>3</v>
      </c>
      <c r="L1249" s="1" t="str">
        <f>IF(TA_restaurants_curated__2[[#This Row],[C. Rev.]]=3,"A lot of reviews",IF(TA_restaurants_curated__2[[#This Row],[C. Rev.]]=2,"Avarage reviews","Few reviews"))</f>
        <v>Few reviews</v>
      </c>
      <c r="M1249" s="1" t="str">
        <f>IF(TA_restaurants_curated__2[[#This Row],[C. Rat.]]=3,"Good rating",IF(TA_restaurants_curated__2[[#This Row],[C. Rat.]]=2,"Avarege rating","Bad rating"))</f>
        <v>Good rating</v>
      </c>
      <c r="N1249" s="1" t="str">
        <f t="shared" si="19"/>
        <v>Few reviews and Good rating</v>
      </c>
    </row>
    <row r="1250" spans="1:14" x14ac:dyDescent="0.35">
      <c r="A1250">
        <v>3281</v>
      </c>
      <c r="B1250" t="s">
        <v>3875</v>
      </c>
      <c r="C1250" t="s">
        <v>523</v>
      </c>
      <c r="D1250" t="s">
        <v>90</v>
      </c>
      <c r="E1250">
        <v>32830</v>
      </c>
      <c r="F1250">
        <v>35</v>
      </c>
      <c r="G1250" t="s">
        <v>10</v>
      </c>
      <c r="H1250">
        <v>3370</v>
      </c>
      <c r="I1250">
        <f>(TA_restaurants_curated__2[[#This Row],['# Reviews]]-MIN(TA_restaurants_curated__2['# Reviews]))/(MAX(TA_restaurants_curated__2['# Reviews])-MIN(TA_restaurants_curated__2['# Reviews]))</f>
        <v>8.4553255931347798E-2</v>
      </c>
      <c r="J1250">
        <f>QUOTIENT((TA_restaurants_curated__2[[#This Row],[Normalizzazione]]*100),33)+IF(TA_restaurants_curated__2[[#This Row],[Normalizzazione]]=1,0,1)</f>
        <v>1</v>
      </c>
      <c r="K1250">
        <f>QUOTIENT((TA_restaurants_curated__2[[#This Row],[Rating]]*2),(100/3))+IF(TA_restaurants_curated__2[[#This Row],[Rating]]=50,0,1)</f>
        <v>3</v>
      </c>
      <c r="L1250" s="1" t="str">
        <f>IF(TA_restaurants_curated__2[[#This Row],[C. Rev.]]=3,"A lot of reviews",IF(TA_restaurants_curated__2[[#This Row],[C. Rev.]]=2,"Avarage reviews","Few reviews"))</f>
        <v>Few reviews</v>
      </c>
      <c r="M1250" s="1" t="str">
        <f>IF(TA_restaurants_curated__2[[#This Row],[C. Rat.]]=3,"Good rating",IF(TA_restaurants_curated__2[[#This Row],[C. Rat.]]=2,"Avarege rating","Bad rating"))</f>
        <v>Good rating</v>
      </c>
      <c r="N1250" s="1" t="str">
        <f t="shared" si="19"/>
        <v>Few reviews and Good rating</v>
      </c>
    </row>
    <row r="1251" spans="1:14" x14ac:dyDescent="0.35">
      <c r="A1251">
        <v>526</v>
      </c>
      <c r="B1251" t="s">
        <v>1376</v>
      </c>
      <c r="C1251" t="s">
        <v>523</v>
      </c>
      <c r="D1251" t="s">
        <v>99</v>
      </c>
      <c r="E1251">
        <v>5270</v>
      </c>
      <c r="F1251">
        <v>40</v>
      </c>
      <c r="G1251" t="s">
        <v>10</v>
      </c>
      <c r="H1251">
        <v>3360</v>
      </c>
      <c r="I1251">
        <f>(TA_restaurants_curated__2[[#This Row],['# Reviews]]-MIN(TA_restaurants_curated__2['# Reviews]))/(MAX(TA_restaurants_curated__2['# Reviews])-MIN(TA_restaurants_curated__2['# Reviews]))</f>
        <v>8.4300858152448255E-2</v>
      </c>
      <c r="J1251">
        <f>QUOTIENT((TA_restaurants_curated__2[[#This Row],[Normalizzazione]]*100),33)+IF(TA_restaurants_curated__2[[#This Row],[Normalizzazione]]=1,0,1)</f>
        <v>1</v>
      </c>
      <c r="K1251">
        <f>QUOTIENT((TA_restaurants_curated__2[[#This Row],[Rating]]*2),(100/3))+IF(TA_restaurants_curated__2[[#This Row],[Rating]]=50,0,1)</f>
        <v>3</v>
      </c>
      <c r="L1251" s="1" t="str">
        <f>IF(TA_restaurants_curated__2[[#This Row],[C. Rev.]]=3,"A lot of reviews",IF(TA_restaurants_curated__2[[#This Row],[C. Rev.]]=2,"Avarage reviews","Few reviews"))</f>
        <v>Few reviews</v>
      </c>
      <c r="M1251" s="1" t="str">
        <f>IF(TA_restaurants_curated__2[[#This Row],[C. Rat.]]=3,"Good rating",IF(TA_restaurants_curated__2[[#This Row],[C. Rat.]]=2,"Avarege rating","Bad rating"))</f>
        <v>Good rating</v>
      </c>
      <c r="N1251" s="1" t="str">
        <f t="shared" si="19"/>
        <v>Few reviews and Good rating</v>
      </c>
    </row>
    <row r="1252" spans="1:14" x14ac:dyDescent="0.35">
      <c r="A1252">
        <v>2430</v>
      </c>
      <c r="B1252" t="s">
        <v>3309</v>
      </c>
      <c r="C1252" t="s">
        <v>523</v>
      </c>
      <c r="D1252" t="s">
        <v>110</v>
      </c>
      <c r="E1252">
        <v>24320</v>
      </c>
      <c r="F1252">
        <v>35</v>
      </c>
      <c r="G1252" t="s">
        <v>8</v>
      </c>
      <c r="H1252">
        <v>3360</v>
      </c>
      <c r="I1252">
        <f>(TA_restaurants_curated__2[[#This Row],['# Reviews]]-MIN(TA_restaurants_curated__2['# Reviews]))/(MAX(TA_restaurants_curated__2['# Reviews])-MIN(TA_restaurants_curated__2['# Reviews]))</f>
        <v>8.4300858152448255E-2</v>
      </c>
      <c r="J1252">
        <f>QUOTIENT((TA_restaurants_curated__2[[#This Row],[Normalizzazione]]*100),33)+IF(TA_restaurants_curated__2[[#This Row],[Normalizzazione]]=1,0,1)</f>
        <v>1</v>
      </c>
      <c r="K1252">
        <f>QUOTIENT((TA_restaurants_curated__2[[#This Row],[Rating]]*2),(100/3))+IF(TA_restaurants_curated__2[[#This Row],[Rating]]=50,0,1)</f>
        <v>3</v>
      </c>
      <c r="L1252" s="1" t="str">
        <f>IF(TA_restaurants_curated__2[[#This Row],[C. Rev.]]=3,"A lot of reviews",IF(TA_restaurants_curated__2[[#This Row],[C. Rev.]]=2,"Avarage reviews","Few reviews"))</f>
        <v>Few reviews</v>
      </c>
      <c r="M1252" s="1" t="str">
        <f>IF(TA_restaurants_curated__2[[#This Row],[C. Rat.]]=3,"Good rating",IF(TA_restaurants_curated__2[[#This Row],[C. Rat.]]=2,"Avarege rating","Bad rating"))</f>
        <v>Good rating</v>
      </c>
      <c r="N1252" s="1" t="str">
        <f t="shared" si="19"/>
        <v>Few reviews and Good rating</v>
      </c>
    </row>
    <row r="1253" spans="1:14" x14ac:dyDescent="0.35">
      <c r="A1253">
        <v>312</v>
      </c>
      <c r="B1253" t="s">
        <v>1114</v>
      </c>
      <c r="C1253" t="s">
        <v>523</v>
      </c>
      <c r="D1253" t="s">
        <v>90</v>
      </c>
      <c r="E1253">
        <v>3130</v>
      </c>
      <c r="F1253">
        <v>40</v>
      </c>
      <c r="G1253" t="s">
        <v>8</v>
      </c>
      <c r="H1253">
        <v>3350</v>
      </c>
      <c r="I1253">
        <f>(TA_restaurants_curated__2[[#This Row],['# Reviews]]-MIN(TA_restaurants_curated__2['# Reviews]))/(MAX(TA_restaurants_curated__2['# Reviews])-MIN(TA_restaurants_curated__2['# Reviews]))</f>
        <v>8.4048460373548711E-2</v>
      </c>
      <c r="J1253">
        <f>QUOTIENT((TA_restaurants_curated__2[[#This Row],[Normalizzazione]]*100),33)+IF(TA_restaurants_curated__2[[#This Row],[Normalizzazione]]=1,0,1)</f>
        <v>1</v>
      </c>
      <c r="K1253">
        <f>QUOTIENT((TA_restaurants_curated__2[[#This Row],[Rating]]*2),(100/3))+IF(TA_restaurants_curated__2[[#This Row],[Rating]]=50,0,1)</f>
        <v>3</v>
      </c>
      <c r="L1253" s="1" t="str">
        <f>IF(TA_restaurants_curated__2[[#This Row],[C. Rev.]]=3,"A lot of reviews",IF(TA_restaurants_curated__2[[#This Row],[C. Rev.]]=2,"Avarage reviews","Few reviews"))</f>
        <v>Few reviews</v>
      </c>
      <c r="M1253" s="1" t="str">
        <f>IF(TA_restaurants_curated__2[[#This Row],[C. Rat.]]=3,"Good rating",IF(TA_restaurants_curated__2[[#This Row],[C. Rat.]]=2,"Avarege rating","Bad rating"))</f>
        <v>Good rating</v>
      </c>
      <c r="N1253" s="1" t="str">
        <f t="shared" si="19"/>
        <v>Few reviews and Good rating</v>
      </c>
    </row>
    <row r="1254" spans="1:14" x14ac:dyDescent="0.35">
      <c r="A1254">
        <v>735</v>
      </c>
      <c r="B1254" t="s">
        <v>1638</v>
      </c>
      <c r="C1254" t="s">
        <v>523</v>
      </c>
      <c r="D1254" t="s">
        <v>1346</v>
      </c>
      <c r="E1254">
        <v>7370</v>
      </c>
      <c r="F1254">
        <v>40</v>
      </c>
      <c r="G1254" t="s">
        <v>8</v>
      </c>
      <c r="H1254">
        <v>3350</v>
      </c>
      <c r="I1254">
        <f>(TA_restaurants_curated__2[[#This Row],['# Reviews]]-MIN(TA_restaurants_curated__2['# Reviews]))/(MAX(TA_restaurants_curated__2['# Reviews])-MIN(TA_restaurants_curated__2['# Reviews]))</f>
        <v>8.4048460373548711E-2</v>
      </c>
      <c r="J1254">
        <f>QUOTIENT((TA_restaurants_curated__2[[#This Row],[Normalizzazione]]*100),33)+IF(TA_restaurants_curated__2[[#This Row],[Normalizzazione]]=1,0,1)</f>
        <v>1</v>
      </c>
      <c r="K1254">
        <f>QUOTIENT((TA_restaurants_curated__2[[#This Row],[Rating]]*2),(100/3))+IF(TA_restaurants_curated__2[[#This Row],[Rating]]=50,0,1)</f>
        <v>3</v>
      </c>
      <c r="L1254" s="1" t="str">
        <f>IF(TA_restaurants_curated__2[[#This Row],[C. Rev.]]=3,"A lot of reviews",IF(TA_restaurants_curated__2[[#This Row],[C. Rev.]]=2,"Avarage reviews","Few reviews"))</f>
        <v>Few reviews</v>
      </c>
      <c r="M1254" s="1" t="str">
        <f>IF(TA_restaurants_curated__2[[#This Row],[C. Rat.]]=3,"Good rating",IF(TA_restaurants_curated__2[[#This Row],[C. Rat.]]=2,"Avarege rating","Bad rating"))</f>
        <v>Good rating</v>
      </c>
      <c r="N1254" s="1" t="str">
        <f t="shared" si="19"/>
        <v>Few reviews and Good rating</v>
      </c>
    </row>
    <row r="1255" spans="1:14" x14ac:dyDescent="0.35">
      <c r="A1255">
        <v>1703</v>
      </c>
      <c r="B1255" t="s">
        <v>2663</v>
      </c>
      <c r="C1255" t="s">
        <v>523</v>
      </c>
      <c r="D1255" t="s">
        <v>545</v>
      </c>
      <c r="E1255">
        <v>17050</v>
      </c>
      <c r="F1255">
        <v>40</v>
      </c>
      <c r="G1255" t="s">
        <v>8</v>
      </c>
      <c r="H1255">
        <v>3350</v>
      </c>
      <c r="I1255">
        <f>(TA_restaurants_curated__2[[#This Row],['# Reviews]]-MIN(TA_restaurants_curated__2['# Reviews]))/(MAX(TA_restaurants_curated__2['# Reviews])-MIN(TA_restaurants_curated__2['# Reviews]))</f>
        <v>8.4048460373548711E-2</v>
      </c>
      <c r="J1255">
        <f>QUOTIENT((TA_restaurants_curated__2[[#This Row],[Normalizzazione]]*100),33)+IF(TA_restaurants_curated__2[[#This Row],[Normalizzazione]]=1,0,1)</f>
        <v>1</v>
      </c>
      <c r="K1255">
        <f>QUOTIENT((TA_restaurants_curated__2[[#This Row],[Rating]]*2),(100/3))+IF(TA_restaurants_curated__2[[#This Row],[Rating]]=50,0,1)</f>
        <v>3</v>
      </c>
      <c r="L1255" s="1" t="str">
        <f>IF(TA_restaurants_curated__2[[#This Row],[C. Rev.]]=3,"A lot of reviews",IF(TA_restaurants_curated__2[[#This Row],[C. Rev.]]=2,"Avarage reviews","Few reviews"))</f>
        <v>Few reviews</v>
      </c>
      <c r="M1255" s="1" t="str">
        <f>IF(TA_restaurants_curated__2[[#This Row],[C. Rat.]]=3,"Good rating",IF(TA_restaurants_curated__2[[#This Row],[C. Rat.]]=2,"Avarege rating","Bad rating"))</f>
        <v>Good rating</v>
      </c>
      <c r="N1255" s="1" t="str">
        <f t="shared" si="19"/>
        <v>Few reviews and Good rating</v>
      </c>
    </row>
    <row r="1256" spans="1:14" x14ac:dyDescent="0.35">
      <c r="A1256">
        <v>997</v>
      </c>
      <c r="B1256" t="s">
        <v>1921</v>
      </c>
      <c r="C1256" t="s">
        <v>523</v>
      </c>
      <c r="D1256" t="s">
        <v>618</v>
      </c>
      <c r="E1256">
        <v>9990</v>
      </c>
      <c r="F1256">
        <v>40</v>
      </c>
      <c r="G1256" t="s">
        <v>8</v>
      </c>
      <c r="H1256">
        <v>3340</v>
      </c>
      <c r="I1256">
        <f>(TA_restaurants_curated__2[[#This Row],['# Reviews]]-MIN(TA_restaurants_curated__2['# Reviews]))/(MAX(TA_restaurants_curated__2['# Reviews])-MIN(TA_restaurants_curated__2['# Reviews]))</f>
        <v>8.3796062594649168E-2</v>
      </c>
      <c r="J1256">
        <f>QUOTIENT((TA_restaurants_curated__2[[#This Row],[Normalizzazione]]*100),33)+IF(TA_restaurants_curated__2[[#This Row],[Normalizzazione]]=1,0,1)</f>
        <v>1</v>
      </c>
      <c r="K1256">
        <f>QUOTIENT((TA_restaurants_curated__2[[#This Row],[Rating]]*2),(100/3))+IF(TA_restaurants_curated__2[[#This Row],[Rating]]=50,0,1)</f>
        <v>3</v>
      </c>
      <c r="L1256" s="1" t="str">
        <f>IF(TA_restaurants_curated__2[[#This Row],[C. Rev.]]=3,"A lot of reviews",IF(TA_restaurants_curated__2[[#This Row],[C. Rev.]]=2,"Avarage reviews","Few reviews"))</f>
        <v>Few reviews</v>
      </c>
      <c r="M1256" s="1" t="str">
        <f>IF(TA_restaurants_curated__2[[#This Row],[C. Rat.]]=3,"Good rating",IF(TA_restaurants_curated__2[[#This Row],[C. Rat.]]=2,"Avarege rating","Bad rating"))</f>
        <v>Good rating</v>
      </c>
      <c r="N1256" s="1" t="str">
        <f t="shared" si="19"/>
        <v>Few reviews and Good rating</v>
      </c>
    </row>
    <row r="1257" spans="1:14" x14ac:dyDescent="0.35">
      <c r="A1257">
        <v>768</v>
      </c>
      <c r="B1257" t="s">
        <v>1668</v>
      </c>
      <c r="C1257" t="s">
        <v>523</v>
      </c>
      <c r="D1257" t="s">
        <v>89</v>
      </c>
      <c r="E1257">
        <v>7700</v>
      </c>
      <c r="F1257">
        <v>40</v>
      </c>
      <c r="G1257" t="s">
        <v>10</v>
      </c>
      <c r="H1257">
        <v>3330</v>
      </c>
      <c r="I1257">
        <f>(TA_restaurants_curated__2[[#This Row],['# Reviews]]-MIN(TA_restaurants_curated__2['# Reviews]))/(MAX(TA_restaurants_curated__2['# Reviews])-MIN(TA_restaurants_curated__2['# Reviews]))</f>
        <v>8.3543664815749624E-2</v>
      </c>
      <c r="J1257">
        <f>QUOTIENT((TA_restaurants_curated__2[[#This Row],[Normalizzazione]]*100),33)+IF(TA_restaurants_curated__2[[#This Row],[Normalizzazione]]=1,0,1)</f>
        <v>1</v>
      </c>
      <c r="K1257">
        <f>QUOTIENT((TA_restaurants_curated__2[[#This Row],[Rating]]*2),(100/3))+IF(TA_restaurants_curated__2[[#This Row],[Rating]]=50,0,1)</f>
        <v>3</v>
      </c>
      <c r="L1257" s="1" t="str">
        <f>IF(TA_restaurants_curated__2[[#This Row],[C. Rev.]]=3,"A lot of reviews",IF(TA_restaurants_curated__2[[#This Row],[C. Rev.]]=2,"Avarage reviews","Few reviews"))</f>
        <v>Few reviews</v>
      </c>
      <c r="M1257" s="1" t="str">
        <f>IF(TA_restaurants_curated__2[[#This Row],[C. Rat.]]=3,"Good rating",IF(TA_restaurants_curated__2[[#This Row],[C. Rat.]]=2,"Avarege rating","Bad rating"))</f>
        <v>Good rating</v>
      </c>
      <c r="N1257" s="1" t="str">
        <f t="shared" si="19"/>
        <v>Few reviews and Good rating</v>
      </c>
    </row>
    <row r="1258" spans="1:14" x14ac:dyDescent="0.35">
      <c r="A1258">
        <v>879</v>
      </c>
      <c r="B1258" t="s">
        <v>630</v>
      </c>
      <c r="C1258" t="s">
        <v>523</v>
      </c>
      <c r="D1258" t="s">
        <v>1788</v>
      </c>
      <c r="E1258">
        <v>8810</v>
      </c>
      <c r="F1258">
        <v>40</v>
      </c>
      <c r="G1258" t="s">
        <v>9</v>
      </c>
      <c r="H1258">
        <v>3330</v>
      </c>
      <c r="I1258">
        <f>(TA_restaurants_curated__2[[#This Row],['# Reviews]]-MIN(TA_restaurants_curated__2['# Reviews]))/(MAX(TA_restaurants_curated__2['# Reviews])-MIN(TA_restaurants_curated__2['# Reviews]))</f>
        <v>8.3543664815749624E-2</v>
      </c>
      <c r="J1258">
        <f>QUOTIENT((TA_restaurants_curated__2[[#This Row],[Normalizzazione]]*100),33)+IF(TA_restaurants_curated__2[[#This Row],[Normalizzazione]]=1,0,1)</f>
        <v>1</v>
      </c>
      <c r="K1258">
        <f>QUOTIENT((TA_restaurants_curated__2[[#This Row],[Rating]]*2),(100/3))+IF(TA_restaurants_curated__2[[#This Row],[Rating]]=50,0,1)</f>
        <v>3</v>
      </c>
      <c r="L1258" s="1" t="str">
        <f>IF(TA_restaurants_curated__2[[#This Row],[C. Rev.]]=3,"A lot of reviews",IF(TA_restaurants_curated__2[[#This Row],[C. Rev.]]=2,"Avarage reviews","Few reviews"))</f>
        <v>Few reviews</v>
      </c>
      <c r="M1258" s="1" t="str">
        <f>IF(TA_restaurants_curated__2[[#This Row],[C. Rat.]]=3,"Good rating",IF(TA_restaurants_curated__2[[#This Row],[C. Rat.]]=2,"Avarege rating","Bad rating"))</f>
        <v>Good rating</v>
      </c>
      <c r="N1258" s="1" t="str">
        <f t="shared" si="19"/>
        <v>Few reviews and Good rating</v>
      </c>
    </row>
    <row r="1259" spans="1:14" x14ac:dyDescent="0.35">
      <c r="A1259">
        <v>933</v>
      </c>
      <c r="B1259" t="s">
        <v>1850</v>
      </c>
      <c r="C1259" t="s">
        <v>523</v>
      </c>
      <c r="D1259" t="s">
        <v>107</v>
      </c>
      <c r="E1259">
        <v>9350</v>
      </c>
      <c r="F1259">
        <v>40</v>
      </c>
      <c r="G1259" t="s">
        <v>8</v>
      </c>
      <c r="H1259">
        <v>3330</v>
      </c>
      <c r="I1259">
        <f>(TA_restaurants_curated__2[[#This Row],['# Reviews]]-MIN(TA_restaurants_curated__2['# Reviews]))/(MAX(TA_restaurants_curated__2['# Reviews])-MIN(TA_restaurants_curated__2['# Reviews]))</f>
        <v>8.3543664815749624E-2</v>
      </c>
      <c r="J1259">
        <f>QUOTIENT((TA_restaurants_curated__2[[#This Row],[Normalizzazione]]*100),33)+IF(TA_restaurants_curated__2[[#This Row],[Normalizzazione]]=1,0,1)</f>
        <v>1</v>
      </c>
      <c r="K1259">
        <f>QUOTIENT((TA_restaurants_curated__2[[#This Row],[Rating]]*2),(100/3))+IF(TA_restaurants_curated__2[[#This Row],[Rating]]=50,0,1)</f>
        <v>3</v>
      </c>
      <c r="L1259" s="1" t="str">
        <f>IF(TA_restaurants_curated__2[[#This Row],[C. Rev.]]=3,"A lot of reviews",IF(TA_restaurants_curated__2[[#This Row],[C. Rev.]]=2,"Avarage reviews","Few reviews"))</f>
        <v>Few reviews</v>
      </c>
      <c r="M1259" s="1" t="str">
        <f>IF(TA_restaurants_curated__2[[#This Row],[C. Rat.]]=3,"Good rating",IF(TA_restaurants_curated__2[[#This Row],[C. Rat.]]=2,"Avarege rating","Bad rating"))</f>
        <v>Good rating</v>
      </c>
      <c r="N1259" s="1" t="str">
        <f t="shared" si="19"/>
        <v>Few reviews and Good rating</v>
      </c>
    </row>
    <row r="1260" spans="1:14" x14ac:dyDescent="0.35">
      <c r="A1260">
        <v>1112</v>
      </c>
      <c r="B1260" t="s">
        <v>2047</v>
      </c>
      <c r="C1260" t="s">
        <v>523</v>
      </c>
      <c r="D1260" t="s">
        <v>1822</v>
      </c>
      <c r="E1260">
        <v>11140</v>
      </c>
      <c r="F1260">
        <v>35</v>
      </c>
      <c r="G1260" t="s">
        <v>8</v>
      </c>
      <c r="H1260">
        <v>3320</v>
      </c>
      <c r="I1260">
        <f>(TA_restaurants_curated__2[[#This Row],['# Reviews]]-MIN(TA_restaurants_curated__2['# Reviews]))/(MAX(TA_restaurants_curated__2['# Reviews])-MIN(TA_restaurants_curated__2['# Reviews]))</f>
        <v>8.3291267036850081E-2</v>
      </c>
      <c r="J1260">
        <f>QUOTIENT((TA_restaurants_curated__2[[#This Row],[Normalizzazione]]*100),33)+IF(TA_restaurants_curated__2[[#This Row],[Normalizzazione]]=1,0,1)</f>
        <v>1</v>
      </c>
      <c r="K1260">
        <f>QUOTIENT((TA_restaurants_curated__2[[#This Row],[Rating]]*2),(100/3))+IF(TA_restaurants_curated__2[[#This Row],[Rating]]=50,0,1)</f>
        <v>3</v>
      </c>
      <c r="L1260" s="1" t="str">
        <f>IF(TA_restaurants_curated__2[[#This Row],[C. Rev.]]=3,"A lot of reviews",IF(TA_restaurants_curated__2[[#This Row],[C. Rev.]]=2,"Avarage reviews","Few reviews"))</f>
        <v>Few reviews</v>
      </c>
      <c r="M1260" s="1" t="str">
        <f>IF(TA_restaurants_curated__2[[#This Row],[C. Rat.]]=3,"Good rating",IF(TA_restaurants_curated__2[[#This Row],[C. Rat.]]=2,"Avarege rating","Bad rating"))</f>
        <v>Good rating</v>
      </c>
      <c r="N1260" s="1" t="str">
        <f t="shared" si="19"/>
        <v>Few reviews and Good rating</v>
      </c>
    </row>
    <row r="1261" spans="1:14" x14ac:dyDescent="0.35">
      <c r="A1261">
        <v>414</v>
      </c>
      <c r="B1261" t="s">
        <v>1241</v>
      </c>
      <c r="C1261" t="s">
        <v>523</v>
      </c>
      <c r="D1261" t="s">
        <v>52</v>
      </c>
      <c r="E1261">
        <v>4150</v>
      </c>
      <c r="F1261">
        <v>40</v>
      </c>
      <c r="G1261" t="s">
        <v>8</v>
      </c>
      <c r="H1261">
        <v>3310</v>
      </c>
      <c r="I1261">
        <f>(TA_restaurants_curated__2[[#This Row],['# Reviews]]-MIN(TA_restaurants_curated__2['# Reviews]))/(MAX(TA_restaurants_curated__2['# Reviews])-MIN(TA_restaurants_curated__2['# Reviews]))</f>
        <v>8.3038869257950523E-2</v>
      </c>
      <c r="J1261">
        <f>QUOTIENT((TA_restaurants_curated__2[[#This Row],[Normalizzazione]]*100),33)+IF(TA_restaurants_curated__2[[#This Row],[Normalizzazione]]=1,0,1)</f>
        <v>1</v>
      </c>
      <c r="K1261">
        <f>QUOTIENT((TA_restaurants_curated__2[[#This Row],[Rating]]*2),(100/3))+IF(TA_restaurants_curated__2[[#This Row],[Rating]]=50,0,1)</f>
        <v>3</v>
      </c>
      <c r="L1261" s="1" t="str">
        <f>IF(TA_restaurants_curated__2[[#This Row],[C. Rev.]]=3,"A lot of reviews",IF(TA_restaurants_curated__2[[#This Row],[C. Rev.]]=2,"Avarage reviews","Few reviews"))</f>
        <v>Few reviews</v>
      </c>
      <c r="M1261" s="1" t="str">
        <f>IF(TA_restaurants_curated__2[[#This Row],[C. Rat.]]=3,"Good rating",IF(TA_restaurants_curated__2[[#This Row],[C. Rat.]]=2,"Avarege rating","Bad rating"))</f>
        <v>Good rating</v>
      </c>
      <c r="N1261" s="1" t="str">
        <f t="shared" si="19"/>
        <v>Few reviews and Good rating</v>
      </c>
    </row>
    <row r="1262" spans="1:14" x14ac:dyDescent="0.35">
      <c r="A1262">
        <v>721</v>
      </c>
      <c r="B1262" t="s">
        <v>1619</v>
      </c>
      <c r="C1262" t="s">
        <v>523</v>
      </c>
      <c r="D1262" t="s">
        <v>664</v>
      </c>
      <c r="E1262">
        <v>7230</v>
      </c>
      <c r="F1262">
        <v>40</v>
      </c>
      <c r="G1262" t="s">
        <v>8</v>
      </c>
      <c r="H1262">
        <v>3310</v>
      </c>
      <c r="I1262">
        <f>(TA_restaurants_curated__2[[#This Row],['# Reviews]]-MIN(TA_restaurants_curated__2['# Reviews]))/(MAX(TA_restaurants_curated__2['# Reviews])-MIN(TA_restaurants_curated__2['# Reviews]))</f>
        <v>8.3038869257950523E-2</v>
      </c>
      <c r="J1262">
        <f>QUOTIENT((TA_restaurants_curated__2[[#This Row],[Normalizzazione]]*100),33)+IF(TA_restaurants_curated__2[[#This Row],[Normalizzazione]]=1,0,1)</f>
        <v>1</v>
      </c>
      <c r="K1262">
        <f>QUOTIENT((TA_restaurants_curated__2[[#This Row],[Rating]]*2),(100/3))+IF(TA_restaurants_curated__2[[#This Row],[Rating]]=50,0,1)</f>
        <v>3</v>
      </c>
      <c r="L1262" s="1" t="str">
        <f>IF(TA_restaurants_curated__2[[#This Row],[C. Rev.]]=3,"A lot of reviews",IF(TA_restaurants_curated__2[[#This Row],[C. Rev.]]=2,"Avarage reviews","Few reviews"))</f>
        <v>Few reviews</v>
      </c>
      <c r="M1262" s="1" t="str">
        <f>IF(TA_restaurants_curated__2[[#This Row],[C. Rat.]]=3,"Good rating",IF(TA_restaurants_curated__2[[#This Row],[C. Rat.]]=2,"Avarege rating","Bad rating"))</f>
        <v>Good rating</v>
      </c>
      <c r="N1262" s="1" t="str">
        <f t="shared" si="19"/>
        <v>Few reviews and Good rating</v>
      </c>
    </row>
    <row r="1263" spans="1:14" x14ac:dyDescent="0.35">
      <c r="A1263">
        <v>3175</v>
      </c>
      <c r="B1263" t="s">
        <v>3822</v>
      </c>
      <c r="C1263" t="s">
        <v>523</v>
      </c>
      <c r="D1263" t="s">
        <v>1562</v>
      </c>
      <c r="E1263">
        <v>31770</v>
      </c>
      <c r="F1263">
        <v>35</v>
      </c>
      <c r="G1263" t="s">
        <v>8</v>
      </c>
      <c r="H1263">
        <v>3310</v>
      </c>
      <c r="I1263">
        <f>(TA_restaurants_curated__2[[#This Row],['# Reviews]]-MIN(TA_restaurants_curated__2['# Reviews]))/(MAX(TA_restaurants_curated__2['# Reviews])-MIN(TA_restaurants_curated__2['# Reviews]))</f>
        <v>8.3038869257950523E-2</v>
      </c>
      <c r="J1263">
        <f>QUOTIENT((TA_restaurants_curated__2[[#This Row],[Normalizzazione]]*100),33)+IF(TA_restaurants_curated__2[[#This Row],[Normalizzazione]]=1,0,1)</f>
        <v>1</v>
      </c>
      <c r="K1263">
        <f>QUOTIENT((TA_restaurants_curated__2[[#This Row],[Rating]]*2),(100/3))+IF(TA_restaurants_curated__2[[#This Row],[Rating]]=50,0,1)</f>
        <v>3</v>
      </c>
      <c r="L1263" s="1" t="str">
        <f>IF(TA_restaurants_curated__2[[#This Row],[C. Rev.]]=3,"A lot of reviews",IF(TA_restaurants_curated__2[[#This Row],[C. Rev.]]=2,"Avarage reviews","Few reviews"))</f>
        <v>Few reviews</v>
      </c>
      <c r="M1263" s="1" t="str">
        <f>IF(TA_restaurants_curated__2[[#This Row],[C. Rat.]]=3,"Good rating",IF(TA_restaurants_curated__2[[#This Row],[C. Rat.]]=2,"Avarege rating","Bad rating"))</f>
        <v>Good rating</v>
      </c>
      <c r="N1263" s="1" t="str">
        <f t="shared" si="19"/>
        <v>Few reviews and Good rating</v>
      </c>
    </row>
    <row r="1264" spans="1:14" x14ac:dyDescent="0.35">
      <c r="A1264">
        <v>256</v>
      </c>
      <c r="B1264" t="s">
        <v>1045</v>
      </c>
      <c r="C1264" t="s">
        <v>523</v>
      </c>
      <c r="D1264" t="s">
        <v>1046</v>
      </c>
      <c r="E1264">
        <v>2570</v>
      </c>
      <c r="F1264">
        <v>45</v>
      </c>
      <c r="G1264" t="s">
        <v>8</v>
      </c>
      <c r="H1264">
        <v>3300</v>
      </c>
      <c r="I1264">
        <f>(TA_restaurants_curated__2[[#This Row],['# Reviews]]-MIN(TA_restaurants_curated__2['# Reviews]))/(MAX(TA_restaurants_curated__2['# Reviews])-MIN(TA_restaurants_curated__2['# Reviews]))</f>
        <v>8.278647147905098E-2</v>
      </c>
      <c r="J1264">
        <f>QUOTIENT((TA_restaurants_curated__2[[#This Row],[Normalizzazione]]*100),33)+IF(TA_restaurants_curated__2[[#This Row],[Normalizzazione]]=1,0,1)</f>
        <v>1</v>
      </c>
      <c r="K1264">
        <f>QUOTIENT((TA_restaurants_curated__2[[#This Row],[Rating]]*2),(100/3))+IF(TA_restaurants_curated__2[[#This Row],[Rating]]=50,0,1)</f>
        <v>3</v>
      </c>
      <c r="L1264" s="1" t="str">
        <f>IF(TA_restaurants_curated__2[[#This Row],[C. Rev.]]=3,"A lot of reviews",IF(TA_restaurants_curated__2[[#This Row],[C. Rev.]]=2,"Avarage reviews","Few reviews"))</f>
        <v>Few reviews</v>
      </c>
      <c r="M1264" s="1" t="str">
        <f>IF(TA_restaurants_curated__2[[#This Row],[C. Rat.]]=3,"Good rating",IF(TA_restaurants_curated__2[[#This Row],[C. Rat.]]=2,"Avarege rating","Bad rating"))</f>
        <v>Good rating</v>
      </c>
      <c r="N1264" s="1" t="str">
        <f t="shared" si="19"/>
        <v>Few reviews and Good rating</v>
      </c>
    </row>
    <row r="1265" spans="1:14" x14ac:dyDescent="0.35">
      <c r="A1265">
        <v>593</v>
      </c>
      <c r="B1265" t="s">
        <v>1459</v>
      </c>
      <c r="C1265" t="s">
        <v>523</v>
      </c>
      <c r="D1265" t="s">
        <v>1460</v>
      </c>
      <c r="E1265">
        <v>5940</v>
      </c>
      <c r="F1265">
        <v>45</v>
      </c>
      <c r="G1265" t="s">
        <v>8</v>
      </c>
      <c r="H1265">
        <v>3300</v>
      </c>
      <c r="I1265">
        <f>(TA_restaurants_curated__2[[#This Row],['# Reviews]]-MIN(TA_restaurants_curated__2['# Reviews]))/(MAX(TA_restaurants_curated__2['# Reviews])-MIN(TA_restaurants_curated__2['# Reviews]))</f>
        <v>8.278647147905098E-2</v>
      </c>
      <c r="J1265">
        <f>QUOTIENT((TA_restaurants_curated__2[[#This Row],[Normalizzazione]]*100),33)+IF(TA_restaurants_curated__2[[#This Row],[Normalizzazione]]=1,0,1)</f>
        <v>1</v>
      </c>
      <c r="K1265">
        <f>QUOTIENT((TA_restaurants_curated__2[[#This Row],[Rating]]*2),(100/3))+IF(TA_restaurants_curated__2[[#This Row],[Rating]]=50,0,1)</f>
        <v>3</v>
      </c>
      <c r="L1265" s="1" t="str">
        <f>IF(TA_restaurants_curated__2[[#This Row],[C. Rev.]]=3,"A lot of reviews",IF(TA_restaurants_curated__2[[#This Row],[C. Rev.]]=2,"Avarage reviews","Few reviews"))</f>
        <v>Few reviews</v>
      </c>
      <c r="M1265" s="1" t="str">
        <f>IF(TA_restaurants_curated__2[[#This Row],[C. Rat.]]=3,"Good rating",IF(TA_restaurants_curated__2[[#This Row],[C. Rat.]]=2,"Avarege rating","Bad rating"))</f>
        <v>Good rating</v>
      </c>
      <c r="N1265" s="1" t="str">
        <f t="shared" si="19"/>
        <v>Few reviews and Good rating</v>
      </c>
    </row>
    <row r="1266" spans="1:14" x14ac:dyDescent="0.35">
      <c r="A1266">
        <v>824</v>
      </c>
      <c r="B1266" t="s">
        <v>1730</v>
      </c>
      <c r="C1266" t="s">
        <v>523</v>
      </c>
      <c r="D1266" t="s">
        <v>90</v>
      </c>
      <c r="E1266">
        <v>8260</v>
      </c>
      <c r="F1266">
        <v>40</v>
      </c>
      <c r="G1266" t="s">
        <v>8</v>
      </c>
      <c r="H1266">
        <v>3300</v>
      </c>
      <c r="I1266">
        <f>(TA_restaurants_curated__2[[#This Row],['# Reviews]]-MIN(TA_restaurants_curated__2['# Reviews]))/(MAX(TA_restaurants_curated__2['# Reviews])-MIN(TA_restaurants_curated__2['# Reviews]))</f>
        <v>8.278647147905098E-2</v>
      </c>
      <c r="J1266">
        <f>QUOTIENT((TA_restaurants_curated__2[[#This Row],[Normalizzazione]]*100),33)+IF(TA_restaurants_curated__2[[#This Row],[Normalizzazione]]=1,0,1)</f>
        <v>1</v>
      </c>
      <c r="K1266">
        <f>QUOTIENT((TA_restaurants_curated__2[[#This Row],[Rating]]*2),(100/3))+IF(TA_restaurants_curated__2[[#This Row],[Rating]]=50,0,1)</f>
        <v>3</v>
      </c>
      <c r="L1266" s="1" t="str">
        <f>IF(TA_restaurants_curated__2[[#This Row],[C. Rev.]]=3,"A lot of reviews",IF(TA_restaurants_curated__2[[#This Row],[C. Rev.]]=2,"Avarage reviews","Few reviews"))</f>
        <v>Few reviews</v>
      </c>
      <c r="M1266" s="1" t="str">
        <f>IF(TA_restaurants_curated__2[[#This Row],[C. Rat.]]=3,"Good rating",IF(TA_restaurants_curated__2[[#This Row],[C. Rat.]]=2,"Avarege rating","Bad rating"))</f>
        <v>Good rating</v>
      </c>
      <c r="N1266" s="1" t="str">
        <f t="shared" si="19"/>
        <v>Few reviews and Good rating</v>
      </c>
    </row>
    <row r="1267" spans="1:14" x14ac:dyDescent="0.35">
      <c r="A1267">
        <v>948</v>
      </c>
      <c r="B1267" t="s">
        <v>1866</v>
      </c>
      <c r="C1267" t="s">
        <v>523</v>
      </c>
      <c r="D1267" t="s">
        <v>790</v>
      </c>
      <c r="E1267">
        <v>9500</v>
      </c>
      <c r="F1267">
        <v>40</v>
      </c>
      <c r="G1267" t="s">
        <v>8</v>
      </c>
      <c r="H1267">
        <v>3300</v>
      </c>
      <c r="I1267">
        <f>(TA_restaurants_curated__2[[#This Row],['# Reviews]]-MIN(TA_restaurants_curated__2['# Reviews]))/(MAX(TA_restaurants_curated__2['# Reviews])-MIN(TA_restaurants_curated__2['# Reviews]))</f>
        <v>8.278647147905098E-2</v>
      </c>
      <c r="J1267">
        <f>QUOTIENT((TA_restaurants_curated__2[[#This Row],[Normalizzazione]]*100),33)+IF(TA_restaurants_curated__2[[#This Row],[Normalizzazione]]=1,0,1)</f>
        <v>1</v>
      </c>
      <c r="K1267">
        <f>QUOTIENT((TA_restaurants_curated__2[[#This Row],[Rating]]*2),(100/3))+IF(TA_restaurants_curated__2[[#This Row],[Rating]]=50,0,1)</f>
        <v>3</v>
      </c>
      <c r="L1267" s="1" t="str">
        <f>IF(TA_restaurants_curated__2[[#This Row],[C. Rev.]]=3,"A lot of reviews",IF(TA_restaurants_curated__2[[#This Row],[C. Rev.]]=2,"Avarage reviews","Few reviews"))</f>
        <v>Few reviews</v>
      </c>
      <c r="M1267" s="1" t="str">
        <f>IF(TA_restaurants_curated__2[[#This Row],[C. Rat.]]=3,"Good rating",IF(TA_restaurants_curated__2[[#This Row],[C. Rat.]]=2,"Avarege rating","Bad rating"))</f>
        <v>Good rating</v>
      </c>
      <c r="N1267" s="1" t="str">
        <f t="shared" si="19"/>
        <v>Few reviews and Good rating</v>
      </c>
    </row>
    <row r="1268" spans="1:14" x14ac:dyDescent="0.35">
      <c r="A1268">
        <v>1045</v>
      </c>
      <c r="B1268" t="s">
        <v>1968</v>
      </c>
      <c r="C1268" t="s">
        <v>523</v>
      </c>
      <c r="D1268" t="s">
        <v>285</v>
      </c>
      <c r="E1268">
        <v>10470</v>
      </c>
      <c r="F1268">
        <v>40</v>
      </c>
      <c r="G1268" t="s">
        <v>10</v>
      </c>
      <c r="H1268">
        <v>3300</v>
      </c>
      <c r="I1268">
        <f>(TA_restaurants_curated__2[[#This Row],['# Reviews]]-MIN(TA_restaurants_curated__2['# Reviews]))/(MAX(TA_restaurants_curated__2['# Reviews])-MIN(TA_restaurants_curated__2['# Reviews]))</f>
        <v>8.278647147905098E-2</v>
      </c>
      <c r="J1268">
        <f>QUOTIENT((TA_restaurants_curated__2[[#This Row],[Normalizzazione]]*100),33)+IF(TA_restaurants_curated__2[[#This Row],[Normalizzazione]]=1,0,1)</f>
        <v>1</v>
      </c>
      <c r="K1268">
        <f>QUOTIENT((TA_restaurants_curated__2[[#This Row],[Rating]]*2),(100/3))+IF(TA_restaurants_curated__2[[#This Row],[Rating]]=50,0,1)</f>
        <v>3</v>
      </c>
      <c r="L1268" s="1" t="str">
        <f>IF(TA_restaurants_curated__2[[#This Row],[C. Rev.]]=3,"A lot of reviews",IF(TA_restaurants_curated__2[[#This Row],[C. Rev.]]=2,"Avarage reviews","Few reviews"))</f>
        <v>Few reviews</v>
      </c>
      <c r="M1268" s="1" t="str">
        <f>IF(TA_restaurants_curated__2[[#This Row],[C. Rat.]]=3,"Good rating",IF(TA_restaurants_curated__2[[#This Row],[C. Rat.]]=2,"Avarege rating","Bad rating"))</f>
        <v>Good rating</v>
      </c>
      <c r="N1268" s="1" t="str">
        <f t="shared" si="19"/>
        <v>Few reviews and Good rating</v>
      </c>
    </row>
    <row r="1269" spans="1:14" x14ac:dyDescent="0.35">
      <c r="A1269">
        <v>338</v>
      </c>
      <c r="B1269" t="s">
        <v>1145</v>
      </c>
      <c r="C1269" t="s">
        <v>523</v>
      </c>
      <c r="D1269" t="s">
        <v>89</v>
      </c>
      <c r="E1269">
        <v>3390</v>
      </c>
      <c r="F1269">
        <v>45</v>
      </c>
      <c r="G1269" t="s">
        <v>10</v>
      </c>
      <c r="H1269">
        <v>3290</v>
      </c>
      <c r="I1269">
        <f>(TA_restaurants_curated__2[[#This Row],['# Reviews]]-MIN(TA_restaurants_curated__2['# Reviews]))/(MAX(TA_restaurants_curated__2['# Reviews])-MIN(TA_restaurants_curated__2['# Reviews]))</f>
        <v>8.2534073700151436E-2</v>
      </c>
      <c r="J1269">
        <f>QUOTIENT((TA_restaurants_curated__2[[#This Row],[Normalizzazione]]*100),33)+IF(TA_restaurants_curated__2[[#This Row],[Normalizzazione]]=1,0,1)</f>
        <v>1</v>
      </c>
      <c r="K1269">
        <f>QUOTIENT((TA_restaurants_curated__2[[#This Row],[Rating]]*2),(100/3))+IF(TA_restaurants_curated__2[[#This Row],[Rating]]=50,0,1)</f>
        <v>3</v>
      </c>
      <c r="L1269" s="1" t="str">
        <f>IF(TA_restaurants_curated__2[[#This Row],[C. Rev.]]=3,"A lot of reviews",IF(TA_restaurants_curated__2[[#This Row],[C. Rev.]]=2,"Avarage reviews","Few reviews"))</f>
        <v>Few reviews</v>
      </c>
      <c r="M1269" s="1" t="str">
        <f>IF(TA_restaurants_curated__2[[#This Row],[C. Rat.]]=3,"Good rating",IF(TA_restaurants_curated__2[[#This Row],[C. Rat.]]=2,"Avarege rating","Bad rating"))</f>
        <v>Good rating</v>
      </c>
      <c r="N1269" s="1" t="str">
        <f t="shared" si="19"/>
        <v>Few reviews and Good rating</v>
      </c>
    </row>
    <row r="1270" spans="1:14" x14ac:dyDescent="0.35">
      <c r="A1270">
        <v>604</v>
      </c>
      <c r="B1270" t="s">
        <v>1476</v>
      </c>
      <c r="C1270" t="s">
        <v>523</v>
      </c>
      <c r="D1270" t="s">
        <v>90</v>
      </c>
      <c r="E1270">
        <v>6050</v>
      </c>
      <c r="F1270">
        <v>40</v>
      </c>
      <c r="G1270" t="s">
        <v>8</v>
      </c>
      <c r="H1270">
        <v>3290</v>
      </c>
      <c r="I1270">
        <f>(TA_restaurants_curated__2[[#This Row],['# Reviews]]-MIN(TA_restaurants_curated__2['# Reviews]))/(MAX(TA_restaurants_curated__2['# Reviews])-MIN(TA_restaurants_curated__2['# Reviews]))</f>
        <v>8.2534073700151436E-2</v>
      </c>
      <c r="J1270">
        <f>QUOTIENT((TA_restaurants_curated__2[[#This Row],[Normalizzazione]]*100),33)+IF(TA_restaurants_curated__2[[#This Row],[Normalizzazione]]=1,0,1)</f>
        <v>1</v>
      </c>
      <c r="K1270">
        <f>QUOTIENT((TA_restaurants_curated__2[[#This Row],[Rating]]*2),(100/3))+IF(TA_restaurants_curated__2[[#This Row],[Rating]]=50,0,1)</f>
        <v>3</v>
      </c>
      <c r="L1270" s="1" t="str">
        <f>IF(TA_restaurants_curated__2[[#This Row],[C. Rev.]]=3,"A lot of reviews",IF(TA_restaurants_curated__2[[#This Row],[C. Rev.]]=2,"Avarage reviews","Few reviews"))</f>
        <v>Few reviews</v>
      </c>
      <c r="M1270" s="1" t="str">
        <f>IF(TA_restaurants_curated__2[[#This Row],[C. Rat.]]=3,"Good rating",IF(TA_restaurants_curated__2[[#This Row],[C. Rat.]]=2,"Avarege rating","Bad rating"))</f>
        <v>Good rating</v>
      </c>
      <c r="N1270" s="1" t="str">
        <f t="shared" si="19"/>
        <v>Few reviews and Good rating</v>
      </c>
    </row>
    <row r="1271" spans="1:14" x14ac:dyDescent="0.35">
      <c r="A1271">
        <v>1048</v>
      </c>
      <c r="B1271" t="s">
        <v>1972</v>
      </c>
      <c r="C1271" t="s">
        <v>523</v>
      </c>
      <c r="D1271" t="s">
        <v>1284</v>
      </c>
      <c r="E1271">
        <v>10500</v>
      </c>
      <c r="F1271">
        <v>40</v>
      </c>
      <c r="G1271" t="s">
        <v>8</v>
      </c>
      <c r="H1271">
        <v>3290</v>
      </c>
      <c r="I1271">
        <f>(TA_restaurants_curated__2[[#This Row],['# Reviews]]-MIN(TA_restaurants_curated__2['# Reviews]))/(MAX(TA_restaurants_curated__2['# Reviews])-MIN(TA_restaurants_curated__2['# Reviews]))</f>
        <v>8.2534073700151436E-2</v>
      </c>
      <c r="J1271">
        <f>QUOTIENT((TA_restaurants_curated__2[[#This Row],[Normalizzazione]]*100),33)+IF(TA_restaurants_curated__2[[#This Row],[Normalizzazione]]=1,0,1)</f>
        <v>1</v>
      </c>
      <c r="K1271">
        <f>QUOTIENT((TA_restaurants_curated__2[[#This Row],[Rating]]*2),(100/3))+IF(TA_restaurants_curated__2[[#This Row],[Rating]]=50,0,1)</f>
        <v>3</v>
      </c>
      <c r="L1271" s="1" t="str">
        <f>IF(TA_restaurants_curated__2[[#This Row],[C. Rev.]]=3,"A lot of reviews",IF(TA_restaurants_curated__2[[#This Row],[C. Rev.]]=2,"Avarage reviews","Few reviews"))</f>
        <v>Few reviews</v>
      </c>
      <c r="M1271" s="1" t="str">
        <f>IF(TA_restaurants_curated__2[[#This Row],[C. Rat.]]=3,"Good rating",IF(TA_restaurants_curated__2[[#This Row],[C. Rat.]]=2,"Avarege rating","Bad rating"))</f>
        <v>Good rating</v>
      </c>
      <c r="N1271" s="1" t="str">
        <f t="shared" si="19"/>
        <v>Few reviews and Good rating</v>
      </c>
    </row>
    <row r="1272" spans="1:14" x14ac:dyDescent="0.35">
      <c r="A1272">
        <v>1050</v>
      </c>
      <c r="B1272" t="s">
        <v>1974</v>
      </c>
      <c r="C1272" t="s">
        <v>523</v>
      </c>
      <c r="D1272" t="s">
        <v>1975</v>
      </c>
      <c r="E1272">
        <v>10520</v>
      </c>
      <c r="F1272">
        <v>40</v>
      </c>
      <c r="G1272" t="s">
        <v>8</v>
      </c>
      <c r="H1272">
        <v>3290</v>
      </c>
      <c r="I1272">
        <f>(TA_restaurants_curated__2[[#This Row],['# Reviews]]-MIN(TA_restaurants_curated__2['# Reviews]))/(MAX(TA_restaurants_curated__2['# Reviews])-MIN(TA_restaurants_curated__2['# Reviews]))</f>
        <v>8.2534073700151436E-2</v>
      </c>
      <c r="J1272">
        <f>QUOTIENT((TA_restaurants_curated__2[[#This Row],[Normalizzazione]]*100),33)+IF(TA_restaurants_curated__2[[#This Row],[Normalizzazione]]=1,0,1)</f>
        <v>1</v>
      </c>
      <c r="K1272">
        <f>QUOTIENT((TA_restaurants_curated__2[[#This Row],[Rating]]*2),(100/3))+IF(TA_restaurants_curated__2[[#This Row],[Rating]]=50,0,1)</f>
        <v>3</v>
      </c>
      <c r="L1272" s="1" t="str">
        <f>IF(TA_restaurants_curated__2[[#This Row],[C. Rev.]]=3,"A lot of reviews",IF(TA_restaurants_curated__2[[#This Row],[C. Rev.]]=2,"Avarage reviews","Few reviews"))</f>
        <v>Few reviews</v>
      </c>
      <c r="M1272" s="1" t="str">
        <f>IF(TA_restaurants_curated__2[[#This Row],[C. Rat.]]=3,"Good rating",IF(TA_restaurants_curated__2[[#This Row],[C. Rat.]]=2,"Avarege rating","Bad rating"))</f>
        <v>Good rating</v>
      </c>
      <c r="N1272" s="1" t="str">
        <f t="shared" si="19"/>
        <v>Few reviews and Good rating</v>
      </c>
    </row>
    <row r="1273" spans="1:14" x14ac:dyDescent="0.35">
      <c r="A1273">
        <v>1306</v>
      </c>
      <c r="B1273" t="s">
        <v>2252</v>
      </c>
      <c r="C1273" t="s">
        <v>523</v>
      </c>
      <c r="D1273" t="s">
        <v>110</v>
      </c>
      <c r="E1273">
        <v>13080</v>
      </c>
      <c r="F1273">
        <v>40</v>
      </c>
      <c r="G1273" t="s">
        <v>8</v>
      </c>
      <c r="H1273">
        <v>3290</v>
      </c>
      <c r="I1273">
        <f>(TA_restaurants_curated__2[[#This Row],['# Reviews]]-MIN(TA_restaurants_curated__2['# Reviews]))/(MAX(TA_restaurants_curated__2['# Reviews])-MIN(TA_restaurants_curated__2['# Reviews]))</f>
        <v>8.2534073700151436E-2</v>
      </c>
      <c r="J1273">
        <f>QUOTIENT((TA_restaurants_curated__2[[#This Row],[Normalizzazione]]*100),33)+IF(TA_restaurants_curated__2[[#This Row],[Normalizzazione]]=1,0,1)</f>
        <v>1</v>
      </c>
      <c r="K1273">
        <f>QUOTIENT((TA_restaurants_curated__2[[#This Row],[Rating]]*2),(100/3))+IF(TA_restaurants_curated__2[[#This Row],[Rating]]=50,0,1)</f>
        <v>3</v>
      </c>
      <c r="L1273" s="1" t="str">
        <f>IF(TA_restaurants_curated__2[[#This Row],[C. Rev.]]=3,"A lot of reviews",IF(TA_restaurants_curated__2[[#This Row],[C. Rev.]]=2,"Avarage reviews","Few reviews"))</f>
        <v>Few reviews</v>
      </c>
      <c r="M1273" s="1" t="str">
        <f>IF(TA_restaurants_curated__2[[#This Row],[C. Rat.]]=3,"Good rating",IF(TA_restaurants_curated__2[[#This Row],[C. Rat.]]=2,"Avarege rating","Bad rating"))</f>
        <v>Good rating</v>
      </c>
      <c r="N1273" s="1" t="str">
        <f t="shared" si="19"/>
        <v>Few reviews and Good rating</v>
      </c>
    </row>
    <row r="1274" spans="1:14" x14ac:dyDescent="0.35">
      <c r="A1274">
        <v>5668</v>
      </c>
      <c r="B1274" t="s">
        <v>4697</v>
      </c>
      <c r="C1274" t="s">
        <v>523</v>
      </c>
      <c r="D1274" t="s">
        <v>408</v>
      </c>
      <c r="E1274">
        <v>56710</v>
      </c>
      <c r="F1274">
        <v>35</v>
      </c>
      <c r="G1274" t="s">
        <v>8</v>
      </c>
      <c r="H1274">
        <v>3290</v>
      </c>
      <c r="I1274">
        <f>(TA_restaurants_curated__2[[#This Row],['# Reviews]]-MIN(TA_restaurants_curated__2['# Reviews]))/(MAX(TA_restaurants_curated__2['# Reviews])-MIN(TA_restaurants_curated__2['# Reviews]))</f>
        <v>8.2534073700151436E-2</v>
      </c>
      <c r="J1274">
        <f>QUOTIENT((TA_restaurants_curated__2[[#This Row],[Normalizzazione]]*100),33)+IF(TA_restaurants_curated__2[[#This Row],[Normalizzazione]]=1,0,1)</f>
        <v>1</v>
      </c>
      <c r="K1274">
        <f>QUOTIENT((TA_restaurants_curated__2[[#This Row],[Rating]]*2),(100/3))+IF(TA_restaurants_curated__2[[#This Row],[Rating]]=50,0,1)</f>
        <v>3</v>
      </c>
      <c r="L1274" s="1" t="str">
        <f>IF(TA_restaurants_curated__2[[#This Row],[C. Rev.]]=3,"A lot of reviews",IF(TA_restaurants_curated__2[[#This Row],[C. Rev.]]=2,"Avarage reviews","Few reviews"))</f>
        <v>Few reviews</v>
      </c>
      <c r="M1274" s="1" t="str">
        <f>IF(TA_restaurants_curated__2[[#This Row],[C. Rat.]]=3,"Good rating",IF(TA_restaurants_curated__2[[#This Row],[C. Rat.]]=2,"Avarege rating","Bad rating"))</f>
        <v>Good rating</v>
      </c>
      <c r="N1274" s="1" t="str">
        <f t="shared" si="19"/>
        <v>Few reviews and Good rating</v>
      </c>
    </row>
    <row r="1275" spans="1:14" x14ac:dyDescent="0.35">
      <c r="A1275">
        <v>130</v>
      </c>
      <c r="B1275" t="s">
        <v>880</v>
      </c>
      <c r="C1275" t="s">
        <v>523</v>
      </c>
      <c r="D1275" t="s">
        <v>207</v>
      </c>
      <c r="E1275">
        <v>1310</v>
      </c>
      <c r="F1275">
        <v>40</v>
      </c>
      <c r="G1275" t="s">
        <v>8</v>
      </c>
      <c r="H1275">
        <v>3280</v>
      </c>
      <c r="I1275">
        <f>(TA_restaurants_curated__2[[#This Row],['# Reviews]]-MIN(TA_restaurants_curated__2['# Reviews]))/(MAX(TA_restaurants_curated__2['# Reviews])-MIN(TA_restaurants_curated__2['# Reviews]))</f>
        <v>8.2281675921251893E-2</v>
      </c>
      <c r="J1275">
        <f>QUOTIENT((TA_restaurants_curated__2[[#This Row],[Normalizzazione]]*100),33)+IF(TA_restaurants_curated__2[[#This Row],[Normalizzazione]]=1,0,1)</f>
        <v>1</v>
      </c>
      <c r="K1275">
        <f>QUOTIENT((TA_restaurants_curated__2[[#This Row],[Rating]]*2),(100/3))+IF(TA_restaurants_curated__2[[#This Row],[Rating]]=50,0,1)</f>
        <v>3</v>
      </c>
      <c r="L1275" s="1" t="str">
        <f>IF(TA_restaurants_curated__2[[#This Row],[C. Rev.]]=3,"A lot of reviews",IF(TA_restaurants_curated__2[[#This Row],[C. Rev.]]=2,"Avarage reviews","Few reviews"))</f>
        <v>Few reviews</v>
      </c>
      <c r="M1275" s="1" t="str">
        <f>IF(TA_restaurants_curated__2[[#This Row],[C. Rat.]]=3,"Good rating",IF(TA_restaurants_curated__2[[#This Row],[C. Rat.]]=2,"Avarege rating","Bad rating"))</f>
        <v>Good rating</v>
      </c>
      <c r="N1275" s="1" t="str">
        <f t="shared" si="19"/>
        <v>Few reviews and Good rating</v>
      </c>
    </row>
    <row r="1276" spans="1:14" x14ac:dyDescent="0.35">
      <c r="A1276">
        <v>136</v>
      </c>
      <c r="B1276" t="s">
        <v>889</v>
      </c>
      <c r="C1276" t="s">
        <v>523</v>
      </c>
      <c r="D1276" t="s">
        <v>818</v>
      </c>
      <c r="E1276">
        <v>1370</v>
      </c>
      <c r="F1276">
        <v>45</v>
      </c>
      <c r="G1276" t="s">
        <v>8</v>
      </c>
      <c r="H1276">
        <v>3280</v>
      </c>
      <c r="I1276">
        <f>(TA_restaurants_curated__2[[#This Row],['# Reviews]]-MIN(TA_restaurants_curated__2['# Reviews]))/(MAX(TA_restaurants_curated__2['# Reviews])-MIN(TA_restaurants_curated__2['# Reviews]))</f>
        <v>8.2281675921251893E-2</v>
      </c>
      <c r="J1276">
        <f>QUOTIENT((TA_restaurants_curated__2[[#This Row],[Normalizzazione]]*100),33)+IF(TA_restaurants_curated__2[[#This Row],[Normalizzazione]]=1,0,1)</f>
        <v>1</v>
      </c>
      <c r="K1276">
        <f>QUOTIENT((TA_restaurants_curated__2[[#This Row],[Rating]]*2),(100/3))+IF(TA_restaurants_curated__2[[#This Row],[Rating]]=50,0,1)</f>
        <v>3</v>
      </c>
      <c r="L1276" s="1" t="str">
        <f>IF(TA_restaurants_curated__2[[#This Row],[C. Rev.]]=3,"A lot of reviews",IF(TA_restaurants_curated__2[[#This Row],[C. Rev.]]=2,"Avarage reviews","Few reviews"))</f>
        <v>Few reviews</v>
      </c>
      <c r="M1276" s="1" t="str">
        <f>IF(TA_restaurants_curated__2[[#This Row],[C. Rat.]]=3,"Good rating",IF(TA_restaurants_curated__2[[#This Row],[C. Rat.]]=2,"Avarege rating","Bad rating"))</f>
        <v>Good rating</v>
      </c>
      <c r="N1276" s="1" t="str">
        <f t="shared" si="19"/>
        <v>Few reviews and Good rating</v>
      </c>
    </row>
    <row r="1277" spans="1:14" x14ac:dyDescent="0.35">
      <c r="A1277">
        <v>483</v>
      </c>
      <c r="B1277" t="s">
        <v>1329</v>
      </c>
      <c r="C1277" t="s">
        <v>523</v>
      </c>
      <c r="D1277" t="s">
        <v>1330</v>
      </c>
      <c r="E1277">
        <v>4840</v>
      </c>
      <c r="F1277">
        <v>40</v>
      </c>
      <c r="G1277" t="s">
        <v>8</v>
      </c>
      <c r="H1277">
        <v>3280</v>
      </c>
      <c r="I1277">
        <f>(TA_restaurants_curated__2[[#This Row],['# Reviews]]-MIN(TA_restaurants_curated__2['# Reviews]))/(MAX(TA_restaurants_curated__2['# Reviews])-MIN(TA_restaurants_curated__2['# Reviews]))</f>
        <v>8.2281675921251893E-2</v>
      </c>
      <c r="J1277">
        <f>QUOTIENT((TA_restaurants_curated__2[[#This Row],[Normalizzazione]]*100),33)+IF(TA_restaurants_curated__2[[#This Row],[Normalizzazione]]=1,0,1)</f>
        <v>1</v>
      </c>
      <c r="K1277">
        <f>QUOTIENT((TA_restaurants_curated__2[[#This Row],[Rating]]*2),(100/3))+IF(TA_restaurants_curated__2[[#This Row],[Rating]]=50,0,1)</f>
        <v>3</v>
      </c>
      <c r="L1277" s="1" t="str">
        <f>IF(TA_restaurants_curated__2[[#This Row],[C. Rev.]]=3,"A lot of reviews",IF(TA_restaurants_curated__2[[#This Row],[C. Rev.]]=2,"Avarage reviews","Few reviews"))</f>
        <v>Few reviews</v>
      </c>
      <c r="M1277" s="1" t="str">
        <f>IF(TA_restaurants_curated__2[[#This Row],[C. Rat.]]=3,"Good rating",IF(TA_restaurants_curated__2[[#This Row],[C. Rat.]]=2,"Avarege rating","Bad rating"))</f>
        <v>Good rating</v>
      </c>
      <c r="N1277" s="1" t="str">
        <f t="shared" si="19"/>
        <v>Few reviews and Good rating</v>
      </c>
    </row>
    <row r="1278" spans="1:14" x14ac:dyDescent="0.35">
      <c r="A1278">
        <v>548</v>
      </c>
      <c r="B1278" t="s">
        <v>1404</v>
      </c>
      <c r="C1278" t="s">
        <v>523</v>
      </c>
      <c r="D1278" t="s">
        <v>1251</v>
      </c>
      <c r="E1278">
        <v>5490</v>
      </c>
      <c r="F1278">
        <v>40</v>
      </c>
      <c r="G1278" t="s">
        <v>8</v>
      </c>
      <c r="H1278">
        <v>3280</v>
      </c>
      <c r="I1278">
        <f>(TA_restaurants_curated__2[[#This Row],['# Reviews]]-MIN(TA_restaurants_curated__2['# Reviews]))/(MAX(TA_restaurants_curated__2['# Reviews])-MIN(TA_restaurants_curated__2['# Reviews]))</f>
        <v>8.2281675921251893E-2</v>
      </c>
      <c r="J1278">
        <f>QUOTIENT((TA_restaurants_curated__2[[#This Row],[Normalizzazione]]*100),33)+IF(TA_restaurants_curated__2[[#This Row],[Normalizzazione]]=1,0,1)</f>
        <v>1</v>
      </c>
      <c r="K1278">
        <f>QUOTIENT((TA_restaurants_curated__2[[#This Row],[Rating]]*2),(100/3))+IF(TA_restaurants_curated__2[[#This Row],[Rating]]=50,0,1)</f>
        <v>3</v>
      </c>
      <c r="L1278" s="1" t="str">
        <f>IF(TA_restaurants_curated__2[[#This Row],[C. Rev.]]=3,"A lot of reviews",IF(TA_restaurants_curated__2[[#This Row],[C. Rev.]]=2,"Avarage reviews","Few reviews"))</f>
        <v>Few reviews</v>
      </c>
      <c r="M1278" s="1" t="str">
        <f>IF(TA_restaurants_curated__2[[#This Row],[C. Rat.]]=3,"Good rating",IF(TA_restaurants_curated__2[[#This Row],[C. Rat.]]=2,"Avarege rating","Bad rating"))</f>
        <v>Good rating</v>
      </c>
      <c r="N1278" s="1" t="str">
        <f t="shared" si="19"/>
        <v>Few reviews and Good rating</v>
      </c>
    </row>
    <row r="1279" spans="1:14" x14ac:dyDescent="0.35">
      <c r="A1279">
        <v>659</v>
      </c>
      <c r="B1279" t="s">
        <v>1545</v>
      </c>
      <c r="C1279" t="s">
        <v>523</v>
      </c>
      <c r="D1279" t="s">
        <v>213</v>
      </c>
      <c r="E1279">
        <v>6610</v>
      </c>
      <c r="F1279">
        <v>40</v>
      </c>
      <c r="G1279" t="s">
        <v>8</v>
      </c>
      <c r="H1279">
        <v>3280</v>
      </c>
      <c r="I1279">
        <f>(TA_restaurants_curated__2[[#This Row],['# Reviews]]-MIN(TA_restaurants_curated__2['# Reviews]))/(MAX(TA_restaurants_curated__2['# Reviews])-MIN(TA_restaurants_curated__2['# Reviews]))</f>
        <v>8.2281675921251893E-2</v>
      </c>
      <c r="J1279">
        <f>QUOTIENT((TA_restaurants_curated__2[[#This Row],[Normalizzazione]]*100),33)+IF(TA_restaurants_curated__2[[#This Row],[Normalizzazione]]=1,0,1)</f>
        <v>1</v>
      </c>
      <c r="K1279">
        <f>QUOTIENT((TA_restaurants_curated__2[[#This Row],[Rating]]*2),(100/3))+IF(TA_restaurants_curated__2[[#This Row],[Rating]]=50,0,1)</f>
        <v>3</v>
      </c>
      <c r="L1279" s="1" t="str">
        <f>IF(TA_restaurants_curated__2[[#This Row],[C. Rev.]]=3,"A lot of reviews",IF(TA_restaurants_curated__2[[#This Row],[C. Rev.]]=2,"Avarage reviews","Few reviews"))</f>
        <v>Few reviews</v>
      </c>
      <c r="M1279" s="1" t="str">
        <f>IF(TA_restaurants_curated__2[[#This Row],[C. Rat.]]=3,"Good rating",IF(TA_restaurants_curated__2[[#This Row],[C. Rat.]]=2,"Avarege rating","Bad rating"))</f>
        <v>Good rating</v>
      </c>
      <c r="N1279" s="1" t="str">
        <f t="shared" si="19"/>
        <v>Few reviews and Good rating</v>
      </c>
    </row>
    <row r="1280" spans="1:14" x14ac:dyDescent="0.35">
      <c r="A1280">
        <v>826</v>
      </c>
      <c r="B1280" t="s">
        <v>1732</v>
      </c>
      <c r="C1280" t="s">
        <v>523</v>
      </c>
      <c r="D1280" t="s">
        <v>96</v>
      </c>
      <c r="E1280">
        <v>8280</v>
      </c>
      <c r="F1280">
        <v>40</v>
      </c>
      <c r="G1280" t="s">
        <v>10</v>
      </c>
      <c r="H1280">
        <v>3280</v>
      </c>
      <c r="I1280">
        <f>(TA_restaurants_curated__2[[#This Row],['# Reviews]]-MIN(TA_restaurants_curated__2['# Reviews]))/(MAX(TA_restaurants_curated__2['# Reviews])-MIN(TA_restaurants_curated__2['# Reviews]))</f>
        <v>8.2281675921251893E-2</v>
      </c>
      <c r="J1280">
        <f>QUOTIENT((TA_restaurants_curated__2[[#This Row],[Normalizzazione]]*100),33)+IF(TA_restaurants_curated__2[[#This Row],[Normalizzazione]]=1,0,1)</f>
        <v>1</v>
      </c>
      <c r="K1280">
        <f>QUOTIENT((TA_restaurants_curated__2[[#This Row],[Rating]]*2),(100/3))+IF(TA_restaurants_curated__2[[#This Row],[Rating]]=50,0,1)</f>
        <v>3</v>
      </c>
      <c r="L1280" s="1" t="str">
        <f>IF(TA_restaurants_curated__2[[#This Row],[C. Rev.]]=3,"A lot of reviews",IF(TA_restaurants_curated__2[[#This Row],[C. Rev.]]=2,"Avarage reviews","Few reviews"))</f>
        <v>Few reviews</v>
      </c>
      <c r="M1280" s="1" t="str">
        <f>IF(TA_restaurants_curated__2[[#This Row],[C. Rat.]]=3,"Good rating",IF(TA_restaurants_curated__2[[#This Row],[C. Rat.]]=2,"Avarege rating","Bad rating"))</f>
        <v>Good rating</v>
      </c>
      <c r="N1280" s="1" t="str">
        <f t="shared" si="19"/>
        <v>Few reviews and Good rating</v>
      </c>
    </row>
    <row r="1281" spans="1:14" x14ac:dyDescent="0.35">
      <c r="A1281">
        <v>1735</v>
      </c>
      <c r="B1281" t="s">
        <v>2695</v>
      </c>
      <c r="C1281" t="s">
        <v>523</v>
      </c>
      <c r="D1281" t="s">
        <v>664</v>
      </c>
      <c r="E1281">
        <v>17370</v>
      </c>
      <c r="F1281">
        <v>35</v>
      </c>
      <c r="G1281" t="s">
        <v>8</v>
      </c>
      <c r="H1281">
        <v>3280</v>
      </c>
      <c r="I1281">
        <f>(TA_restaurants_curated__2[[#This Row],['# Reviews]]-MIN(TA_restaurants_curated__2['# Reviews]))/(MAX(TA_restaurants_curated__2['# Reviews])-MIN(TA_restaurants_curated__2['# Reviews]))</f>
        <v>8.2281675921251893E-2</v>
      </c>
      <c r="J1281">
        <f>QUOTIENT((TA_restaurants_curated__2[[#This Row],[Normalizzazione]]*100),33)+IF(TA_restaurants_curated__2[[#This Row],[Normalizzazione]]=1,0,1)</f>
        <v>1</v>
      </c>
      <c r="K1281">
        <f>QUOTIENT((TA_restaurants_curated__2[[#This Row],[Rating]]*2),(100/3))+IF(TA_restaurants_curated__2[[#This Row],[Rating]]=50,0,1)</f>
        <v>3</v>
      </c>
      <c r="L1281" s="1" t="str">
        <f>IF(TA_restaurants_curated__2[[#This Row],[C. Rev.]]=3,"A lot of reviews",IF(TA_restaurants_curated__2[[#This Row],[C. Rev.]]=2,"Avarage reviews","Few reviews"))</f>
        <v>Few reviews</v>
      </c>
      <c r="M1281" s="1" t="str">
        <f>IF(TA_restaurants_curated__2[[#This Row],[C. Rat.]]=3,"Good rating",IF(TA_restaurants_curated__2[[#This Row],[C. Rat.]]=2,"Avarege rating","Bad rating"))</f>
        <v>Good rating</v>
      </c>
      <c r="N1281" s="1" t="str">
        <f t="shared" si="19"/>
        <v>Few reviews and Good rating</v>
      </c>
    </row>
    <row r="1282" spans="1:14" x14ac:dyDescent="0.35">
      <c r="A1282">
        <v>236</v>
      </c>
      <c r="B1282" t="s">
        <v>1020</v>
      </c>
      <c r="C1282" t="s">
        <v>523</v>
      </c>
      <c r="D1282" t="s">
        <v>1021</v>
      </c>
      <c r="E1282">
        <v>2370</v>
      </c>
      <c r="F1282">
        <v>45</v>
      </c>
      <c r="G1282" t="s">
        <v>10</v>
      </c>
      <c r="H1282">
        <v>3270</v>
      </c>
      <c r="I1282">
        <f>(TA_restaurants_curated__2[[#This Row],['# Reviews]]-MIN(TA_restaurants_curated__2['# Reviews]))/(MAX(TA_restaurants_curated__2['# Reviews])-MIN(TA_restaurants_curated__2['# Reviews]))</f>
        <v>8.2029278142352349E-2</v>
      </c>
      <c r="J1282">
        <f>QUOTIENT((TA_restaurants_curated__2[[#This Row],[Normalizzazione]]*100),33)+IF(TA_restaurants_curated__2[[#This Row],[Normalizzazione]]=1,0,1)</f>
        <v>1</v>
      </c>
      <c r="K1282">
        <f>QUOTIENT((TA_restaurants_curated__2[[#This Row],[Rating]]*2),(100/3))+IF(TA_restaurants_curated__2[[#This Row],[Rating]]=50,0,1)</f>
        <v>3</v>
      </c>
      <c r="L1282" s="1" t="str">
        <f>IF(TA_restaurants_curated__2[[#This Row],[C. Rev.]]=3,"A lot of reviews",IF(TA_restaurants_curated__2[[#This Row],[C. Rev.]]=2,"Avarage reviews","Few reviews"))</f>
        <v>Few reviews</v>
      </c>
      <c r="M1282" s="1" t="str">
        <f>IF(TA_restaurants_curated__2[[#This Row],[C. Rat.]]=3,"Good rating",IF(TA_restaurants_curated__2[[#This Row],[C. Rat.]]=2,"Avarege rating","Bad rating"))</f>
        <v>Good rating</v>
      </c>
      <c r="N1282" s="1" t="str">
        <f t="shared" ref="N1282:N1345" si="20">_xlfn.CONCAT(L1282," and ",M1282)</f>
        <v>Few reviews and Good rating</v>
      </c>
    </row>
    <row r="1283" spans="1:14" x14ac:dyDescent="0.35">
      <c r="A1283">
        <v>339</v>
      </c>
      <c r="B1283" t="s">
        <v>1146</v>
      </c>
      <c r="C1283" t="s">
        <v>523</v>
      </c>
      <c r="D1283" t="s">
        <v>285</v>
      </c>
      <c r="E1283">
        <v>3400</v>
      </c>
      <c r="F1283">
        <v>45</v>
      </c>
      <c r="G1283" t="s">
        <v>10</v>
      </c>
      <c r="H1283">
        <v>3270</v>
      </c>
      <c r="I1283">
        <f>(TA_restaurants_curated__2[[#This Row],['# Reviews]]-MIN(TA_restaurants_curated__2['# Reviews]))/(MAX(TA_restaurants_curated__2['# Reviews])-MIN(TA_restaurants_curated__2['# Reviews]))</f>
        <v>8.2029278142352349E-2</v>
      </c>
      <c r="J1283">
        <f>QUOTIENT((TA_restaurants_curated__2[[#This Row],[Normalizzazione]]*100),33)+IF(TA_restaurants_curated__2[[#This Row],[Normalizzazione]]=1,0,1)</f>
        <v>1</v>
      </c>
      <c r="K1283">
        <f>QUOTIENT((TA_restaurants_curated__2[[#This Row],[Rating]]*2),(100/3))+IF(TA_restaurants_curated__2[[#This Row],[Rating]]=50,0,1)</f>
        <v>3</v>
      </c>
      <c r="L1283" s="1" t="str">
        <f>IF(TA_restaurants_curated__2[[#This Row],[C. Rev.]]=3,"A lot of reviews",IF(TA_restaurants_curated__2[[#This Row],[C. Rev.]]=2,"Avarage reviews","Few reviews"))</f>
        <v>Few reviews</v>
      </c>
      <c r="M1283" s="1" t="str">
        <f>IF(TA_restaurants_curated__2[[#This Row],[C. Rat.]]=3,"Good rating",IF(TA_restaurants_curated__2[[#This Row],[C. Rat.]]=2,"Avarege rating","Bad rating"))</f>
        <v>Good rating</v>
      </c>
      <c r="N1283" s="1" t="str">
        <f t="shared" si="20"/>
        <v>Few reviews and Good rating</v>
      </c>
    </row>
    <row r="1284" spans="1:14" x14ac:dyDescent="0.35">
      <c r="A1284">
        <v>370</v>
      </c>
      <c r="B1284" t="s">
        <v>1188</v>
      </c>
      <c r="C1284" t="s">
        <v>523</v>
      </c>
      <c r="D1284" t="s">
        <v>462</v>
      </c>
      <c r="E1284">
        <v>3710</v>
      </c>
      <c r="F1284">
        <v>40</v>
      </c>
      <c r="G1284" t="s">
        <v>9</v>
      </c>
      <c r="H1284">
        <v>3270</v>
      </c>
      <c r="I1284">
        <f>(TA_restaurants_curated__2[[#This Row],['# Reviews]]-MIN(TA_restaurants_curated__2['# Reviews]))/(MAX(TA_restaurants_curated__2['# Reviews])-MIN(TA_restaurants_curated__2['# Reviews]))</f>
        <v>8.2029278142352349E-2</v>
      </c>
      <c r="J1284">
        <f>QUOTIENT((TA_restaurants_curated__2[[#This Row],[Normalizzazione]]*100),33)+IF(TA_restaurants_curated__2[[#This Row],[Normalizzazione]]=1,0,1)</f>
        <v>1</v>
      </c>
      <c r="K1284">
        <f>QUOTIENT((TA_restaurants_curated__2[[#This Row],[Rating]]*2),(100/3))+IF(TA_restaurants_curated__2[[#This Row],[Rating]]=50,0,1)</f>
        <v>3</v>
      </c>
      <c r="L1284" s="1" t="str">
        <f>IF(TA_restaurants_curated__2[[#This Row],[C. Rev.]]=3,"A lot of reviews",IF(TA_restaurants_curated__2[[#This Row],[C. Rev.]]=2,"Avarage reviews","Few reviews"))</f>
        <v>Few reviews</v>
      </c>
      <c r="M1284" s="1" t="str">
        <f>IF(TA_restaurants_curated__2[[#This Row],[C. Rat.]]=3,"Good rating",IF(TA_restaurants_curated__2[[#This Row],[C. Rat.]]=2,"Avarege rating","Bad rating"))</f>
        <v>Good rating</v>
      </c>
      <c r="N1284" s="1" t="str">
        <f t="shared" si="20"/>
        <v>Few reviews and Good rating</v>
      </c>
    </row>
    <row r="1285" spans="1:14" x14ac:dyDescent="0.35">
      <c r="A1285">
        <v>1562</v>
      </c>
      <c r="B1285" t="s">
        <v>2523</v>
      </c>
      <c r="C1285" t="s">
        <v>523</v>
      </c>
      <c r="D1285" t="s">
        <v>2524</v>
      </c>
      <c r="E1285">
        <v>15640</v>
      </c>
      <c r="F1285">
        <v>35</v>
      </c>
      <c r="G1285" t="s">
        <v>8</v>
      </c>
      <c r="H1285">
        <v>3270</v>
      </c>
      <c r="I1285">
        <f>(TA_restaurants_curated__2[[#This Row],['# Reviews]]-MIN(TA_restaurants_curated__2['# Reviews]))/(MAX(TA_restaurants_curated__2['# Reviews])-MIN(TA_restaurants_curated__2['# Reviews]))</f>
        <v>8.2029278142352349E-2</v>
      </c>
      <c r="J1285">
        <f>QUOTIENT((TA_restaurants_curated__2[[#This Row],[Normalizzazione]]*100),33)+IF(TA_restaurants_curated__2[[#This Row],[Normalizzazione]]=1,0,1)</f>
        <v>1</v>
      </c>
      <c r="K1285">
        <f>QUOTIENT((TA_restaurants_curated__2[[#This Row],[Rating]]*2),(100/3))+IF(TA_restaurants_curated__2[[#This Row],[Rating]]=50,0,1)</f>
        <v>3</v>
      </c>
      <c r="L1285" s="1" t="str">
        <f>IF(TA_restaurants_curated__2[[#This Row],[C. Rev.]]=3,"A lot of reviews",IF(TA_restaurants_curated__2[[#This Row],[C. Rev.]]=2,"Avarage reviews","Few reviews"))</f>
        <v>Few reviews</v>
      </c>
      <c r="M1285" s="1" t="str">
        <f>IF(TA_restaurants_curated__2[[#This Row],[C. Rat.]]=3,"Good rating",IF(TA_restaurants_curated__2[[#This Row],[C. Rat.]]=2,"Avarege rating","Bad rating"))</f>
        <v>Good rating</v>
      </c>
      <c r="N1285" s="1" t="str">
        <f t="shared" si="20"/>
        <v>Few reviews and Good rating</v>
      </c>
    </row>
    <row r="1286" spans="1:14" x14ac:dyDescent="0.35">
      <c r="A1286">
        <v>2093</v>
      </c>
      <c r="B1286" t="s">
        <v>3030</v>
      </c>
      <c r="C1286" t="s">
        <v>523</v>
      </c>
      <c r="D1286" t="s">
        <v>99</v>
      </c>
      <c r="E1286">
        <v>20950</v>
      </c>
      <c r="F1286">
        <v>35</v>
      </c>
      <c r="G1286" t="s">
        <v>9</v>
      </c>
      <c r="H1286">
        <v>3260</v>
      </c>
      <c r="I1286">
        <f>(TA_restaurants_curated__2[[#This Row],['# Reviews]]-MIN(TA_restaurants_curated__2['# Reviews]))/(MAX(TA_restaurants_curated__2['# Reviews])-MIN(TA_restaurants_curated__2['# Reviews]))</f>
        <v>8.1776880363452806E-2</v>
      </c>
      <c r="J1286">
        <f>QUOTIENT((TA_restaurants_curated__2[[#This Row],[Normalizzazione]]*100),33)+IF(TA_restaurants_curated__2[[#This Row],[Normalizzazione]]=1,0,1)</f>
        <v>1</v>
      </c>
      <c r="K1286">
        <f>QUOTIENT((TA_restaurants_curated__2[[#This Row],[Rating]]*2),(100/3))+IF(TA_restaurants_curated__2[[#This Row],[Rating]]=50,0,1)</f>
        <v>3</v>
      </c>
      <c r="L1286" s="1" t="str">
        <f>IF(TA_restaurants_curated__2[[#This Row],[C. Rev.]]=3,"A lot of reviews",IF(TA_restaurants_curated__2[[#This Row],[C. Rev.]]=2,"Avarage reviews","Few reviews"))</f>
        <v>Few reviews</v>
      </c>
      <c r="M1286" s="1" t="str">
        <f>IF(TA_restaurants_curated__2[[#This Row],[C. Rat.]]=3,"Good rating",IF(TA_restaurants_curated__2[[#This Row],[C. Rat.]]=2,"Avarege rating","Bad rating"))</f>
        <v>Good rating</v>
      </c>
      <c r="N1286" s="1" t="str">
        <f t="shared" si="20"/>
        <v>Few reviews and Good rating</v>
      </c>
    </row>
    <row r="1287" spans="1:14" x14ac:dyDescent="0.35">
      <c r="A1287">
        <v>654</v>
      </c>
      <c r="B1287" t="s">
        <v>1540</v>
      </c>
      <c r="C1287" t="s">
        <v>523</v>
      </c>
      <c r="D1287" t="s">
        <v>1419</v>
      </c>
      <c r="E1287">
        <v>6560</v>
      </c>
      <c r="F1287">
        <v>40</v>
      </c>
      <c r="G1287" t="s">
        <v>8</v>
      </c>
      <c r="H1287">
        <v>3250</v>
      </c>
      <c r="I1287">
        <f>(TA_restaurants_curated__2[[#This Row],['# Reviews]]-MIN(TA_restaurants_curated__2['# Reviews]))/(MAX(TA_restaurants_curated__2['# Reviews])-MIN(TA_restaurants_curated__2['# Reviews]))</f>
        <v>8.1524482584553262E-2</v>
      </c>
      <c r="J1287">
        <f>QUOTIENT((TA_restaurants_curated__2[[#This Row],[Normalizzazione]]*100),33)+IF(TA_restaurants_curated__2[[#This Row],[Normalizzazione]]=1,0,1)</f>
        <v>1</v>
      </c>
      <c r="K1287">
        <f>QUOTIENT((TA_restaurants_curated__2[[#This Row],[Rating]]*2),(100/3))+IF(TA_restaurants_curated__2[[#This Row],[Rating]]=50,0,1)</f>
        <v>3</v>
      </c>
      <c r="L1287" s="1" t="str">
        <f>IF(TA_restaurants_curated__2[[#This Row],[C. Rev.]]=3,"A lot of reviews",IF(TA_restaurants_curated__2[[#This Row],[C. Rev.]]=2,"Avarage reviews","Few reviews"))</f>
        <v>Few reviews</v>
      </c>
      <c r="M1287" s="1" t="str">
        <f>IF(TA_restaurants_curated__2[[#This Row],[C. Rat.]]=3,"Good rating",IF(TA_restaurants_curated__2[[#This Row],[C. Rat.]]=2,"Avarege rating","Bad rating"))</f>
        <v>Good rating</v>
      </c>
      <c r="N1287" s="1" t="str">
        <f t="shared" si="20"/>
        <v>Few reviews and Good rating</v>
      </c>
    </row>
    <row r="1288" spans="1:14" x14ac:dyDescent="0.35">
      <c r="A1288">
        <v>656</v>
      </c>
      <c r="B1288" t="s">
        <v>293</v>
      </c>
      <c r="C1288" t="s">
        <v>523</v>
      </c>
      <c r="D1288" t="s">
        <v>1542</v>
      </c>
      <c r="E1288">
        <v>6580</v>
      </c>
      <c r="F1288">
        <v>40</v>
      </c>
      <c r="G1288" t="s">
        <v>8</v>
      </c>
      <c r="H1288">
        <v>3250</v>
      </c>
      <c r="I1288">
        <f>(TA_restaurants_curated__2[[#This Row],['# Reviews]]-MIN(TA_restaurants_curated__2['# Reviews]))/(MAX(TA_restaurants_curated__2['# Reviews])-MIN(TA_restaurants_curated__2['# Reviews]))</f>
        <v>8.1524482584553262E-2</v>
      </c>
      <c r="J1288">
        <f>QUOTIENT((TA_restaurants_curated__2[[#This Row],[Normalizzazione]]*100),33)+IF(TA_restaurants_curated__2[[#This Row],[Normalizzazione]]=1,0,1)</f>
        <v>1</v>
      </c>
      <c r="K1288">
        <f>QUOTIENT((TA_restaurants_curated__2[[#This Row],[Rating]]*2),(100/3))+IF(TA_restaurants_curated__2[[#This Row],[Rating]]=50,0,1)</f>
        <v>3</v>
      </c>
      <c r="L1288" s="1" t="str">
        <f>IF(TA_restaurants_curated__2[[#This Row],[C. Rev.]]=3,"A lot of reviews",IF(TA_restaurants_curated__2[[#This Row],[C. Rev.]]=2,"Avarage reviews","Few reviews"))</f>
        <v>Few reviews</v>
      </c>
      <c r="M1288" s="1" t="str">
        <f>IF(TA_restaurants_curated__2[[#This Row],[C. Rat.]]=3,"Good rating",IF(TA_restaurants_curated__2[[#This Row],[C. Rat.]]=2,"Avarege rating","Bad rating"))</f>
        <v>Good rating</v>
      </c>
      <c r="N1288" s="1" t="str">
        <f t="shared" si="20"/>
        <v>Few reviews and Good rating</v>
      </c>
    </row>
    <row r="1289" spans="1:14" x14ac:dyDescent="0.35">
      <c r="A1289">
        <v>1303</v>
      </c>
      <c r="B1289" t="s">
        <v>2250</v>
      </c>
      <c r="C1289" t="s">
        <v>523</v>
      </c>
      <c r="D1289" t="s">
        <v>371</v>
      </c>
      <c r="E1289">
        <v>13050</v>
      </c>
      <c r="F1289">
        <v>40</v>
      </c>
      <c r="G1289" t="s">
        <v>10</v>
      </c>
      <c r="H1289">
        <v>3250</v>
      </c>
      <c r="I1289">
        <f>(TA_restaurants_curated__2[[#This Row],['# Reviews]]-MIN(TA_restaurants_curated__2['# Reviews]))/(MAX(TA_restaurants_curated__2['# Reviews])-MIN(TA_restaurants_curated__2['# Reviews]))</f>
        <v>8.1524482584553262E-2</v>
      </c>
      <c r="J1289">
        <f>QUOTIENT((TA_restaurants_curated__2[[#This Row],[Normalizzazione]]*100),33)+IF(TA_restaurants_curated__2[[#This Row],[Normalizzazione]]=1,0,1)</f>
        <v>1</v>
      </c>
      <c r="K1289">
        <f>QUOTIENT((TA_restaurants_curated__2[[#This Row],[Rating]]*2),(100/3))+IF(TA_restaurants_curated__2[[#This Row],[Rating]]=50,0,1)</f>
        <v>3</v>
      </c>
      <c r="L1289" s="1" t="str">
        <f>IF(TA_restaurants_curated__2[[#This Row],[C. Rev.]]=3,"A lot of reviews",IF(TA_restaurants_curated__2[[#This Row],[C. Rev.]]=2,"Avarage reviews","Few reviews"))</f>
        <v>Few reviews</v>
      </c>
      <c r="M1289" s="1" t="str">
        <f>IF(TA_restaurants_curated__2[[#This Row],[C. Rat.]]=3,"Good rating",IF(TA_restaurants_curated__2[[#This Row],[C. Rat.]]=2,"Avarege rating","Bad rating"))</f>
        <v>Good rating</v>
      </c>
      <c r="N1289" s="1" t="str">
        <f t="shared" si="20"/>
        <v>Few reviews and Good rating</v>
      </c>
    </row>
    <row r="1290" spans="1:14" x14ac:dyDescent="0.35">
      <c r="A1290">
        <v>191</v>
      </c>
      <c r="B1290" t="s">
        <v>967</v>
      </c>
      <c r="C1290" t="s">
        <v>523</v>
      </c>
      <c r="D1290" t="s">
        <v>358</v>
      </c>
      <c r="E1290">
        <v>1920</v>
      </c>
      <c r="F1290">
        <v>40</v>
      </c>
      <c r="G1290" t="s">
        <v>8</v>
      </c>
      <c r="H1290">
        <v>3240</v>
      </c>
      <c r="I1290">
        <f>(TA_restaurants_curated__2[[#This Row],['# Reviews]]-MIN(TA_restaurants_curated__2['# Reviews]))/(MAX(TA_restaurants_curated__2['# Reviews])-MIN(TA_restaurants_curated__2['# Reviews]))</f>
        <v>8.1272084805653705E-2</v>
      </c>
      <c r="J1290">
        <f>QUOTIENT((TA_restaurants_curated__2[[#This Row],[Normalizzazione]]*100),33)+IF(TA_restaurants_curated__2[[#This Row],[Normalizzazione]]=1,0,1)</f>
        <v>1</v>
      </c>
      <c r="K1290">
        <f>QUOTIENT((TA_restaurants_curated__2[[#This Row],[Rating]]*2),(100/3))+IF(TA_restaurants_curated__2[[#This Row],[Rating]]=50,0,1)</f>
        <v>3</v>
      </c>
      <c r="L1290" s="1" t="str">
        <f>IF(TA_restaurants_curated__2[[#This Row],[C. Rev.]]=3,"A lot of reviews",IF(TA_restaurants_curated__2[[#This Row],[C. Rev.]]=2,"Avarage reviews","Few reviews"))</f>
        <v>Few reviews</v>
      </c>
      <c r="M1290" s="1" t="str">
        <f>IF(TA_restaurants_curated__2[[#This Row],[C. Rat.]]=3,"Good rating",IF(TA_restaurants_curated__2[[#This Row],[C. Rat.]]=2,"Avarege rating","Bad rating"))</f>
        <v>Good rating</v>
      </c>
      <c r="N1290" s="1" t="str">
        <f t="shared" si="20"/>
        <v>Few reviews and Good rating</v>
      </c>
    </row>
    <row r="1291" spans="1:14" x14ac:dyDescent="0.35">
      <c r="A1291">
        <v>1108</v>
      </c>
      <c r="B1291" t="s">
        <v>2042</v>
      </c>
      <c r="C1291" t="s">
        <v>523</v>
      </c>
      <c r="D1291" t="s">
        <v>497</v>
      </c>
      <c r="E1291">
        <v>11100</v>
      </c>
      <c r="F1291">
        <v>40</v>
      </c>
      <c r="G1291" t="s">
        <v>8</v>
      </c>
      <c r="H1291">
        <v>3240</v>
      </c>
      <c r="I1291">
        <f>(TA_restaurants_curated__2[[#This Row],['# Reviews]]-MIN(TA_restaurants_curated__2['# Reviews]))/(MAX(TA_restaurants_curated__2['# Reviews])-MIN(TA_restaurants_curated__2['# Reviews]))</f>
        <v>8.1272084805653705E-2</v>
      </c>
      <c r="J1291">
        <f>QUOTIENT((TA_restaurants_curated__2[[#This Row],[Normalizzazione]]*100),33)+IF(TA_restaurants_curated__2[[#This Row],[Normalizzazione]]=1,0,1)</f>
        <v>1</v>
      </c>
      <c r="K1291">
        <f>QUOTIENT((TA_restaurants_curated__2[[#This Row],[Rating]]*2),(100/3))+IF(TA_restaurants_curated__2[[#This Row],[Rating]]=50,0,1)</f>
        <v>3</v>
      </c>
      <c r="L1291" s="1" t="str">
        <f>IF(TA_restaurants_curated__2[[#This Row],[C. Rev.]]=3,"A lot of reviews",IF(TA_restaurants_curated__2[[#This Row],[C. Rev.]]=2,"Avarage reviews","Few reviews"))</f>
        <v>Few reviews</v>
      </c>
      <c r="M1291" s="1" t="str">
        <f>IF(TA_restaurants_curated__2[[#This Row],[C. Rat.]]=3,"Good rating",IF(TA_restaurants_curated__2[[#This Row],[C. Rat.]]=2,"Avarege rating","Bad rating"))</f>
        <v>Good rating</v>
      </c>
      <c r="N1291" s="1" t="str">
        <f t="shared" si="20"/>
        <v>Few reviews and Good rating</v>
      </c>
    </row>
    <row r="1292" spans="1:14" x14ac:dyDescent="0.35">
      <c r="A1292">
        <v>1376</v>
      </c>
      <c r="B1292" t="s">
        <v>2327</v>
      </c>
      <c r="C1292" t="s">
        <v>523</v>
      </c>
      <c r="D1292" t="s">
        <v>136</v>
      </c>
      <c r="E1292">
        <v>13780</v>
      </c>
      <c r="F1292">
        <v>40</v>
      </c>
      <c r="G1292" t="s">
        <v>8</v>
      </c>
      <c r="H1292">
        <v>3240</v>
      </c>
      <c r="I1292">
        <f>(TA_restaurants_curated__2[[#This Row],['# Reviews]]-MIN(TA_restaurants_curated__2['# Reviews]))/(MAX(TA_restaurants_curated__2['# Reviews])-MIN(TA_restaurants_curated__2['# Reviews]))</f>
        <v>8.1272084805653705E-2</v>
      </c>
      <c r="J1292">
        <f>QUOTIENT((TA_restaurants_curated__2[[#This Row],[Normalizzazione]]*100),33)+IF(TA_restaurants_curated__2[[#This Row],[Normalizzazione]]=1,0,1)</f>
        <v>1</v>
      </c>
      <c r="K1292">
        <f>QUOTIENT((TA_restaurants_curated__2[[#This Row],[Rating]]*2),(100/3))+IF(TA_restaurants_curated__2[[#This Row],[Rating]]=50,0,1)</f>
        <v>3</v>
      </c>
      <c r="L1292" s="1" t="str">
        <f>IF(TA_restaurants_curated__2[[#This Row],[C. Rev.]]=3,"A lot of reviews",IF(TA_restaurants_curated__2[[#This Row],[C. Rev.]]=2,"Avarage reviews","Few reviews"))</f>
        <v>Few reviews</v>
      </c>
      <c r="M1292" s="1" t="str">
        <f>IF(TA_restaurants_curated__2[[#This Row],[C. Rat.]]=3,"Good rating",IF(TA_restaurants_curated__2[[#This Row],[C. Rat.]]=2,"Avarege rating","Bad rating"))</f>
        <v>Good rating</v>
      </c>
      <c r="N1292" s="1" t="str">
        <f t="shared" si="20"/>
        <v>Few reviews and Good rating</v>
      </c>
    </row>
    <row r="1293" spans="1:14" x14ac:dyDescent="0.35">
      <c r="A1293">
        <v>1384</v>
      </c>
      <c r="B1293" t="s">
        <v>2333</v>
      </c>
      <c r="C1293" t="s">
        <v>523</v>
      </c>
      <c r="D1293" t="s">
        <v>76</v>
      </c>
      <c r="E1293">
        <v>13860</v>
      </c>
      <c r="F1293">
        <v>35</v>
      </c>
      <c r="G1293" t="s">
        <v>9</v>
      </c>
      <c r="H1293">
        <v>3240</v>
      </c>
      <c r="I1293">
        <f>(TA_restaurants_curated__2[[#This Row],['# Reviews]]-MIN(TA_restaurants_curated__2['# Reviews]))/(MAX(TA_restaurants_curated__2['# Reviews])-MIN(TA_restaurants_curated__2['# Reviews]))</f>
        <v>8.1272084805653705E-2</v>
      </c>
      <c r="J1293">
        <f>QUOTIENT((TA_restaurants_curated__2[[#This Row],[Normalizzazione]]*100),33)+IF(TA_restaurants_curated__2[[#This Row],[Normalizzazione]]=1,0,1)</f>
        <v>1</v>
      </c>
      <c r="K1293">
        <f>QUOTIENT((TA_restaurants_curated__2[[#This Row],[Rating]]*2),(100/3))+IF(TA_restaurants_curated__2[[#This Row],[Rating]]=50,0,1)</f>
        <v>3</v>
      </c>
      <c r="L1293" s="1" t="str">
        <f>IF(TA_restaurants_curated__2[[#This Row],[C. Rev.]]=3,"A lot of reviews",IF(TA_restaurants_curated__2[[#This Row],[C. Rev.]]=2,"Avarage reviews","Few reviews"))</f>
        <v>Few reviews</v>
      </c>
      <c r="M1293" s="1" t="str">
        <f>IF(TA_restaurants_curated__2[[#This Row],[C. Rat.]]=3,"Good rating",IF(TA_restaurants_curated__2[[#This Row],[C. Rat.]]=2,"Avarege rating","Bad rating"))</f>
        <v>Good rating</v>
      </c>
      <c r="N1293" s="1" t="str">
        <f t="shared" si="20"/>
        <v>Few reviews and Good rating</v>
      </c>
    </row>
    <row r="1294" spans="1:14" x14ac:dyDescent="0.35">
      <c r="A1294">
        <v>2100</v>
      </c>
      <c r="B1294" t="s">
        <v>3035</v>
      </c>
      <c r="C1294" t="s">
        <v>523</v>
      </c>
      <c r="D1294" t="s">
        <v>90</v>
      </c>
      <c r="E1294">
        <v>21020</v>
      </c>
      <c r="F1294">
        <v>35</v>
      </c>
      <c r="G1294" t="s">
        <v>8</v>
      </c>
      <c r="H1294">
        <v>3240</v>
      </c>
      <c r="I1294">
        <f>(TA_restaurants_curated__2[[#This Row],['# Reviews]]-MIN(TA_restaurants_curated__2['# Reviews]))/(MAX(TA_restaurants_curated__2['# Reviews])-MIN(TA_restaurants_curated__2['# Reviews]))</f>
        <v>8.1272084805653705E-2</v>
      </c>
      <c r="J1294">
        <f>QUOTIENT((TA_restaurants_curated__2[[#This Row],[Normalizzazione]]*100),33)+IF(TA_restaurants_curated__2[[#This Row],[Normalizzazione]]=1,0,1)</f>
        <v>1</v>
      </c>
      <c r="K1294">
        <f>QUOTIENT((TA_restaurants_curated__2[[#This Row],[Rating]]*2),(100/3))+IF(TA_restaurants_curated__2[[#This Row],[Rating]]=50,0,1)</f>
        <v>3</v>
      </c>
      <c r="L1294" s="1" t="str">
        <f>IF(TA_restaurants_curated__2[[#This Row],[C. Rev.]]=3,"A lot of reviews",IF(TA_restaurants_curated__2[[#This Row],[C. Rev.]]=2,"Avarage reviews","Few reviews"))</f>
        <v>Few reviews</v>
      </c>
      <c r="M1294" s="1" t="str">
        <f>IF(TA_restaurants_curated__2[[#This Row],[C. Rat.]]=3,"Good rating",IF(TA_restaurants_curated__2[[#This Row],[C. Rat.]]=2,"Avarege rating","Bad rating"))</f>
        <v>Good rating</v>
      </c>
      <c r="N1294" s="1" t="str">
        <f t="shared" si="20"/>
        <v>Few reviews and Good rating</v>
      </c>
    </row>
    <row r="1295" spans="1:14" x14ac:dyDescent="0.35">
      <c r="A1295">
        <v>669</v>
      </c>
      <c r="B1295" t="s">
        <v>1557</v>
      </c>
      <c r="C1295" t="s">
        <v>523</v>
      </c>
      <c r="D1295" t="s">
        <v>744</v>
      </c>
      <c r="E1295">
        <v>6710</v>
      </c>
      <c r="F1295">
        <v>40</v>
      </c>
      <c r="G1295" t="s">
        <v>8</v>
      </c>
      <c r="H1295">
        <v>3230</v>
      </c>
      <c r="I1295">
        <f>(TA_restaurants_curated__2[[#This Row],['# Reviews]]-MIN(TA_restaurants_curated__2['# Reviews]))/(MAX(TA_restaurants_curated__2['# Reviews])-MIN(TA_restaurants_curated__2['# Reviews]))</f>
        <v>8.1019687026754161E-2</v>
      </c>
      <c r="J1295">
        <f>QUOTIENT((TA_restaurants_curated__2[[#This Row],[Normalizzazione]]*100),33)+IF(TA_restaurants_curated__2[[#This Row],[Normalizzazione]]=1,0,1)</f>
        <v>1</v>
      </c>
      <c r="K1295">
        <f>QUOTIENT((TA_restaurants_curated__2[[#This Row],[Rating]]*2),(100/3))+IF(TA_restaurants_curated__2[[#This Row],[Rating]]=50,0,1)</f>
        <v>3</v>
      </c>
      <c r="L1295" s="1" t="str">
        <f>IF(TA_restaurants_curated__2[[#This Row],[C. Rev.]]=3,"A lot of reviews",IF(TA_restaurants_curated__2[[#This Row],[C. Rev.]]=2,"Avarage reviews","Few reviews"))</f>
        <v>Few reviews</v>
      </c>
      <c r="M1295" s="1" t="str">
        <f>IF(TA_restaurants_curated__2[[#This Row],[C. Rat.]]=3,"Good rating",IF(TA_restaurants_curated__2[[#This Row],[C. Rat.]]=2,"Avarege rating","Bad rating"))</f>
        <v>Good rating</v>
      </c>
      <c r="N1295" s="1" t="str">
        <f t="shared" si="20"/>
        <v>Few reviews and Good rating</v>
      </c>
    </row>
    <row r="1296" spans="1:14" x14ac:dyDescent="0.35">
      <c r="A1296">
        <v>929</v>
      </c>
      <c r="B1296" t="s">
        <v>1020</v>
      </c>
      <c r="C1296" t="s">
        <v>523</v>
      </c>
      <c r="D1296" t="s">
        <v>1847</v>
      </c>
      <c r="E1296">
        <v>9310</v>
      </c>
      <c r="F1296">
        <v>40</v>
      </c>
      <c r="G1296" t="s">
        <v>10</v>
      </c>
      <c r="H1296">
        <v>3230</v>
      </c>
      <c r="I1296">
        <f>(TA_restaurants_curated__2[[#This Row],['# Reviews]]-MIN(TA_restaurants_curated__2['# Reviews]))/(MAX(TA_restaurants_curated__2['# Reviews])-MIN(TA_restaurants_curated__2['# Reviews]))</f>
        <v>8.1019687026754161E-2</v>
      </c>
      <c r="J1296">
        <f>QUOTIENT((TA_restaurants_curated__2[[#This Row],[Normalizzazione]]*100),33)+IF(TA_restaurants_curated__2[[#This Row],[Normalizzazione]]=1,0,1)</f>
        <v>1</v>
      </c>
      <c r="K1296">
        <f>QUOTIENT((TA_restaurants_curated__2[[#This Row],[Rating]]*2),(100/3))+IF(TA_restaurants_curated__2[[#This Row],[Rating]]=50,0,1)</f>
        <v>3</v>
      </c>
      <c r="L1296" s="1" t="str">
        <f>IF(TA_restaurants_curated__2[[#This Row],[C. Rev.]]=3,"A lot of reviews",IF(TA_restaurants_curated__2[[#This Row],[C. Rev.]]=2,"Avarage reviews","Few reviews"))</f>
        <v>Few reviews</v>
      </c>
      <c r="M1296" s="1" t="str">
        <f>IF(TA_restaurants_curated__2[[#This Row],[C. Rat.]]=3,"Good rating",IF(TA_restaurants_curated__2[[#This Row],[C. Rat.]]=2,"Avarege rating","Bad rating"))</f>
        <v>Good rating</v>
      </c>
      <c r="N1296" s="1" t="str">
        <f t="shared" si="20"/>
        <v>Few reviews and Good rating</v>
      </c>
    </row>
    <row r="1297" spans="1:14" x14ac:dyDescent="0.35">
      <c r="A1297">
        <v>3934</v>
      </c>
      <c r="B1297" t="s">
        <v>4133</v>
      </c>
      <c r="C1297" t="s">
        <v>523</v>
      </c>
      <c r="D1297" t="s">
        <v>1596</v>
      </c>
      <c r="E1297">
        <v>39360</v>
      </c>
      <c r="F1297">
        <v>35</v>
      </c>
      <c r="G1297" t="s">
        <v>8</v>
      </c>
      <c r="H1297">
        <v>3230</v>
      </c>
      <c r="I1297">
        <f>(TA_restaurants_curated__2[[#This Row],['# Reviews]]-MIN(TA_restaurants_curated__2['# Reviews]))/(MAX(TA_restaurants_curated__2['# Reviews])-MIN(TA_restaurants_curated__2['# Reviews]))</f>
        <v>8.1019687026754161E-2</v>
      </c>
      <c r="J1297">
        <f>QUOTIENT((TA_restaurants_curated__2[[#This Row],[Normalizzazione]]*100),33)+IF(TA_restaurants_curated__2[[#This Row],[Normalizzazione]]=1,0,1)</f>
        <v>1</v>
      </c>
      <c r="K1297">
        <f>QUOTIENT((TA_restaurants_curated__2[[#This Row],[Rating]]*2),(100/3))+IF(TA_restaurants_curated__2[[#This Row],[Rating]]=50,0,1)</f>
        <v>3</v>
      </c>
      <c r="L1297" s="1" t="str">
        <f>IF(TA_restaurants_curated__2[[#This Row],[C. Rev.]]=3,"A lot of reviews",IF(TA_restaurants_curated__2[[#This Row],[C. Rev.]]=2,"Avarage reviews","Few reviews"))</f>
        <v>Few reviews</v>
      </c>
      <c r="M1297" s="1" t="str">
        <f>IF(TA_restaurants_curated__2[[#This Row],[C. Rat.]]=3,"Good rating",IF(TA_restaurants_curated__2[[#This Row],[C. Rat.]]=2,"Avarege rating","Bad rating"))</f>
        <v>Good rating</v>
      </c>
      <c r="N1297" s="1" t="str">
        <f t="shared" si="20"/>
        <v>Few reviews and Good rating</v>
      </c>
    </row>
    <row r="1298" spans="1:14" x14ac:dyDescent="0.35">
      <c r="A1298">
        <v>1220</v>
      </c>
      <c r="B1298" t="s">
        <v>2161</v>
      </c>
      <c r="C1298" t="s">
        <v>523</v>
      </c>
      <c r="D1298" t="s">
        <v>285</v>
      </c>
      <c r="E1298">
        <v>12220</v>
      </c>
      <c r="F1298">
        <v>40</v>
      </c>
      <c r="G1298" t="s">
        <v>8</v>
      </c>
      <c r="H1298">
        <v>3220</v>
      </c>
      <c r="I1298">
        <f>(TA_restaurants_curated__2[[#This Row],['# Reviews]]-MIN(TA_restaurants_curated__2['# Reviews]))/(MAX(TA_restaurants_curated__2['# Reviews])-MIN(TA_restaurants_curated__2['# Reviews]))</f>
        <v>8.0767289247854618E-2</v>
      </c>
      <c r="J1298">
        <f>QUOTIENT((TA_restaurants_curated__2[[#This Row],[Normalizzazione]]*100),33)+IF(TA_restaurants_curated__2[[#This Row],[Normalizzazione]]=1,0,1)</f>
        <v>1</v>
      </c>
      <c r="K1298">
        <f>QUOTIENT((TA_restaurants_curated__2[[#This Row],[Rating]]*2),(100/3))+IF(TA_restaurants_curated__2[[#This Row],[Rating]]=50,0,1)</f>
        <v>3</v>
      </c>
      <c r="L1298" s="1" t="str">
        <f>IF(TA_restaurants_curated__2[[#This Row],[C. Rev.]]=3,"A lot of reviews",IF(TA_restaurants_curated__2[[#This Row],[C. Rev.]]=2,"Avarage reviews","Few reviews"))</f>
        <v>Few reviews</v>
      </c>
      <c r="M1298" s="1" t="str">
        <f>IF(TA_restaurants_curated__2[[#This Row],[C. Rat.]]=3,"Good rating",IF(TA_restaurants_curated__2[[#This Row],[C. Rat.]]=2,"Avarege rating","Bad rating"))</f>
        <v>Good rating</v>
      </c>
      <c r="N1298" s="1" t="str">
        <f t="shared" si="20"/>
        <v>Few reviews and Good rating</v>
      </c>
    </row>
    <row r="1299" spans="1:14" x14ac:dyDescent="0.35">
      <c r="A1299">
        <v>1823</v>
      </c>
      <c r="B1299" t="s">
        <v>2785</v>
      </c>
      <c r="C1299" t="s">
        <v>523</v>
      </c>
      <c r="D1299" t="s">
        <v>232</v>
      </c>
      <c r="E1299">
        <v>18250</v>
      </c>
      <c r="F1299">
        <v>35</v>
      </c>
      <c r="G1299" t="s">
        <v>8</v>
      </c>
      <c r="H1299">
        <v>3220</v>
      </c>
      <c r="I1299">
        <f>(TA_restaurants_curated__2[[#This Row],['# Reviews]]-MIN(TA_restaurants_curated__2['# Reviews]))/(MAX(TA_restaurants_curated__2['# Reviews])-MIN(TA_restaurants_curated__2['# Reviews]))</f>
        <v>8.0767289247854618E-2</v>
      </c>
      <c r="J1299">
        <f>QUOTIENT((TA_restaurants_curated__2[[#This Row],[Normalizzazione]]*100),33)+IF(TA_restaurants_curated__2[[#This Row],[Normalizzazione]]=1,0,1)</f>
        <v>1</v>
      </c>
      <c r="K1299">
        <f>QUOTIENT((TA_restaurants_curated__2[[#This Row],[Rating]]*2),(100/3))+IF(TA_restaurants_curated__2[[#This Row],[Rating]]=50,0,1)</f>
        <v>3</v>
      </c>
      <c r="L1299" s="1" t="str">
        <f>IF(TA_restaurants_curated__2[[#This Row],[C. Rev.]]=3,"A lot of reviews",IF(TA_restaurants_curated__2[[#This Row],[C. Rev.]]=2,"Avarage reviews","Few reviews"))</f>
        <v>Few reviews</v>
      </c>
      <c r="M1299" s="1" t="str">
        <f>IF(TA_restaurants_curated__2[[#This Row],[C. Rat.]]=3,"Good rating",IF(TA_restaurants_curated__2[[#This Row],[C. Rat.]]=2,"Avarege rating","Bad rating"))</f>
        <v>Good rating</v>
      </c>
      <c r="N1299" s="1" t="str">
        <f t="shared" si="20"/>
        <v>Few reviews and Good rating</v>
      </c>
    </row>
    <row r="1300" spans="1:14" x14ac:dyDescent="0.35">
      <c r="A1300">
        <v>2602</v>
      </c>
      <c r="B1300" t="s">
        <v>699</v>
      </c>
      <c r="C1300" t="s">
        <v>523</v>
      </c>
      <c r="D1300" t="s">
        <v>126</v>
      </c>
      <c r="E1300">
        <v>26040</v>
      </c>
      <c r="F1300">
        <v>35</v>
      </c>
      <c r="G1300" t="s">
        <v>8</v>
      </c>
      <c r="H1300">
        <v>3220</v>
      </c>
      <c r="I1300">
        <f>(TA_restaurants_curated__2[[#This Row],['# Reviews]]-MIN(TA_restaurants_curated__2['# Reviews]))/(MAX(TA_restaurants_curated__2['# Reviews])-MIN(TA_restaurants_curated__2['# Reviews]))</f>
        <v>8.0767289247854618E-2</v>
      </c>
      <c r="J1300">
        <f>QUOTIENT((TA_restaurants_curated__2[[#This Row],[Normalizzazione]]*100),33)+IF(TA_restaurants_curated__2[[#This Row],[Normalizzazione]]=1,0,1)</f>
        <v>1</v>
      </c>
      <c r="K1300">
        <f>QUOTIENT((TA_restaurants_curated__2[[#This Row],[Rating]]*2),(100/3))+IF(TA_restaurants_curated__2[[#This Row],[Rating]]=50,0,1)</f>
        <v>3</v>
      </c>
      <c r="L1300" s="1" t="str">
        <f>IF(TA_restaurants_curated__2[[#This Row],[C. Rev.]]=3,"A lot of reviews",IF(TA_restaurants_curated__2[[#This Row],[C. Rev.]]=2,"Avarage reviews","Few reviews"))</f>
        <v>Few reviews</v>
      </c>
      <c r="M1300" s="1" t="str">
        <f>IF(TA_restaurants_curated__2[[#This Row],[C. Rat.]]=3,"Good rating",IF(TA_restaurants_curated__2[[#This Row],[C. Rat.]]=2,"Avarege rating","Bad rating"))</f>
        <v>Good rating</v>
      </c>
      <c r="N1300" s="1" t="str">
        <f t="shared" si="20"/>
        <v>Few reviews and Good rating</v>
      </c>
    </row>
    <row r="1301" spans="1:14" x14ac:dyDescent="0.35">
      <c r="A1301">
        <v>825</v>
      </c>
      <c r="B1301" t="s">
        <v>1731</v>
      </c>
      <c r="C1301" t="s">
        <v>523</v>
      </c>
      <c r="D1301" t="s">
        <v>297</v>
      </c>
      <c r="E1301">
        <v>8270</v>
      </c>
      <c r="F1301">
        <v>40</v>
      </c>
      <c r="G1301" t="s">
        <v>10</v>
      </c>
      <c r="H1301">
        <v>3210</v>
      </c>
      <c r="I1301">
        <f>(TA_restaurants_curated__2[[#This Row],['# Reviews]]-MIN(TA_restaurants_curated__2['# Reviews]))/(MAX(TA_restaurants_curated__2['# Reviews])-MIN(TA_restaurants_curated__2['# Reviews]))</f>
        <v>8.0514891468955074E-2</v>
      </c>
      <c r="J1301">
        <f>QUOTIENT((TA_restaurants_curated__2[[#This Row],[Normalizzazione]]*100),33)+IF(TA_restaurants_curated__2[[#This Row],[Normalizzazione]]=1,0,1)</f>
        <v>1</v>
      </c>
      <c r="K1301">
        <f>QUOTIENT((TA_restaurants_curated__2[[#This Row],[Rating]]*2),(100/3))+IF(TA_restaurants_curated__2[[#This Row],[Rating]]=50,0,1)</f>
        <v>3</v>
      </c>
      <c r="L1301" s="1" t="str">
        <f>IF(TA_restaurants_curated__2[[#This Row],[C. Rev.]]=3,"A lot of reviews",IF(TA_restaurants_curated__2[[#This Row],[C. Rev.]]=2,"Avarage reviews","Few reviews"))</f>
        <v>Few reviews</v>
      </c>
      <c r="M1301" s="1" t="str">
        <f>IF(TA_restaurants_curated__2[[#This Row],[C. Rat.]]=3,"Good rating",IF(TA_restaurants_curated__2[[#This Row],[C. Rat.]]=2,"Avarege rating","Bad rating"))</f>
        <v>Good rating</v>
      </c>
      <c r="N1301" s="1" t="str">
        <f t="shared" si="20"/>
        <v>Few reviews and Good rating</v>
      </c>
    </row>
    <row r="1302" spans="1:14" x14ac:dyDescent="0.35">
      <c r="A1302">
        <v>1207</v>
      </c>
      <c r="B1302" t="s">
        <v>2144</v>
      </c>
      <c r="C1302" t="s">
        <v>523</v>
      </c>
      <c r="D1302" t="s">
        <v>110</v>
      </c>
      <c r="E1302">
        <v>12090</v>
      </c>
      <c r="F1302">
        <v>40</v>
      </c>
      <c r="G1302" t="s">
        <v>10</v>
      </c>
      <c r="H1302">
        <v>3210</v>
      </c>
      <c r="I1302">
        <f>(TA_restaurants_curated__2[[#This Row],['# Reviews]]-MIN(TA_restaurants_curated__2['# Reviews]))/(MAX(TA_restaurants_curated__2['# Reviews])-MIN(TA_restaurants_curated__2['# Reviews]))</f>
        <v>8.0514891468955074E-2</v>
      </c>
      <c r="J1302">
        <f>QUOTIENT((TA_restaurants_curated__2[[#This Row],[Normalizzazione]]*100),33)+IF(TA_restaurants_curated__2[[#This Row],[Normalizzazione]]=1,0,1)</f>
        <v>1</v>
      </c>
      <c r="K1302">
        <f>QUOTIENT((TA_restaurants_curated__2[[#This Row],[Rating]]*2),(100/3))+IF(TA_restaurants_curated__2[[#This Row],[Rating]]=50,0,1)</f>
        <v>3</v>
      </c>
      <c r="L1302" s="1" t="str">
        <f>IF(TA_restaurants_curated__2[[#This Row],[C. Rev.]]=3,"A lot of reviews",IF(TA_restaurants_curated__2[[#This Row],[C. Rev.]]=2,"Avarage reviews","Few reviews"))</f>
        <v>Few reviews</v>
      </c>
      <c r="M1302" s="1" t="str">
        <f>IF(TA_restaurants_curated__2[[#This Row],[C. Rat.]]=3,"Good rating",IF(TA_restaurants_curated__2[[#This Row],[C. Rat.]]=2,"Avarege rating","Bad rating"))</f>
        <v>Good rating</v>
      </c>
      <c r="N1302" s="1" t="str">
        <f t="shared" si="20"/>
        <v>Few reviews and Good rating</v>
      </c>
    </row>
    <row r="1303" spans="1:14" x14ac:dyDescent="0.35">
      <c r="A1303">
        <v>199</v>
      </c>
      <c r="B1303" t="s">
        <v>975</v>
      </c>
      <c r="C1303" t="s">
        <v>523</v>
      </c>
      <c r="D1303" t="s">
        <v>976</v>
      </c>
      <c r="E1303">
        <v>2000</v>
      </c>
      <c r="F1303">
        <v>45</v>
      </c>
      <c r="G1303" t="s">
        <v>10</v>
      </c>
      <c r="H1303">
        <v>3200</v>
      </c>
      <c r="I1303">
        <f>(TA_restaurants_curated__2[[#This Row],['# Reviews]]-MIN(TA_restaurants_curated__2['# Reviews]))/(MAX(TA_restaurants_curated__2['# Reviews])-MIN(TA_restaurants_curated__2['# Reviews]))</f>
        <v>8.0262493690055531E-2</v>
      </c>
      <c r="J1303">
        <f>QUOTIENT((TA_restaurants_curated__2[[#This Row],[Normalizzazione]]*100),33)+IF(TA_restaurants_curated__2[[#This Row],[Normalizzazione]]=1,0,1)</f>
        <v>1</v>
      </c>
      <c r="K1303">
        <f>QUOTIENT((TA_restaurants_curated__2[[#This Row],[Rating]]*2),(100/3))+IF(TA_restaurants_curated__2[[#This Row],[Rating]]=50,0,1)</f>
        <v>3</v>
      </c>
      <c r="L1303" s="1" t="str">
        <f>IF(TA_restaurants_curated__2[[#This Row],[C. Rev.]]=3,"A lot of reviews",IF(TA_restaurants_curated__2[[#This Row],[C. Rev.]]=2,"Avarage reviews","Few reviews"))</f>
        <v>Few reviews</v>
      </c>
      <c r="M1303" s="1" t="str">
        <f>IF(TA_restaurants_curated__2[[#This Row],[C. Rat.]]=3,"Good rating",IF(TA_restaurants_curated__2[[#This Row],[C. Rat.]]=2,"Avarege rating","Bad rating"))</f>
        <v>Good rating</v>
      </c>
      <c r="N1303" s="1" t="str">
        <f t="shared" si="20"/>
        <v>Few reviews and Good rating</v>
      </c>
    </row>
    <row r="1304" spans="1:14" x14ac:dyDescent="0.35">
      <c r="A1304">
        <v>495</v>
      </c>
      <c r="B1304" t="s">
        <v>1344</v>
      </c>
      <c r="C1304" t="s">
        <v>523</v>
      </c>
      <c r="D1304" t="s">
        <v>763</v>
      </c>
      <c r="E1304">
        <v>4960</v>
      </c>
      <c r="F1304">
        <v>40</v>
      </c>
      <c r="G1304" t="s">
        <v>8</v>
      </c>
      <c r="H1304">
        <v>3200</v>
      </c>
      <c r="I1304">
        <f>(TA_restaurants_curated__2[[#This Row],['# Reviews]]-MIN(TA_restaurants_curated__2['# Reviews]))/(MAX(TA_restaurants_curated__2['# Reviews])-MIN(TA_restaurants_curated__2['# Reviews]))</f>
        <v>8.0262493690055531E-2</v>
      </c>
      <c r="J1304">
        <f>QUOTIENT((TA_restaurants_curated__2[[#This Row],[Normalizzazione]]*100),33)+IF(TA_restaurants_curated__2[[#This Row],[Normalizzazione]]=1,0,1)</f>
        <v>1</v>
      </c>
      <c r="K1304">
        <f>QUOTIENT((TA_restaurants_curated__2[[#This Row],[Rating]]*2),(100/3))+IF(TA_restaurants_curated__2[[#This Row],[Rating]]=50,0,1)</f>
        <v>3</v>
      </c>
      <c r="L1304" s="1" t="str">
        <f>IF(TA_restaurants_curated__2[[#This Row],[C. Rev.]]=3,"A lot of reviews",IF(TA_restaurants_curated__2[[#This Row],[C. Rev.]]=2,"Avarage reviews","Few reviews"))</f>
        <v>Few reviews</v>
      </c>
      <c r="M1304" s="1" t="str">
        <f>IF(TA_restaurants_curated__2[[#This Row],[C. Rat.]]=3,"Good rating",IF(TA_restaurants_curated__2[[#This Row],[C. Rat.]]=2,"Avarege rating","Bad rating"))</f>
        <v>Good rating</v>
      </c>
      <c r="N1304" s="1" t="str">
        <f t="shared" si="20"/>
        <v>Few reviews and Good rating</v>
      </c>
    </row>
    <row r="1305" spans="1:14" x14ac:dyDescent="0.35">
      <c r="A1305">
        <v>730</v>
      </c>
      <c r="B1305" t="s">
        <v>1630</v>
      </c>
      <c r="C1305" t="s">
        <v>523</v>
      </c>
      <c r="D1305" t="s">
        <v>511</v>
      </c>
      <c r="E1305">
        <v>7320</v>
      </c>
      <c r="F1305">
        <v>40</v>
      </c>
      <c r="G1305" t="s">
        <v>8</v>
      </c>
      <c r="H1305">
        <v>3200</v>
      </c>
      <c r="I1305">
        <f>(TA_restaurants_curated__2[[#This Row],['# Reviews]]-MIN(TA_restaurants_curated__2['# Reviews]))/(MAX(TA_restaurants_curated__2['# Reviews])-MIN(TA_restaurants_curated__2['# Reviews]))</f>
        <v>8.0262493690055531E-2</v>
      </c>
      <c r="J1305">
        <f>QUOTIENT((TA_restaurants_curated__2[[#This Row],[Normalizzazione]]*100),33)+IF(TA_restaurants_curated__2[[#This Row],[Normalizzazione]]=1,0,1)</f>
        <v>1</v>
      </c>
      <c r="K1305">
        <f>QUOTIENT((TA_restaurants_curated__2[[#This Row],[Rating]]*2),(100/3))+IF(TA_restaurants_curated__2[[#This Row],[Rating]]=50,0,1)</f>
        <v>3</v>
      </c>
      <c r="L1305" s="1" t="str">
        <f>IF(TA_restaurants_curated__2[[#This Row],[C. Rev.]]=3,"A lot of reviews",IF(TA_restaurants_curated__2[[#This Row],[C. Rev.]]=2,"Avarage reviews","Few reviews"))</f>
        <v>Few reviews</v>
      </c>
      <c r="M1305" s="1" t="str">
        <f>IF(TA_restaurants_curated__2[[#This Row],[C. Rat.]]=3,"Good rating",IF(TA_restaurants_curated__2[[#This Row],[C. Rat.]]=2,"Avarege rating","Bad rating"))</f>
        <v>Good rating</v>
      </c>
      <c r="N1305" s="1" t="str">
        <f t="shared" si="20"/>
        <v>Few reviews and Good rating</v>
      </c>
    </row>
    <row r="1306" spans="1:14" x14ac:dyDescent="0.35">
      <c r="A1306">
        <v>883</v>
      </c>
      <c r="B1306" t="s">
        <v>1792</v>
      </c>
      <c r="C1306" t="s">
        <v>523</v>
      </c>
      <c r="D1306" t="s">
        <v>664</v>
      </c>
      <c r="E1306">
        <v>8850</v>
      </c>
      <c r="F1306">
        <v>40</v>
      </c>
      <c r="G1306" t="s">
        <v>8</v>
      </c>
      <c r="H1306">
        <v>3200</v>
      </c>
      <c r="I1306">
        <f>(TA_restaurants_curated__2[[#This Row],['# Reviews]]-MIN(TA_restaurants_curated__2['# Reviews]))/(MAX(TA_restaurants_curated__2['# Reviews])-MIN(TA_restaurants_curated__2['# Reviews]))</f>
        <v>8.0262493690055531E-2</v>
      </c>
      <c r="J1306">
        <f>QUOTIENT((TA_restaurants_curated__2[[#This Row],[Normalizzazione]]*100),33)+IF(TA_restaurants_curated__2[[#This Row],[Normalizzazione]]=1,0,1)</f>
        <v>1</v>
      </c>
      <c r="K1306">
        <f>QUOTIENT((TA_restaurants_curated__2[[#This Row],[Rating]]*2),(100/3))+IF(TA_restaurants_curated__2[[#This Row],[Rating]]=50,0,1)</f>
        <v>3</v>
      </c>
      <c r="L1306" s="1" t="str">
        <f>IF(TA_restaurants_curated__2[[#This Row],[C. Rev.]]=3,"A lot of reviews",IF(TA_restaurants_curated__2[[#This Row],[C. Rev.]]=2,"Avarage reviews","Few reviews"))</f>
        <v>Few reviews</v>
      </c>
      <c r="M1306" s="1" t="str">
        <f>IF(TA_restaurants_curated__2[[#This Row],[C. Rat.]]=3,"Good rating",IF(TA_restaurants_curated__2[[#This Row],[C. Rat.]]=2,"Avarege rating","Bad rating"))</f>
        <v>Good rating</v>
      </c>
      <c r="N1306" s="1" t="str">
        <f t="shared" si="20"/>
        <v>Few reviews and Good rating</v>
      </c>
    </row>
    <row r="1307" spans="1:14" x14ac:dyDescent="0.35">
      <c r="A1307">
        <v>1124</v>
      </c>
      <c r="B1307" t="s">
        <v>2058</v>
      </c>
      <c r="C1307" t="s">
        <v>523</v>
      </c>
      <c r="D1307" t="s">
        <v>121</v>
      </c>
      <c r="E1307">
        <v>11260</v>
      </c>
      <c r="F1307">
        <v>40</v>
      </c>
      <c r="G1307" t="s">
        <v>8</v>
      </c>
      <c r="H1307">
        <v>3200</v>
      </c>
      <c r="I1307">
        <f>(TA_restaurants_curated__2[[#This Row],['# Reviews]]-MIN(TA_restaurants_curated__2['# Reviews]))/(MAX(TA_restaurants_curated__2['# Reviews])-MIN(TA_restaurants_curated__2['# Reviews]))</f>
        <v>8.0262493690055531E-2</v>
      </c>
      <c r="J1307">
        <f>QUOTIENT((TA_restaurants_curated__2[[#This Row],[Normalizzazione]]*100),33)+IF(TA_restaurants_curated__2[[#This Row],[Normalizzazione]]=1,0,1)</f>
        <v>1</v>
      </c>
      <c r="K1307">
        <f>QUOTIENT((TA_restaurants_curated__2[[#This Row],[Rating]]*2),(100/3))+IF(TA_restaurants_curated__2[[#This Row],[Rating]]=50,0,1)</f>
        <v>3</v>
      </c>
      <c r="L1307" s="1" t="str">
        <f>IF(TA_restaurants_curated__2[[#This Row],[C. Rev.]]=3,"A lot of reviews",IF(TA_restaurants_curated__2[[#This Row],[C. Rev.]]=2,"Avarage reviews","Few reviews"))</f>
        <v>Few reviews</v>
      </c>
      <c r="M1307" s="1" t="str">
        <f>IF(TA_restaurants_curated__2[[#This Row],[C. Rat.]]=3,"Good rating",IF(TA_restaurants_curated__2[[#This Row],[C. Rat.]]=2,"Avarege rating","Bad rating"))</f>
        <v>Good rating</v>
      </c>
      <c r="N1307" s="1" t="str">
        <f t="shared" si="20"/>
        <v>Few reviews and Good rating</v>
      </c>
    </row>
    <row r="1308" spans="1:14" x14ac:dyDescent="0.35">
      <c r="A1308">
        <v>6183</v>
      </c>
      <c r="B1308" t="s">
        <v>473</v>
      </c>
      <c r="C1308" t="s">
        <v>523</v>
      </c>
      <c r="D1308" t="s">
        <v>4868</v>
      </c>
      <c r="E1308">
        <v>61870</v>
      </c>
      <c r="F1308">
        <v>40</v>
      </c>
      <c r="G1308" t="s">
        <v>8</v>
      </c>
      <c r="H1308">
        <v>3200</v>
      </c>
      <c r="I1308">
        <f>(TA_restaurants_curated__2[[#This Row],['# Reviews]]-MIN(TA_restaurants_curated__2['# Reviews]))/(MAX(TA_restaurants_curated__2['# Reviews])-MIN(TA_restaurants_curated__2['# Reviews]))</f>
        <v>8.0262493690055531E-2</v>
      </c>
      <c r="J1308">
        <f>QUOTIENT((TA_restaurants_curated__2[[#This Row],[Normalizzazione]]*100),33)+IF(TA_restaurants_curated__2[[#This Row],[Normalizzazione]]=1,0,1)</f>
        <v>1</v>
      </c>
      <c r="K1308">
        <f>QUOTIENT((TA_restaurants_curated__2[[#This Row],[Rating]]*2),(100/3))+IF(TA_restaurants_curated__2[[#This Row],[Rating]]=50,0,1)</f>
        <v>3</v>
      </c>
      <c r="L1308" s="1" t="str">
        <f>IF(TA_restaurants_curated__2[[#This Row],[C. Rev.]]=3,"A lot of reviews",IF(TA_restaurants_curated__2[[#This Row],[C. Rev.]]=2,"Avarage reviews","Few reviews"))</f>
        <v>Few reviews</v>
      </c>
      <c r="M1308" s="1" t="str">
        <f>IF(TA_restaurants_curated__2[[#This Row],[C. Rat.]]=3,"Good rating",IF(TA_restaurants_curated__2[[#This Row],[C. Rat.]]=2,"Avarege rating","Bad rating"))</f>
        <v>Good rating</v>
      </c>
      <c r="N1308" s="1" t="str">
        <f t="shared" si="20"/>
        <v>Few reviews and Good rating</v>
      </c>
    </row>
    <row r="1309" spans="1:14" x14ac:dyDescent="0.35">
      <c r="A1309">
        <v>1320</v>
      </c>
      <c r="B1309" t="s">
        <v>2268</v>
      </c>
      <c r="C1309" t="s">
        <v>523</v>
      </c>
      <c r="D1309" t="s">
        <v>155</v>
      </c>
      <c r="E1309">
        <v>13220</v>
      </c>
      <c r="F1309">
        <v>35</v>
      </c>
      <c r="G1309" t="s">
        <v>10</v>
      </c>
      <c r="H1309">
        <v>3190</v>
      </c>
      <c r="I1309">
        <f>(TA_restaurants_curated__2[[#This Row],['# Reviews]]-MIN(TA_restaurants_curated__2['# Reviews]))/(MAX(TA_restaurants_curated__2['# Reviews])-MIN(TA_restaurants_curated__2['# Reviews]))</f>
        <v>8.0010095911155987E-2</v>
      </c>
      <c r="J1309">
        <f>QUOTIENT((TA_restaurants_curated__2[[#This Row],[Normalizzazione]]*100),33)+IF(TA_restaurants_curated__2[[#This Row],[Normalizzazione]]=1,0,1)</f>
        <v>1</v>
      </c>
      <c r="K1309">
        <f>QUOTIENT((TA_restaurants_curated__2[[#This Row],[Rating]]*2),(100/3))+IF(TA_restaurants_curated__2[[#This Row],[Rating]]=50,0,1)</f>
        <v>3</v>
      </c>
      <c r="L1309" s="1" t="str">
        <f>IF(TA_restaurants_curated__2[[#This Row],[C. Rev.]]=3,"A lot of reviews",IF(TA_restaurants_curated__2[[#This Row],[C. Rev.]]=2,"Avarage reviews","Few reviews"))</f>
        <v>Few reviews</v>
      </c>
      <c r="M1309" s="1" t="str">
        <f>IF(TA_restaurants_curated__2[[#This Row],[C. Rat.]]=3,"Good rating",IF(TA_restaurants_curated__2[[#This Row],[C. Rat.]]=2,"Avarege rating","Bad rating"))</f>
        <v>Good rating</v>
      </c>
      <c r="N1309" s="1" t="str">
        <f t="shared" si="20"/>
        <v>Few reviews and Good rating</v>
      </c>
    </row>
    <row r="1310" spans="1:14" x14ac:dyDescent="0.35">
      <c r="A1310">
        <v>5632</v>
      </c>
      <c r="B1310" t="s">
        <v>4669</v>
      </c>
      <c r="C1310" t="s">
        <v>523</v>
      </c>
      <c r="D1310" t="s">
        <v>4670</v>
      </c>
      <c r="E1310">
        <v>56350</v>
      </c>
      <c r="F1310">
        <v>35</v>
      </c>
      <c r="G1310" t="s">
        <v>10</v>
      </c>
      <c r="H1310">
        <v>3190</v>
      </c>
      <c r="I1310">
        <f>(TA_restaurants_curated__2[[#This Row],['# Reviews]]-MIN(TA_restaurants_curated__2['# Reviews]))/(MAX(TA_restaurants_curated__2['# Reviews])-MIN(TA_restaurants_curated__2['# Reviews]))</f>
        <v>8.0010095911155987E-2</v>
      </c>
      <c r="J1310">
        <f>QUOTIENT((TA_restaurants_curated__2[[#This Row],[Normalizzazione]]*100),33)+IF(TA_restaurants_curated__2[[#This Row],[Normalizzazione]]=1,0,1)</f>
        <v>1</v>
      </c>
      <c r="K1310">
        <f>QUOTIENT((TA_restaurants_curated__2[[#This Row],[Rating]]*2),(100/3))+IF(TA_restaurants_curated__2[[#This Row],[Rating]]=50,0,1)</f>
        <v>3</v>
      </c>
      <c r="L1310" s="1" t="str">
        <f>IF(TA_restaurants_curated__2[[#This Row],[C. Rev.]]=3,"A lot of reviews",IF(TA_restaurants_curated__2[[#This Row],[C. Rev.]]=2,"Avarage reviews","Few reviews"))</f>
        <v>Few reviews</v>
      </c>
      <c r="M1310" s="1" t="str">
        <f>IF(TA_restaurants_curated__2[[#This Row],[C. Rat.]]=3,"Good rating",IF(TA_restaurants_curated__2[[#This Row],[C. Rat.]]=2,"Avarege rating","Bad rating"))</f>
        <v>Good rating</v>
      </c>
      <c r="N1310" s="1" t="str">
        <f t="shared" si="20"/>
        <v>Few reviews and Good rating</v>
      </c>
    </row>
    <row r="1311" spans="1:14" x14ac:dyDescent="0.35">
      <c r="A1311">
        <v>889</v>
      </c>
      <c r="B1311" t="s">
        <v>1798</v>
      </c>
      <c r="C1311" t="s">
        <v>523</v>
      </c>
      <c r="D1311" t="s">
        <v>16</v>
      </c>
      <c r="E1311">
        <v>8910</v>
      </c>
      <c r="F1311">
        <v>40</v>
      </c>
      <c r="G1311" t="s">
        <v>8</v>
      </c>
      <c r="H1311">
        <v>3180</v>
      </c>
      <c r="I1311">
        <f>(TA_restaurants_curated__2[[#This Row],['# Reviews]]-MIN(TA_restaurants_curated__2['# Reviews]))/(MAX(TA_restaurants_curated__2['# Reviews])-MIN(TA_restaurants_curated__2['# Reviews]))</f>
        <v>7.975769813225643E-2</v>
      </c>
      <c r="J1311">
        <f>QUOTIENT((TA_restaurants_curated__2[[#This Row],[Normalizzazione]]*100),33)+IF(TA_restaurants_curated__2[[#This Row],[Normalizzazione]]=1,0,1)</f>
        <v>1</v>
      </c>
      <c r="K1311">
        <f>QUOTIENT((TA_restaurants_curated__2[[#This Row],[Rating]]*2),(100/3))+IF(TA_restaurants_curated__2[[#This Row],[Rating]]=50,0,1)</f>
        <v>3</v>
      </c>
      <c r="L1311" s="1" t="str">
        <f>IF(TA_restaurants_curated__2[[#This Row],[C. Rev.]]=3,"A lot of reviews",IF(TA_restaurants_curated__2[[#This Row],[C. Rev.]]=2,"Avarage reviews","Few reviews"))</f>
        <v>Few reviews</v>
      </c>
      <c r="M1311" s="1" t="str">
        <f>IF(TA_restaurants_curated__2[[#This Row],[C. Rat.]]=3,"Good rating",IF(TA_restaurants_curated__2[[#This Row],[C. Rat.]]=2,"Avarege rating","Bad rating"))</f>
        <v>Good rating</v>
      </c>
      <c r="N1311" s="1" t="str">
        <f t="shared" si="20"/>
        <v>Few reviews and Good rating</v>
      </c>
    </row>
    <row r="1312" spans="1:14" x14ac:dyDescent="0.35">
      <c r="A1312">
        <v>91</v>
      </c>
      <c r="B1312" t="s">
        <v>828</v>
      </c>
      <c r="C1312" t="s">
        <v>523</v>
      </c>
      <c r="D1312" t="s">
        <v>829</v>
      </c>
      <c r="E1312">
        <v>920</v>
      </c>
      <c r="F1312">
        <v>45</v>
      </c>
      <c r="G1312" t="s">
        <v>8</v>
      </c>
      <c r="H1312">
        <v>3170</v>
      </c>
      <c r="I1312">
        <f>(TA_restaurants_curated__2[[#This Row],['# Reviews]]-MIN(TA_restaurants_curated__2['# Reviews]))/(MAX(TA_restaurants_curated__2['# Reviews])-MIN(TA_restaurants_curated__2['# Reviews]))</f>
        <v>7.9505300353356886E-2</v>
      </c>
      <c r="J1312">
        <f>QUOTIENT((TA_restaurants_curated__2[[#This Row],[Normalizzazione]]*100),33)+IF(TA_restaurants_curated__2[[#This Row],[Normalizzazione]]=1,0,1)</f>
        <v>1</v>
      </c>
      <c r="K1312">
        <f>QUOTIENT((TA_restaurants_curated__2[[#This Row],[Rating]]*2),(100/3))+IF(TA_restaurants_curated__2[[#This Row],[Rating]]=50,0,1)</f>
        <v>3</v>
      </c>
      <c r="L1312" s="1" t="str">
        <f>IF(TA_restaurants_curated__2[[#This Row],[C. Rev.]]=3,"A lot of reviews",IF(TA_restaurants_curated__2[[#This Row],[C. Rev.]]=2,"Avarage reviews","Few reviews"))</f>
        <v>Few reviews</v>
      </c>
      <c r="M1312" s="1" t="str">
        <f>IF(TA_restaurants_curated__2[[#This Row],[C. Rat.]]=3,"Good rating",IF(TA_restaurants_curated__2[[#This Row],[C. Rat.]]=2,"Avarege rating","Bad rating"))</f>
        <v>Good rating</v>
      </c>
      <c r="N1312" s="1" t="str">
        <f t="shared" si="20"/>
        <v>Few reviews and Good rating</v>
      </c>
    </row>
    <row r="1313" spans="1:14" x14ac:dyDescent="0.35">
      <c r="A1313">
        <v>2348</v>
      </c>
      <c r="B1313" t="s">
        <v>3242</v>
      </c>
      <c r="C1313" t="s">
        <v>523</v>
      </c>
      <c r="D1313" t="s">
        <v>829</v>
      </c>
      <c r="E1313">
        <v>23500</v>
      </c>
      <c r="F1313">
        <v>40</v>
      </c>
      <c r="G1313" t="s">
        <v>8</v>
      </c>
      <c r="H1313">
        <v>3170</v>
      </c>
      <c r="I1313">
        <f>(TA_restaurants_curated__2[[#This Row],['# Reviews]]-MIN(TA_restaurants_curated__2['# Reviews]))/(MAX(TA_restaurants_curated__2['# Reviews])-MIN(TA_restaurants_curated__2['# Reviews]))</f>
        <v>7.9505300353356886E-2</v>
      </c>
      <c r="J1313">
        <f>QUOTIENT((TA_restaurants_curated__2[[#This Row],[Normalizzazione]]*100),33)+IF(TA_restaurants_curated__2[[#This Row],[Normalizzazione]]=1,0,1)</f>
        <v>1</v>
      </c>
      <c r="K1313">
        <f>QUOTIENT((TA_restaurants_curated__2[[#This Row],[Rating]]*2),(100/3))+IF(TA_restaurants_curated__2[[#This Row],[Rating]]=50,0,1)</f>
        <v>3</v>
      </c>
      <c r="L1313" s="1" t="str">
        <f>IF(TA_restaurants_curated__2[[#This Row],[C. Rev.]]=3,"A lot of reviews",IF(TA_restaurants_curated__2[[#This Row],[C. Rev.]]=2,"Avarage reviews","Few reviews"))</f>
        <v>Few reviews</v>
      </c>
      <c r="M1313" s="1" t="str">
        <f>IF(TA_restaurants_curated__2[[#This Row],[C. Rat.]]=3,"Good rating",IF(TA_restaurants_curated__2[[#This Row],[C. Rat.]]=2,"Avarege rating","Bad rating"))</f>
        <v>Good rating</v>
      </c>
      <c r="N1313" s="1" t="str">
        <f t="shared" si="20"/>
        <v>Few reviews and Good rating</v>
      </c>
    </row>
    <row r="1314" spans="1:14" x14ac:dyDescent="0.35">
      <c r="A1314">
        <v>138</v>
      </c>
      <c r="B1314" t="s">
        <v>892</v>
      </c>
      <c r="C1314" t="s">
        <v>523</v>
      </c>
      <c r="D1314" t="s">
        <v>893</v>
      </c>
      <c r="E1314">
        <v>1390</v>
      </c>
      <c r="F1314">
        <v>45</v>
      </c>
      <c r="G1314" t="s">
        <v>10</v>
      </c>
      <c r="H1314">
        <v>3160</v>
      </c>
      <c r="I1314">
        <f>(TA_restaurants_curated__2[[#This Row],['# Reviews]]-MIN(TA_restaurants_curated__2['# Reviews]))/(MAX(TA_restaurants_curated__2['# Reviews])-MIN(TA_restaurants_curated__2['# Reviews]))</f>
        <v>7.9252902574457343E-2</v>
      </c>
      <c r="J1314">
        <f>QUOTIENT((TA_restaurants_curated__2[[#This Row],[Normalizzazione]]*100),33)+IF(TA_restaurants_curated__2[[#This Row],[Normalizzazione]]=1,0,1)</f>
        <v>1</v>
      </c>
      <c r="K1314">
        <f>QUOTIENT((TA_restaurants_curated__2[[#This Row],[Rating]]*2),(100/3))+IF(TA_restaurants_curated__2[[#This Row],[Rating]]=50,0,1)</f>
        <v>3</v>
      </c>
      <c r="L1314" s="1" t="str">
        <f>IF(TA_restaurants_curated__2[[#This Row],[C. Rev.]]=3,"A lot of reviews",IF(TA_restaurants_curated__2[[#This Row],[C. Rev.]]=2,"Avarage reviews","Few reviews"))</f>
        <v>Few reviews</v>
      </c>
      <c r="M1314" s="1" t="str">
        <f>IF(TA_restaurants_curated__2[[#This Row],[C. Rat.]]=3,"Good rating",IF(TA_restaurants_curated__2[[#This Row],[C. Rat.]]=2,"Avarege rating","Bad rating"))</f>
        <v>Good rating</v>
      </c>
      <c r="N1314" s="1" t="str">
        <f t="shared" si="20"/>
        <v>Few reviews and Good rating</v>
      </c>
    </row>
    <row r="1315" spans="1:14" x14ac:dyDescent="0.35">
      <c r="A1315">
        <v>276</v>
      </c>
      <c r="B1315" t="s">
        <v>1068</v>
      </c>
      <c r="C1315" t="s">
        <v>523</v>
      </c>
      <c r="D1315" t="s">
        <v>829</v>
      </c>
      <c r="E1315">
        <v>2770</v>
      </c>
      <c r="F1315">
        <v>45</v>
      </c>
      <c r="G1315" t="s">
        <v>8</v>
      </c>
      <c r="H1315">
        <v>3160</v>
      </c>
      <c r="I1315">
        <f>(TA_restaurants_curated__2[[#This Row],['# Reviews]]-MIN(TA_restaurants_curated__2['# Reviews]))/(MAX(TA_restaurants_curated__2['# Reviews])-MIN(TA_restaurants_curated__2['# Reviews]))</f>
        <v>7.9252902574457343E-2</v>
      </c>
      <c r="J1315">
        <f>QUOTIENT((TA_restaurants_curated__2[[#This Row],[Normalizzazione]]*100),33)+IF(TA_restaurants_curated__2[[#This Row],[Normalizzazione]]=1,0,1)</f>
        <v>1</v>
      </c>
      <c r="K1315">
        <f>QUOTIENT((TA_restaurants_curated__2[[#This Row],[Rating]]*2),(100/3))+IF(TA_restaurants_curated__2[[#This Row],[Rating]]=50,0,1)</f>
        <v>3</v>
      </c>
      <c r="L1315" s="1" t="str">
        <f>IF(TA_restaurants_curated__2[[#This Row],[C. Rev.]]=3,"A lot of reviews",IF(TA_restaurants_curated__2[[#This Row],[C. Rev.]]=2,"Avarage reviews","Few reviews"))</f>
        <v>Few reviews</v>
      </c>
      <c r="M1315" s="1" t="str">
        <f>IF(TA_restaurants_curated__2[[#This Row],[C. Rat.]]=3,"Good rating",IF(TA_restaurants_curated__2[[#This Row],[C. Rat.]]=2,"Avarege rating","Bad rating"))</f>
        <v>Good rating</v>
      </c>
      <c r="N1315" s="1" t="str">
        <f t="shared" si="20"/>
        <v>Few reviews and Good rating</v>
      </c>
    </row>
    <row r="1316" spans="1:14" x14ac:dyDescent="0.35">
      <c r="A1316">
        <v>665</v>
      </c>
      <c r="B1316" t="s">
        <v>1553</v>
      </c>
      <c r="C1316" t="s">
        <v>523</v>
      </c>
      <c r="D1316" t="s">
        <v>136</v>
      </c>
      <c r="E1316">
        <v>6670</v>
      </c>
      <c r="F1316">
        <v>40</v>
      </c>
      <c r="G1316" t="s">
        <v>8</v>
      </c>
      <c r="H1316">
        <v>3160</v>
      </c>
      <c r="I1316">
        <f>(TA_restaurants_curated__2[[#This Row],['# Reviews]]-MIN(TA_restaurants_curated__2['# Reviews]))/(MAX(TA_restaurants_curated__2['# Reviews])-MIN(TA_restaurants_curated__2['# Reviews]))</f>
        <v>7.9252902574457343E-2</v>
      </c>
      <c r="J1316">
        <f>QUOTIENT((TA_restaurants_curated__2[[#This Row],[Normalizzazione]]*100),33)+IF(TA_restaurants_curated__2[[#This Row],[Normalizzazione]]=1,0,1)</f>
        <v>1</v>
      </c>
      <c r="K1316">
        <f>QUOTIENT((TA_restaurants_curated__2[[#This Row],[Rating]]*2),(100/3))+IF(TA_restaurants_curated__2[[#This Row],[Rating]]=50,0,1)</f>
        <v>3</v>
      </c>
      <c r="L1316" s="1" t="str">
        <f>IF(TA_restaurants_curated__2[[#This Row],[C. Rev.]]=3,"A lot of reviews",IF(TA_restaurants_curated__2[[#This Row],[C. Rev.]]=2,"Avarage reviews","Few reviews"))</f>
        <v>Few reviews</v>
      </c>
      <c r="M1316" s="1" t="str">
        <f>IF(TA_restaurants_curated__2[[#This Row],[C. Rat.]]=3,"Good rating",IF(TA_restaurants_curated__2[[#This Row],[C. Rat.]]=2,"Avarege rating","Bad rating"))</f>
        <v>Good rating</v>
      </c>
      <c r="N1316" s="1" t="str">
        <f t="shared" si="20"/>
        <v>Few reviews and Good rating</v>
      </c>
    </row>
    <row r="1317" spans="1:14" x14ac:dyDescent="0.35">
      <c r="A1317">
        <v>2483</v>
      </c>
      <c r="B1317" t="s">
        <v>3349</v>
      </c>
      <c r="C1317" t="s">
        <v>523</v>
      </c>
      <c r="D1317" t="s">
        <v>126</v>
      </c>
      <c r="E1317">
        <v>24850</v>
      </c>
      <c r="F1317">
        <v>35</v>
      </c>
      <c r="G1317" t="s">
        <v>8</v>
      </c>
      <c r="H1317">
        <v>3160</v>
      </c>
      <c r="I1317">
        <f>(TA_restaurants_curated__2[[#This Row],['# Reviews]]-MIN(TA_restaurants_curated__2['# Reviews]))/(MAX(TA_restaurants_curated__2['# Reviews])-MIN(TA_restaurants_curated__2['# Reviews]))</f>
        <v>7.9252902574457343E-2</v>
      </c>
      <c r="J1317">
        <f>QUOTIENT((TA_restaurants_curated__2[[#This Row],[Normalizzazione]]*100),33)+IF(TA_restaurants_curated__2[[#This Row],[Normalizzazione]]=1,0,1)</f>
        <v>1</v>
      </c>
      <c r="K1317">
        <f>QUOTIENT((TA_restaurants_curated__2[[#This Row],[Rating]]*2),(100/3))+IF(TA_restaurants_curated__2[[#This Row],[Rating]]=50,0,1)</f>
        <v>3</v>
      </c>
      <c r="L1317" s="1" t="str">
        <f>IF(TA_restaurants_curated__2[[#This Row],[C. Rev.]]=3,"A lot of reviews",IF(TA_restaurants_curated__2[[#This Row],[C. Rev.]]=2,"Avarage reviews","Few reviews"))</f>
        <v>Few reviews</v>
      </c>
      <c r="M1317" s="1" t="str">
        <f>IF(TA_restaurants_curated__2[[#This Row],[C. Rat.]]=3,"Good rating",IF(TA_restaurants_curated__2[[#This Row],[C. Rat.]]=2,"Avarege rating","Bad rating"))</f>
        <v>Good rating</v>
      </c>
      <c r="N1317" s="1" t="str">
        <f t="shared" si="20"/>
        <v>Few reviews and Good rating</v>
      </c>
    </row>
    <row r="1318" spans="1:14" x14ac:dyDescent="0.35">
      <c r="A1318">
        <v>156</v>
      </c>
      <c r="B1318" t="s">
        <v>919</v>
      </c>
      <c r="C1318" t="s">
        <v>523</v>
      </c>
      <c r="D1318" t="s">
        <v>920</v>
      </c>
      <c r="E1318">
        <v>1570</v>
      </c>
      <c r="F1318">
        <v>40</v>
      </c>
      <c r="G1318" t="s">
        <v>8</v>
      </c>
      <c r="H1318">
        <v>3150</v>
      </c>
      <c r="I1318">
        <f>(TA_restaurants_curated__2[[#This Row],['# Reviews]]-MIN(TA_restaurants_curated__2['# Reviews]))/(MAX(TA_restaurants_curated__2['# Reviews])-MIN(TA_restaurants_curated__2['# Reviews]))</f>
        <v>7.9000504795557799E-2</v>
      </c>
      <c r="J1318">
        <f>QUOTIENT((TA_restaurants_curated__2[[#This Row],[Normalizzazione]]*100),33)+IF(TA_restaurants_curated__2[[#This Row],[Normalizzazione]]=1,0,1)</f>
        <v>1</v>
      </c>
      <c r="K1318">
        <f>QUOTIENT((TA_restaurants_curated__2[[#This Row],[Rating]]*2),(100/3))+IF(TA_restaurants_curated__2[[#This Row],[Rating]]=50,0,1)</f>
        <v>3</v>
      </c>
      <c r="L1318" s="1" t="str">
        <f>IF(TA_restaurants_curated__2[[#This Row],[C. Rev.]]=3,"A lot of reviews",IF(TA_restaurants_curated__2[[#This Row],[C. Rev.]]=2,"Avarage reviews","Few reviews"))</f>
        <v>Few reviews</v>
      </c>
      <c r="M1318" s="1" t="str">
        <f>IF(TA_restaurants_curated__2[[#This Row],[C. Rat.]]=3,"Good rating",IF(TA_restaurants_curated__2[[#This Row],[C. Rat.]]=2,"Avarege rating","Bad rating"))</f>
        <v>Good rating</v>
      </c>
      <c r="N1318" s="1" t="str">
        <f t="shared" si="20"/>
        <v>Few reviews and Good rating</v>
      </c>
    </row>
    <row r="1319" spans="1:14" x14ac:dyDescent="0.35">
      <c r="A1319">
        <v>917</v>
      </c>
      <c r="B1319" t="s">
        <v>1834</v>
      </c>
      <c r="C1319" t="s">
        <v>523</v>
      </c>
      <c r="D1319" t="s">
        <v>1414</v>
      </c>
      <c r="E1319">
        <v>9190</v>
      </c>
      <c r="F1319">
        <v>40</v>
      </c>
      <c r="G1319" t="s">
        <v>8</v>
      </c>
      <c r="H1319">
        <v>3150</v>
      </c>
      <c r="I1319">
        <f>(TA_restaurants_curated__2[[#This Row],['# Reviews]]-MIN(TA_restaurants_curated__2['# Reviews]))/(MAX(TA_restaurants_curated__2['# Reviews])-MIN(TA_restaurants_curated__2['# Reviews]))</f>
        <v>7.9000504795557799E-2</v>
      </c>
      <c r="J1319">
        <f>QUOTIENT((TA_restaurants_curated__2[[#This Row],[Normalizzazione]]*100),33)+IF(TA_restaurants_curated__2[[#This Row],[Normalizzazione]]=1,0,1)</f>
        <v>1</v>
      </c>
      <c r="K1319">
        <f>QUOTIENT((TA_restaurants_curated__2[[#This Row],[Rating]]*2),(100/3))+IF(TA_restaurants_curated__2[[#This Row],[Rating]]=50,0,1)</f>
        <v>3</v>
      </c>
      <c r="L1319" s="1" t="str">
        <f>IF(TA_restaurants_curated__2[[#This Row],[C. Rev.]]=3,"A lot of reviews",IF(TA_restaurants_curated__2[[#This Row],[C. Rev.]]=2,"Avarage reviews","Few reviews"))</f>
        <v>Few reviews</v>
      </c>
      <c r="M1319" s="1" t="str">
        <f>IF(TA_restaurants_curated__2[[#This Row],[C. Rat.]]=3,"Good rating",IF(TA_restaurants_curated__2[[#This Row],[C. Rat.]]=2,"Avarege rating","Bad rating"))</f>
        <v>Good rating</v>
      </c>
      <c r="N1319" s="1" t="str">
        <f t="shared" si="20"/>
        <v>Few reviews and Good rating</v>
      </c>
    </row>
    <row r="1320" spans="1:14" x14ac:dyDescent="0.35">
      <c r="A1320">
        <v>1260</v>
      </c>
      <c r="B1320" t="s">
        <v>2202</v>
      </c>
      <c r="C1320" t="s">
        <v>523</v>
      </c>
      <c r="D1320" t="s">
        <v>295</v>
      </c>
      <c r="E1320">
        <v>12620</v>
      </c>
      <c r="F1320">
        <v>40</v>
      </c>
      <c r="G1320" t="s">
        <v>8</v>
      </c>
      <c r="H1320">
        <v>3150</v>
      </c>
      <c r="I1320">
        <f>(TA_restaurants_curated__2[[#This Row],['# Reviews]]-MIN(TA_restaurants_curated__2['# Reviews]))/(MAX(TA_restaurants_curated__2['# Reviews])-MIN(TA_restaurants_curated__2['# Reviews]))</f>
        <v>7.9000504795557799E-2</v>
      </c>
      <c r="J1320">
        <f>QUOTIENT((TA_restaurants_curated__2[[#This Row],[Normalizzazione]]*100),33)+IF(TA_restaurants_curated__2[[#This Row],[Normalizzazione]]=1,0,1)</f>
        <v>1</v>
      </c>
      <c r="K1320">
        <f>QUOTIENT((TA_restaurants_curated__2[[#This Row],[Rating]]*2),(100/3))+IF(TA_restaurants_curated__2[[#This Row],[Rating]]=50,0,1)</f>
        <v>3</v>
      </c>
      <c r="L1320" s="1" t="str">
        <f>IF(TA_restaurants_curated__2[[#This Row],[C. Rev.]]=3,"A lot of reviews",IF(TA_restaurants_curated__2[[#This Row],[C. Rev.]]=2,"Avarage reviews","Few reviews"))</f>
        <v>Few reviews</v>
      </c>
      <c r="M1320" s="1" t="str">
        <f>IF(TA_restaurants_curated__2[[#This Row],[C. Rat.]]=3,"Good rating",IF(TA_restaurants_curated__2[[#This Row],[C. Rat.]]=2,"Avarege rating","Bad rating"))</f>
        <v>Good rating</v>
      </c>
      <c r="N1320" s="1" t="str">
        <f t="shared" si="20"/>
        <v>Few reviews and Good rating</v>
      </c>
    </row>
    <row r="1321" spans="1:14" x14ac:dyDescent="0.35">
      <c r="A1321">
        <v>1302</v>
      </c>
      <c r="B1321" t="s">
        <v>2248</v>
      </c>
      <c r="C1321" t="s">
        <v>523</v>
      </c>
      <c r="D1321" t="s">
        <v>2249</v>
      </c>
      <c r="E1321">
        <v>13040</v>
      </c>
      <c r="F1321">
        <v>40</v>
      </c>
      <c r="G1321" t="s">
        <v>9</v>
      </c>
      <c r="H1321">
        <v>3150</v>
      </c>
      <c r="I1321">
        <f>(TA_restaurants_curated__2[[#This Row],['# Reviews]]-MIN(TA_restaurants_curated__2['# Reviews]))/(MAX(TA_restaurants_curated__2['# Reviews])-MIN(TA_restaurants_curated__2['# Reviews]))</f>
        <v>7.9000504795557799E-2</v>
      </c>
      <c r="J1321">
        <f>QUOTIENT((TA_restaurants_curated__2[[#This Row],[Normalizzazione]]*100),33)+IF(TA_restaurants_curated__2[[#This Row],[Normalizzazione]]=1,0,1)</f>
        <v>1</v>
      </c>
      <c r="K1321">
        <f>QUOTIENT((TA_restaurants_curated__2[[#This Row],[Rating]]*2),(100/3))+IF(TA_restaurants_curated__2[[#This Row],[Rating]]=50,0,1)</f>
        <v>3</v>
      </c>
      <c r="L1321" s="1" t="str">
        <f>IF(TA_restaurants_curated__2[[#This Row],[C. Rev.]]=3,"A lot of reviews",IF(TA_restaurants_curated__2[[#This Row],[C. Rev.]]=2,"Avarage reviews","Few reviews"))</f>
        <v>Few reviews</v>
      </c>
      <c r="M1321" s="1" t="str">
        <f>IF(TA_restaurants_curated__2[[#This Row],[C. Rat.]]=3,"Good rating",IF(TA_restaurants_curated__2[[#This Row],[C. Rat.]]=2,"Avarege rating","Bad rating"))</f>
        <v>Good rating</v>
      </c>
      <c r="N1321" s="1" t="str">
        <f t="shared" si="20"/>
        <v>Few reviews and Good rating</v>
      </c>
    </row>
    <row r="1322" spans="1:14" x14ac:dyDescent="0.35">
      <c r="A1322">
        <v>842</v>
      </c>
      <c r="B1322" t="s">
        <v>1749</v>
      </c>
      <c r="C1322" t="s">
        <v>523</v>
      </c>
      <c r="D1322" t="s">
        <v>1750</v>
      </c>
      <c r="E1322">
        <v>8440</v>
      </c>
      <c r="F1322">
        <v>40</v>
      </c>
      <c r="G1322" t="s">
        <v>8</v>
      </c>
      <c r="H1322">
        <v>3140</v>
      </c>
      <c r="I1322">
        <f>(TA_restaurants_curated__2[[#This Row],['# Reviews]]-MIN(TA_restaurants_curated__2['# Reviews]))/(MAX(TA_restaurants_curated__2['# Reviews])-MIN(TA_restaurants_curated__2['# Reviews]))</f>
        <v>7.8748107016658256E-2</v>
      </c>
      <c r="J1322">
        <f>QUOTIENT((TA_restaurants_curated__2[[#This Row],[Normalizzazione]]*100),33)+IF(TA_restaurants_curated__2[[#This Row],[Normalizzazione]]=1,0,1)</f>
        <v>1</v>
      </c>
      <c r="K1322">
        <f>QUOTIENT((TA_restaurants_curated__2[[#This Row],[Rating]]*2),(100/3))+IF(TA_restaurants_curated__2[[#This Row],[Rating]]=50,0,1)</f>
        <v>3</v>
      </c>
      <c r="L1322" s="1" t="str">
        <f>IF(TA_restaurants_curated__2[[#This Row],[C. Rev.]]=3,"A lot of reviews",IF(TA_restaurants_curated__2[[#This Row],[C. Rev.]]=2,"Avarage reviews","Few reviews"))</f>
        <v>Few reviews</v>
      </c>
      <c r="M1322" s="1" t="str">
        <f>IF(TA_restaurants_curated__2[[#This Row],[C. Rat.]]=3,"Good rating",IF(TA_restaurants_curated__2[[#This Row],[C. Rat.]]=2,"Avarege rating","Bad rating"))</f>
        <v>Good rating</v>
      </c>
      <c r="N1322" s="1" t="str">
        <f t="shared" si="20"/>
        <v>Few reviews and Good rating</v>
      </c>
    </row>
    <row r="1323" spans="1:14" x14ac:dyDescent="0.35">
      <c r="A1323">
        <v>977</v>
      </c>
      <c r="B1323" t="s">
        <v>1899</v>
      </c>
      <c r="C1323" t="s">
        <v>523</v>
      </c>
      <c r="D1323" t="s">
        <v>44</v>
      </c>
      <c r="E1323">
        <v>9790</v>
      </c>
      <c r="F1323">
        <v>35</v>
      </c>
      <c r="G1323" t="s">
        <v>8</v>
      </c>
      <c r="H1323">
        <v>3140</v>
      </c>
      <c r="I1323">
        <f>(TA_restaurants_curated__2[[#This Row],['# Reviews]]-MIN(TA_restaurants_curated__2['# Reviews]))/(MAX(TA_restaurants_curated__2['# Reviews])-MIN(TA_restaurants_curated__2['# Reviews]))</f>
        <v>7.8748107016658256E-2</v>
      </c>
      <c r="J1323">
        <f>QUOTIENT((TA_restaurants_curated__2[[#This Row],[Normalizzazione]]*100),33)+IF(TA_restaurants_curated__2[[#This Row],[Normalizzazione]]=1,0,1)</f>
        <v>1</v>
      </c>
      <c r="K1323">
        <f>QUOTIENT((TA_restaurants_curated__2[[#This Row],[Rating]]*2),(100/3))+IF(TA_restaurants_curated__2[[#This Row],[Rating]]=50,0,1)</f>
        <v>3</v>
      </c>
      <c r="L1323" s="1" t="str">
        <f>IF(TA_restaurants_curated__2[[#This Row],[C. Rev.]]=3,"A lot of reviews",IF(TA_restaurants_curated__2[[#This Row],[C. Rev.]]=2,"Avarage reviews","Few reviews"))</f>
        <v>Few reviews</v>
      </c>
      <c r="M1323" s="1" t="str">
        <f>IF(TA_restaurants_curated__2[[#This Row],[C. Rat.]]=3,"Good rating",IF(TA_restaurants_curated__2[[#This Row],[C. Rat.]]=2,"Avarege rating","Bad rating"))</f>
        <v>Good rating</v>
      </c>
      <c r="N1323" s="1" t="str">
        <f t="shared" si="20"/>
        <v>Few reviews and Good rating</v>
      </c>
    </row>
    <row r="1324" spans="1:14" x14ac:dyDescent="0.35">
      <c r="A1324">
        <v>1185</v>
      </c>
      <c r="B1324" t="s">
        <v>2117</v>
      </c>
      <c r="C1324" t="s">
        <v>523</v>
      </c>
      <c r="D1324" t="s">
        <v>126</v>
      </c>
      <c r="E1324">
        <v>11870</v>
      </c>
      <c r="F1324">
        <v>40</v>
      </c>
      <c r="G1324" t="s">
        <v>10</v>
      </c>
      <c r="H1324">
        <v>3140</v>
      </c>
      <c r="I1324">
        <f>(TA_restaurants_curated__2[[#This Row],['# Reviews]]-MIN(TA_restaurants_curated__2['# Reviews]))/(MAX(TA_restaurants_curated__2['# Reviews])-MIN(TA_restaurants_curated__2['# Reviews]))</f>
        <v>7.8748107016658256E-2</v>
      </c>
      <c r="J1324">
        <f>QUOTIENT((TA_restaurants_curated__2[[#This Row],[Normalizzazione]]*100),33)+IF(TA_restaurants_curated__2[[#This Row],[Normalizzazione]]=1,0,1)</f>
        <v>1</v>
      </c>
      <c r="K1324">
        <f>QUOTIENT((TA_restaurants_curated__2[[#This Row],[Rating]]*2),(100/3))+IF(TA_restaurants_curated__2[[#This Row],[Rating]]=50,0,1)</f>
        <v>3</v>
      </c>
      <c r="L1324" s="1" t="str">
        <f>IF(TA_restaurants_curated__2[[#This Row],[C. Rev.]]=3,"A lot of reviews",IF(TA_restaurants_curated__2[[#This Row],[C. Rev.]]=2,"Avarage reviews","Few reviews"))</f>
        <v>Few reviews</v>
      </c>
      <c r="M1324" s="1" t="str">
        <f>IF(TA_restaurants_curated__2[[#This Row],[C. Rat.]]=3,"Good rating",IF(TA_restaurants_curated__2[[#This Row],[C. Rat.]]=2,"Avarege rating","Bad rating"))</f>
        <v>Good rating</v>
      </c>
      <c r="N1324" s="1" t="str">
        <f t="shared" si="20"/>
        <v>Few reviews and Good rating</v>
      </c>
    </row>
    <row r="1325" spans="1:14" x14ac:dyDescent="0.35">
      <c r="A1325">
        <v>1550</v>
      </c>
      <c r="B1325" t="s">
        <v>2512</v>
      </c>
      <c r="C1325" t="s">
        <v>523</v>
      </c>
      <c r="D1325" t="s">
        <v>763</v>
      </c>
      <c r="E1325">
        <v>15520</v>
      </c>
      <c r="F1325">
        <v>40</v>
      </c>
      <c r="G1325" t="s">
        <v>8</v>
      </c>
      <c r="H1325">
        <v>3140</v>
      </c>
      <c r="I1325">
        <f>(TA_restaurants_curated__2[[#This Row],['# Reviews]]-MIN(TA_restaurants_curated__2['# Reviews]))/(MAX(TA_restaurants_curated__2['# Reviews])-MIN(TA_restaurants_curated__2['# Reviews]))</f>
        <v>7.8748107016658256E-2</v>
      </c>
      <c r="J1325">
        <f>QUOTIENT((TA_restaurants_curated__2[[#This Row],[Normalizzazione]]*100),33)+IF(TA_restaurants_curated__2[[#This Row],[Normalizzazione]]=1,0,1)</f>
        <v>1</v>
      </c>
      <c r="K1325">
        <f>QUOTIENT((TA_restaurants_curated__2[[#This Row],[Rating]]*2),(100/3))+IF(TA_restaurants_curated__2[[#This Row],[Rating]]=50,0,1)</f>
        <v>3</v>
      </c>
      <c r="L1325" s="1" t="str">
        <f>IF(TA_restaurants_curated__2[[#This Row],[C. Rev.]]=3,"A lot of reviews",IF(TA_restaurants_curated__2[[#This Row],[C. Rev.]]=2,"Avarage reviews","Few reviews"))</f>
        <v>Few reviews</v>
      </c>
      <c r="M1325" s="1" t="str">
        <f>IF(TA_restaurants_curated__2[[#This Row],[C. Rat.]]=3,"Good rating",IF(TA_restaurants_curated__2[[#This Row],[C. Rat.]]=2,"Avarege rating","Bad rating"))</f>
        <v>Good rating</v>
      </c>
      <c r="N1325" s="1" t="str">
        <f t="shared" si="20"/>
        <v>Few reviews and Good rating</v>
      </c>
    </row>
    <row r="1326" spans="1:14" x14ac:dyDescent="0.35">
      <c r="A1326">
        <v>1568</v>
      </c>
      <c r="B1326" t="s">
        <v>2530</v>
      </c>
      <c r="C1326" t="s">
        <v>523</v>
      </c>
      <c r="D1326" t="s">
        <v>136</v>
      </c>
      <c r="E1326">
        <v>15700</v>
      </c>
      <c r="F1326">
        <v>35</v>
      </c>
      <c r="G1326" t="s">
        <v>8</v>
      </c>
      <c r="H1326">
        <v>3140</v>
      </c>
      <c r="I1326">
        <f>(TA_restaurants_curated__2[[#This Row],['# Reviews]]-MIN(TA_restaurants_curated__2['# Reviews]))/(MAX(TA_restaurants_curated__2['# Reviews])-MIN(TA_restaurants_curated__2['# Reviews]))</f>
        <v>7.8748107016658256E-2</v>
      </c>
      <c r="J1326">
        <f>QUOTIENT((TA_restaurants_curated__2[[#This Row],[Normalizzazione]]*100),33)+IF(TA_restaurants_curated__2[[#This Row],[Normalizzazione]]=1,0,1)</f>
        <v>1</v>
      </c>
      <c r="K1326">
        <f>QUOTIENT((TA_restaurants_curated__2[[#This Row],[Rating]]*2),(100/3))+IF(TA_restaurants_curated__2[[#This Row],[Rating]]=50,0,1)</f>
        <v>3</v>
      </c>
      <c r="L1326" s="1" t="str">
        <f>IF(TA_restaurants_curated__2[[#This Row],[C. Rev.]]=3,"A lot of reviews",IF(TA_restaurants_curated__2[[#This Row],[C. Rev.]]=2,"Avarage reviews","Few reviews"))</f>
        <v>Few reviews</v>
      </c>
      <c r="M1326" s="1" t="str">
        <f>IF(TA_restaurants_curated__2[[#This Row],[C. Rat.]]=3,"Good rating",IF(TA_restaurants_curated__2[[#This Row],[C. Rat.]]=2,"Avarege rating","Bad rating"))</f>
        <v>Good rating</v>
      </c>
      <c r="N1326" s="1" t="str">
        <f t="shared" si="20"/>
        <v>Few reviews and Good rating</v>
      </c>
    </row>
    <row r="1327" spans="1:14" x14ac:dyDescent="0.35">
      <c r="A1327">
        <v>219</v>
      </c>
      <c r="B1327" t="s">
        <v>1002</v>
      </c>
      <c r="C1327" t="s">
        <v>523</v>
      </c>
      <c r="D1327" t="s">
        <v>1003</v>
      </c>
      <c r="E1327">
        <v>2200</v>
      </c>
      <c r="F1327">
        <v>40</v>
      </c>
      <c r="G1327" t="s">
        <v>8</v>
      </c>
      <c r="H1327">
        <v>3130</v>
      </c>
      <c r="I1327">
        <f>(TA_restaurants_curated__2[[#This Row],['# Reviews]]-MIN(TA_restaurants_curated__2['# Reviews]))/(MAX(TA_restaurants_curated__2['# Reviews])-MIN(TA_restaurants_curated__2['# Reviews]))</f>
        <v>7.8495709237758712E-2</v>
      </c>
      <c r="J1327">
        <f>QUOTIENT((TA_restaurants_curated__2[[#This Row],[Normalizzazione]]*100),33)+IF(TA_restaurants_curated__2[[#This Row],[Normalizzazione]]=1,0,1)</f>
        <v>1</v>
      </c>
      <c r="K1327">
        <f>QUOTIENT((TA_restaurants_curated__2[[#This Row],[Rating]]*2),(100/3))+IF(TA_restaurants_curated__2[[#This Row],[Rating]]=50,0,1)</f>
        <v>3</v>
      </c>
      <c r="L1327" s="1" t="str">
        <f>IF(TA_restaurants_curated__2[[#This Row],[C. Rev.]]=3,"A lot of reviews",IF(TA_restaurants_curated__2[[#This Row],[C. Rev.]]=2,"Avarage reviews","Few reviews"))</f>
        <v>Few reviews</v>
      </c>
      <c r="M1327" s="1" t="str">
        <f>IF(TA_restaurants_curated__2[[#This Row],[C. Rat.]]=3,"Good rating",IF(TA_restaurants_curated__2[[#This Row],[C. Rat.]]=2,"Avarege rating","Bad rating"))</f>
        <v>Good rating</v>
      </c>
      <c r="N1327" s="1" t="str">
        <f t="shared" si="20"/>
        <v>Few reviews and Good rating</v>
      </c>
    </row>
    <row r="1328" spans="1:14" x14ac:dyDescent="0.35">
      <c r="A1328">
        <v>733</v>
      </c>
      <c r="B1328" t="s">
        <v>1634</v>
      </c>
      <c r="C1328" t="s">
        <v>523</v>
      </c>
      <c r="D1328" t="s">
        <v>1635</v>
      </c>
      <c r="E1328">
        <v>7350</v>
      </c>
      <c r="F1328">
        <v>40</v>
      </c>
      <c r="G1328" t="s">
        <v>8</v>
      </c>
      <c r="H1328">
        <v>3130</v>
      </c>
      <c r="I1328">
        <f>(TA_restaurants_curated__2[[#This Row],['# Reviews]]-MIN(TA_restaurants_curated__2['# Reviews]))/(MAX(TA_restaurants_curated__2['# Reviews])-MIN(TA_restaurants_curated__2['# Reviews]))</f>
        <v>7.8495709237758712E-2</v>
      </c>
      <c r="J1328">
        <f>QUOTIENT((TA_restaurants_curated__2[[#This Row],[Normalizzazione]]*100),33)+IF(TA_restaurants_curated__2[[#This Row],[Normalizzazione]]=1,0,1)</f>
        <v>1</v>
      </c>
      <c r="K1328">
        <f>QUOTIENT((TA_restaurants_curated__2[[#This Row],[Rating]]*2),(100/3))+IF(TA_restaurants_curated__2[[#This Row],[Rating]]=50,0,1)</f>
        <v>3</v>
      </c>
      <c r="L1328" s="1" t="str">
        <f>IF(TA_restaurants_curated__2[[#This Row],[C. Rev.]]=3,"A lot of reviews",IF(TA_restaurants_curated__2[[#This Row],[C. Rev.]]=2,"Avarage reviews","Few reviews"))</f>
        <v>Few reviews</v>
      </c>
      <c r="M1328" s="1" t="str">
        <f>IF(TA_restaurants_curated__2[[#This Row],[C. Rat.]]=3,"Good rating",IF(TA_restaurants_curated__2[[#This Row],[C. Rat.]]=2,"Avarege rating","Bad rating"))</f>
        <v>Good rating</v>
      </c>
      <c r="N1328" s="1" t="str">
        <f t="shared" si="20"/>
        <v>Few reviews and Good rating</v>
      </c>
    </row>
    <row r="1329" spans="1:14" x14ac:dyDescent="0.35">
      <c r="A1329">
        <v>1159</v>
      </c>
      <c r="B1329" t="s">
        <v>2092</v>
      </c>
      <c r="C1329" t="s">
        <v>523</v>
      </c>
      <c r="D1329" t="s">
        <v>137</v>
      </c>
      <c r="E1329">
        <v>11610</v>
      </c>
      <c r="F1329">
        <v>40</v>
      </c>
      <c r="G1329" t="s">
        <v>9</v>
      </c>
      <c r="H1329">
        <v>3130</v>
      </c>
      <c r="I1329">
        <f>(TA_restaurants_curated__2[[#This Row],['# Reviews]]-MIN(TA_restaurants_curated__2['# Reviews]))/(MAX(TA_restaurants_curated__2['# Reviews])-MIN(TA_restaurants_curated__2['# Reviews]))</f>
        <v>7.8495709237758712E-2</v>
      </c>
      <c r="J1329">
        <f>QUOTIENT((TA_restaurants_curated__2[[#This Row],[Normalizzazione]]*100),33)+IF(TA_restaurants_curated__2[[#This Row],[Normalizzazione]]=1,0,1)</f>
        <v>1</v>
      </c>
      <c r="K1329">
        <f>QUOTIENT((TA_restaurants_curated__2[[#This Row],[Rating]]*2),(100/3))+IF(TA_restaurants_curated__2[[#This Row],[Rating]]=50,0,1)</f>
        <v>3</v>
      </c>
      <c r="L1329" s="1" t="str">
        <f>IF(TA_restaurants_curated__2[[#This Row],[C. Rev.]]=3,"A lot of reviews",IF(TA_restaurants_curated__2[[#This Row],[C. Rev.]]=2,"Avarage reviews","Few reviews"))</f>
        <v>Few reviews</v>
      </c>
      <c r="M1329" s="1" t="str">
        <f>IF(TA_restaurants_curated__2[[#This Row],[C. Rat.]]=3,"Good rating",IF(TA_restaurants_curated__2[[#This Row],[C. Rat.]]=2,"Avarege rating","Bad rating"))</f>
        <v>Good rating</v>
      </c>
      <c r="N1329" s="1" t="str">
        <f t="shared" si="20"/>
        <v>Few reviews and Good rating</v>
      </c>
    </row>
    <row r="1330" spans="1:14" x14ac:dyDescent="0.35">
      <c r="A1330">
        <v>1753</v>
      </c>
      <c r="B1330" t="s">
        <v>342</v>
      </c>
      <c r="C1330" t="s">
        <v>523</v>
      </c>
      <c r="D1330" t="s">
        <v>2711</v>
      </c>
      <c r="E1330">
        <v>17550</v>
      </c>
      <c r="F1330">
        <v>35</v>
      </c>
      <c r="G1330" t="s">
        <v>8</v>
      </c>
      <c r="H1330">
        <v>3130</v>
      </c>
      <c r="I1330">
        <f>(TA_restaurants_curated__2[[#This Row],['# Reviews]]-MIN(TA_restaurants_curated__2['# Reviews]))/(MAX(TA_restaurants_curated__2['# Reviews])-MIN(TA_restaurants_curated__2['# Reviews]))</f>
        <v>7.8495709237758712E-2</v>
      </c>
      <c r="J1330">
        <f>QUOTIENT((TA_restaurants_curated__2[[#This Row],[Normalizzazione]]*100),33)+IF(TA_restaurants_curated__2[[#This Row],[Normalizzazione]]=1,0,1)</f>
        <v>1</v>
      </c>
      <c r="K1330">
        <f>QUOTIENT((TA_restaurants_curated__2[[#This Row],[Rating]]*2),(100/3))+IF(TA_restaurants_curated__2[[#This Row],[Rating]]=50,0,1)</f>
        <v>3</v>
      </c>
      <c r="L1330" s="1" t="str">
        <f>IF(TA_restaurants_curated__2[[#This Row],[C. Rev.]]=3,"A lot of reviews",IF(TA_restaurants_curated__2[[#This Row],[C. Rev.]]=2,"Avarage reviews","Few reviews"))</f>
        <v>Few reviews</v>
      </c>
      <c r="M1330" s="1" t="str">
        <f>IF(TA_restaurants_curated__2[[#This Row],[C. Rat.]]=3,"Good rating",IF(TA_restaurants_curated__2[[#This Row],[C. Rat.]]=2,"Avarege rating","Bad rating"))</f>
        <v>Good rating</v>
      </c>
      <c r="N1330" s="1" t="str">
        <f t="shared" si="20"/>
        <v>Few reviews and Good rating</v>
      </c>
    </row>
    <row r="1331" spans="1:14" x14ac:dyDescent="0.35">
      <c r="A1331">
        <v>1582</v>
      </c>
      <c r="B1331" t="s">
        <v>2544</v>
      </c>
      <c r="C1331" t="s">
        <v>523</v>
      </c>
      <c r="D1331" t="s">
        <v>136</v>
      </c>
      <c r="E1331">
        <v>15840</v>
      </c>
      <c r="F1331">
        <v>40</v>
      </c>
      <c r="G1331" t="s">
        <v>8</v>
      </c>
      <c r="H1331">
        <v>3120</v>
      </c>
      <c r="I1331">
        <f>(TA_restaurants_curated__2[[#This Row],['# Reviews]]-MIN(TA_restaurants_curated__2['# Reviews]))/(MAX(TA_restaurants_curated__2['# Reviews])-MIN(TA_restaurants_curated__2['# Reviews]))</f>
        <v>7.8243311458859169E-2</v>
      </c>
      <c r="J1331">
        <f>QUOTIENT((TA_restaurants_curated__2[[#This Row],[Normalizzazione]]*100),33)+IF(TA_restaurants_curated__2[[#This Row],[Normalizzazione]]=1,0,1)</f>
        <v>1</v>
      </c>
      <c r="K1331">
        <f>QUOTIENT((TA_restaurants_curated__2[[#This Row],[Rating]]*2),(100/3))+IF(TA_restaurants_curated__2[[#This Row],[Rating]]=50,0,1)</f>
        <v>3</v>
      </c>
      <c r="L1331" s="1" t="str">
        <f>IF(TA_restaurants_curated__2[[#This Row],[C. Rev.]]=3,"A lot of reviews",IF(TA_restaurants_curated__2[[#This Row],[C. Rev.]]=2,"Avarage reviews","Few reviews"))</f>
        <v>Few reviews</v>
      </c>
      <c r="M1331" s="1" t="str">
        <f>IF(TA_restaurants_curated__2[[#This Row],[C. Rat.]]=3,"Good rating",IF(TA_restaurants_curated__2[[#This Row],[C. Rat.]]=2,"Avarege rating","Bad rating"))</f>
        <v>Good rating</v>
      </c>
      <c r="N1331" s="1" t="str">
        <f t="shared" si="20"/>
        <v>Few reviews and Good rating</v>
      </c>
    </row>
    <row r="1332" spans="1:14" x14ac:dyDescent="0.35">
      <c r="A1332">
        <v>1063</v>
      </c>
      <c r="B1332" t="s">
        <v>1989</v>
      </c>
      <c r="C1332" t="s">
        <v>523</v>
      </c>
      <c r="D1332" t="s">
        <v>381</v>
      </c>
      <c r="E1332">
        <v>10650</v>
      </c>
      <c r="F1332">
        <v>40</v>
      </c>
      <c r="G1332" t="s">
        <v>10</v>
      </c>
      <c r="H1332">
        <v>3110</v>
      </c>
      <c r="I1332">
        <f>(TA_restaurants_curated__2[[#This Row],['# Reviews]]-MIN(TA_restaurants_curated__2['# Reviews]))/(MAX(TA_restaurants_curated__2['# Reviews])-MIN(TA_restaurants_curated__2['# Reviews]))</f>
        <v>7.7990913679959611E-2</v>
      </c>
      <c r="J1332">
        <f>QUOTIENT((TA_restaurants_curated__2[[#This Row],[Normalizzazione]]*100),33)+IF(TA_restaurants_curated__2[[#This Row],[Normalizzazione]]=1,0,1)</f>
        <v>1</v>
      </c>
      <c r="K1332">
        <f>QUOTIENT((TA_restaurants_curated__2[[#This Row],[Rating]]*2),(100/3))+IF(TA_restaurants_curated__2[[#This Row],[Rating]]=50,0,1)</f>
        <v>3</v>
      </c>
      <c r="L1332" s="1" t="str">
        <f>IF(TA_restaurants_curated__2[[#This Row],[C. Rev.]]=3,"A lot of reviews",IF(TA_restaurants_curated__2[[#This Row],[C. Rev.]]=2,"Avarage reviews","Few reviews"))</f>
        <v>Few reviews</v>
      </c>
      <c r="M1332" s="1" t="str">
        <f>IF(TA_restaurants_curated__2[[#This Row],[C. Rat.]]=3,"Good rating",IF(TA_restaurants_curated__2[[#This Row],[C. Rat.]]=2,"Avarege rating","Bad rating"))</f>
        <v>Good rating</v>
      </c>
      <c r="N1332" s="1" t="str">
        <f t="shared" si="20"/>
        <v>Few reviews and Good rating</v>
      </c>
    </row>
    <row r="1333" spans="1:14" x14ac:dyDescent="0.35">
      <c r="A1333">
        <v>355</v>
      </c>
      <c r="B1333" t="s">
        <v>1166</v>
      </c>
      <c r="C1333" t="s">
        <v>523</v>
      </c>
      <c r="D1333" t="s">
        <v>25</v>
      </c>
      <c r="E1333">
        <v>3560</v>
      </c>
      <c r="F1333">
        <v>40</v>
      </c>
      <c r="G1333" t="s">
        <v>8</v>
      </c>
      <c r="H1333">
        <v>3100</v>
      </c>
      <c r="I1333">
        <f>(TA_restaurants_curated__2[[#This Row],['# Reviews]]-MIN(TA_restaurants_curated__2['# Reviews]))/(MAX(TA_restaurants_curated__2['# Reviews])-MIN(TA_restaurants_curated__2['# Reviews]))</f>
        <v>7.7738515901060068E-2</v>
      </c>
      <c r="J1333">
        <f>QUOTIENT((TA_restaurants_curated__2[[#This Row],[Normalizzazione]]*100),33)+IF(TA_restaurants_curated__2[[#This Row],[Normalizzazione]]=1,0,1)</f>
        <v>1</v>
      </c>
      <c r="K1333">
        <f>QUOTIENT((TA_restaurants_curated__2[[#This Row],[Rating]]*2),(100/3))+IF(TA_restaurants_curated__2[[#This Row],[Rating]]=50,0,1)</f>
        <v>3</v>
      </c>
      <c r="L1333" s="1" t="str">
        <f>IF(TA_restaurants_curated__2[[#This Row],[C. Rev.]]=3,"A lot of reviews",IF(TA_restaurants_curated__2[[#This Row],[C. Rev.]]=2,"Avarage reviews","Few reviews"))</f>
        <v>Few reviews</v>
      </c>
      <c r="M1333" s="1" t="str">
        <f>IF(TA_restaurants_curated__2[[#This Row],[C. Rat.]]=3,"Good rating",IF(TA_restaurants_curated__2[[#This Row],[C. Rat.]]=2,"Avarege rating","Bad rating"))</f>
        <v>Good rating</v>
      </c>
      <c r="N1333" s="1" t="str">
        <f t="shared" si="20"/>
        <v>Few reviews and Good rating</v>
      </c>
    </row>
    <row r="1334" spans="1:14" x14ac:dyDescent="0.35">
      <c r="A1334">
        <v>1026</v>
      </c>
      <c r="B1334" t="s">
        <v>1950</v>
      </c>
      <c r="C1334" t="s">
        <v>523</v>
      </c>
      <c r="D1334" t="s">
        <v>207</v>
      </c>
      <c r="E1334">
        <v>10280</v>
      </c>
      <c r="F1334">
        <v>35</v>
      </c>
      <c r="G1334" t="s">
        <v>8</v>
      </c>
      <c r="H1334">
        <v>3100</v>
      </c>
      <c r="I1334">
        <f>(TA_restaurants_curated__2[[#This Row],['# Reviews]]-MIN(TA_restaurants_curated__2['# Reviews]))/(MAX(TA_restaurants_curated__2['# Reviews])-MIN(TA_restaurants_curated__2['# Reviews]))</f>
        <v>7.7738515901060068E-2</v>
      </c>
      <c r="J1334">
        <f>QUOTIENT((TA_restaurants_curated__2[[#This Row],[Normalizzazione]]*100),33)+IF(TA_restaurants_curated__2[[#This Row],[Normalizzazione]]=1,0,1)</f>
        <v>1</v>
      </c>
      <c r="K1334">
        <f>QUOTIENT((TA_restaurants_curated__2[[#This Row],[Rating]]*2),(100/3))+IF(TA_restaurants_curated__2[[#This Row],[Rating]]=50,0,1)</f>
        <v>3</v>
      </c>
      <c r="L1334" s="1" t="str">
        <f>IF(TA_restaurants_curated__2[[#This Row],[C. Rev.]]=3,"A lot of reviews",IF(TA_restaurants_curated__2[[#This Row],[C. Rev.]]=2,"Avarage reviews","Few reviews"))</f>
        <v>Few reviews</v>
      </c>
      <c r="M1334" s="1" t="str">
        <f>IF(TA_restaurants_curated__2[[#This Row],[C. Rat.]]=3,"Good rating",IF(TA_restaurants_curated__2[[#This Row],[C. Rat.]]=2,"Avarege rating","Bad rating"))</f>
        <v>Good rating</v>
      </c>
      <c r="N1334" s="1" t="str">
        <f t="shared" si="20"/>
        <v>Few reviews and Good rating</v>
      </c>
    </row>
    <row r="1335" spans="1:14" x14ac:dyDescent="0.35">
      <c r="A1335">
        <v>1138</v>
      </c>
      <c r="B1335" t="s">
        <v>2073</v>
      </c>
      <c r="C1335" t="s">
        <v>523</v>
      </c>
      <c r="D1335" t="s">
        <v>664</v>
      </c>
      <c r="E1335">
        <v>11400</v>
      </c>
      <c r="F1335">
        <v>40</v>
      </c>
      <c r="G1335" t="s">
        <v>10</v>
      </c>
      <c r="H1335">
        <v>3100</v>
      </c>
      <c r="I1335">
        <f>(TA_restaurants_curated__2[[#This Row],['# Reviews]]-MIN(TA_restaurants_curated__2['# Reviews]))/(MAX(TA_restaurants_curated__2['# Reviews])-MIN(TA_restaurants_curated__2['# Reviews]))</f>
        <v>7.7738515901060068E-2</v>
      </c>
      <c r="J1335">
        <f>QUOTIENT((TA_restaurants_curated__2[[#This Row],[Normalizzazione]]*100),33)+IF(TA_restaurants_curated__2[[#This Row],[Normalizzazione]]=1,0,1)</f>
        <v>1</v>
      </c>
      <c r="K1335">
        <f>QUOTIENT((TA_restaurants_curated__2[[#This Row],[Rating]]*2),(100/3))+IF(TA_restaurants_curated__2[[#This Row],[Rating]]=50,0,1)</f>
        <v>3</v>
      </c>
      <c r="L1335" s="1" t="str">
        <f>IF(TA_restaurants_curated__2[[#This Row],[C. Rev.]]=3,"A lot of reviews",IF(TA_restaurants_curated__2[[#This Row],[C. Rev.]]=2,"Avarage reviews","Few reviews"))</f>
        <v>Few reviews</v>
      </c>
      <c r="M1335" s="1" t="str">
        <f>IF(TA_restaurants_curated__2[[#This Row],[C. Rat.]]=3,"Good rating",IF(TA_restaurants_curated__2[[#This Row],[C. Rat.]]=2,"Avarege rating","Bad rating"))</f>
        <v>Good rating</v>
      </c>
      <c r="N1335" s="1" t="str">
        <f t="shared" si="20"/>
        <v>Few reviews and Good rating</v>
      </c>
    </row>
    <row r="1336" spans="1:14" x14ac:dyDescent="0.35">
      <c r="A1336">
        <v>3245</v>
      </c>
      <c r="B1336" t="s">
        <v>3860</v>
      </c>
      <c r="C1336" t="s">
        <v>523</v>
      </c>
      <c r="D1336" t="s">
        <v>99</v>
      </c>
      <c r="E1336">
        <v>32470</v>
      </c>
      <c r="F1336">
        <v>35</v>
      </c>
      <c r="G1336" t="s">
        <v>10</v>
      </c>
      <c r="H1336">
        <v>3100</v>
      </c>
      <c r="I1336">
        <f>(TA_restaurants_curated__2[[#This Row],['# Reviews]]-MIN(TA_restaurants_curated__2['# Reviews]))/(MAX(TA_restaurants_curated__2['# Reviews])-MIN(TA_restaurants_curated__2['# Reviews]))</f>
        <v>7.7738515901060068E-2</v>
      </c>
      <c r="J1336">
        <f>QUOTIENT((TA_restaurants_curated__2[[#This Row],[Normalizzazione]]*100),33)+IF(TA_restaurants_curated__2[[#This Row],[Normalizzazione]]=1,0,1)</f>
        <v>1</v>
      </c>
      <c r="K1336">
        <f>QUOTIENT((TA_restaurants_curated__2[[#This Row],[Rating]]*2),(100/3))+IF(TA_restaurants_curated__2[[#This Row],[Rating]]=50,0,1)</f>
        <v>3</v>
      </c>
      <c r="L1336" s="1" t="str">
        <f>IF(TA_restaurants_curated__2[[#This Row],[C. Rev.]]=3,"A lot of reviews",IF(TA_restaurants_curated__2[[#This Row],[C. Rev.]]=2,"Avarage reviews","Few reviews"))</f>
        <v>Few reviews</v>
      </c>
      <c r="M1336" s="1" t="str">
        <f>IF(TA_restaurants_curated__2[[#This Row],[C. Rat.]]=3,"Good rating",IF(TA_restaurants_curated__2[[#This Row],[C. Rat.]]=2,"Avarege rating","Bad rating"))</f>
        <v>Good rating</v>
      </c>
      <c r="N1336" s="1" t="str">
        <f t="shared" si="20"/>
        <v>Few reviews and Good rating</v>
      </c>
    </row>
    <row r="1337" spans="1:14" x14ac:dyDescent="0.35">
      <c r="A1337">
        <v>864</v>
      </c>
      <c r="B1337" t="s">
        <v>1772</v>
      </c>
      <c r="C1337" t="s">
        <v>523</v>
      </c>
      <c r="D1337" t="s">
        <v>90</v>
      </c>
      <c r="E1337">
        <v>8660</v>
      </c>
      <c r="F1337">
        <v>40</v>
      </c>
      <c r="G1337" t="s">
        <v>8</v>
      </c>
      <c r="H1337">
        <v>3090</v>
      </c>
      <c r="I1337">
        <f>(TA_restaurants_curated__2[[#This Row],['# Reviews]]-MIN(TA_restaurants_curated__2['# Reviews]))/(MAX(TA_restaurants_curated__2['# Reviews])-MIN(TA_restaurants_curated__2['# Reviews]))</f>
        <v>7.7486118122160524E-2</v>
      </c>
      <c r="J1337">
        <f>QUOTIENT((TA_restaurants_curated__2[[#This Row],[Normalizzazione]]*100),33)+IF(TA_restaurants_curated__2[[#This Row],[Normalizzazione]]=1,0,1)</f>
        <v>1</v>
      </c>
      <c r="K1337">
        <f>QUOTIENT((TA_restaurants_curated__2[[#This Row],[Rating]]*2),(100/3))+IF(TA_restaurants_curated__2[[#This Row],[Rating]]=50,0,1)</f>
        <v>3</v>
      </c>
      <c r="L1337" s="1" t="str">
        <f>IF(TA_restaurants_curated__2[[#This Row],[C. Rev.]]=3,"A lot of reviews",IF(TA_restaurants_curated__2[[#This Row],[C. Rev.]]=2,"Avarage reviews","Few reviews"))</f>
        <v>Few reviews</v>
      </c>
      <c r="M1337" s="1" t="str">
        <f>IF(TA_restaurants_curated__2[[#This Row],[C. Rat.]]=3,"Good rating",IF(TA_restaurants_curated__2[[#This Row],[C. Rat.]]=2,"Avarege rating","Bad rating"))</f>
        <v>Good rating</v>
      </c>
      <c r="N1337" s="1" t="str">
        <f t="shared" si="20"/>
        <v>Few reviews and Good rating</v>
      </c>
    </row>
    <row r="1338" spans="1:14" x14ac:dyDescent="0.35">
      <c r="A1338">
        <v>1965</v>
      </c>
      <c r="B1338" t="s">
        <v>2909</v>
      </c>
      <c r="C1338" t="s">
        <v>523</v>
      </c>
      <c r="D1338" t="s">
        <v>137</v>
      </c>
      <c r="E1338">
        <v>19670</v>
      </c>
      <c r="F1338">
        <v>35</v>
      </c>
      <c r="G1338" t="s">
        <v>9</v>
      </c>
      <c r="H1338">
        <v>3090</v>
      </c>
      <c r="I1338">
        <f>(TA_restaurants_curated__2[[#This Row],['# Reviews]]-MIN(TA_restaurants_curated__2['# Reviews]))/(MAX(TA_restaurants_curated__2['# Reviews])-MIN(TA_restaurants_curated__2['# Reviews]))</f>
        <v>7.7486118122160524E-2</v>
      </c>
      <c r="J1338">
        <f>QUOTIENT((TA_restaurants_curated__2[[#This Row],[Normalizzazione]]*100),33)+IF(TA_restaurants_curated__2[[#This Row],[Normalizzazione]]=1,0,1)</f>
        <v>1</v>
      </c>
      <c r="K1338">
        <f>QUOTIENT((TA_restaurants_curated__2[[#This Row],[Rating]]*2),(100/3))+IF(TA_restaurants_curated__2[[#This Row],[Rating]]=50,0,1)</f>
        <v>3</v>
      </c>
      <c r="L1338" s="1" t="str">
        <f>IF(TA_restaurants_curated__2[[#This Row],[C. Rev.]]=3,"A lot of reviews",IF(TA_restaurants_curated__2[[#This Row],[C. Rev.]]=2,"Avarage reviews","Few reviews"))</f>
        <v>Few reviews</v>
      </c>
      <c r="M1338" s="1" t="str">
        <f>IF(TA_restaurants_curated__2[[#This Row],[C. Rat.]]=3,"Good rating",IF(TA_restaurants_curated__2[[#This Row],[C. Rat.]]=2,"Avarege rating","Bad rating"))</f>
        <v>Good rating</v>
      </c>
      <c r="N1338" s="1" t="str">
        <f t="shared" si="20"/>
        <v>Few reviews and Good rating</v>
      </c>
    </row>
    <row r="1339" spans="1:14" x14ac:dyDescent="0.35">
      <c r="A1339">
        <v>2079</v>
      </c>
      <c r="B1339" t="s">
        <v>3016</v>
      </c>
      <c r="C1339" t="s">
        <v>523</v>
      </c>
      <c r="D1339" t="s">
        <v>573</v>
      </c>
      <c r="E1339">
        <v>20810</v>
      </c>
      <c r="F1339">
        <v>35</v>
      </c>
      <c r="G1339" t="s">
        <v>8</v>
      </c>
      <c r="H1339">
        <v>3090</v>
      </c>
      <c r="I1339">
        <f>(TA_restaurants_curated__2[[#This Row],['# Reviews]]-MIN(TA_restaurants_curated__2['# Reviews]))/(MAX(TA_restaurants_curated__2['# Reviews])-MIN(TA_restaurants_curated__2['# Reviews]))</f>
        <v>7.7486118122160524E-2</v>
      </c>
      <c r="J1339">
        <f>QUOTIENT((TA_restaurants_curated__2[[#This Row],[Normalizzazione]]*100),33)+IF(TA_restaurants_curated__2[[#This Row],[Normalizzazione]]=1,0,1)</f>
        <v>1</v>
      </c>
      <c r="K1339">
        <f>QUOTIENT((TA_restaurants_curated__2[[#This Row],[Rating]]*2),(100/3))+IF(TA_restaurants_curated__2[[#This Row],[Rating]]=50,0,1)</f>
        <v>3</v>
      </c>
      <c r="L1339" s="1" t="str">
        <f>IF(TA_restaurants_curated__2[[#This Row],[C. Rev.]]=3,"A lot of reviews",IF(TA_restaurants_curated__2[[#This Row],[C. Rev.]]=2,"Avarage reviews","Few reviews"))</f>
        <v>Few reviews</v>
      </c>
      <c r="M1339" s="1" t="str">
        <f>IF(TA_restaurants_curated__2[[#This Row],[C. Rat.]]=3,"Good rating",IF(TA_restaurants_curated__2[[#This Row],[C. Rat.]]=2,"Avarege rating","Bad rating"))</f>
        <v>Good rating</v>
      </c>
      <c r="N1339" s="1" t="str">
        <f t="shared" si="20"/>
        <v>Few reviews and Good rating</v>
      </c>
    </row>
    <row r="1340" spans="1:14" x14ac:dyDescent="0.35">
      <c r="A1340">
        <v>1189</v>
      </c>
      <c r="B1340" t="s">
        <v>2123</v>
      </c>
      <c r="C1340" t="s">
        <v>523</v>
      </c>
      <c r="D1340" t="s">
        <v>99</v>
      </c>
      <c r="E1340">
        <v>11910</v>
      </c>
      <c r="F1340">
        <v>40</v>
      </c>
      <c r="G1340" t="s">
        <v>8</v>
      </c>
      <c r="H1340">
        <v>3080</v>
      </c>
      <c r="I1340">
        <f>(TA_restaurants_curated__2[[#This Row],['# Reviews]]-MIN(TA_restaurants_curated__2['# Reviews]))/(MAX(TA_restaurants_curated__2['# Reviews])-MIN(TA_restaurants_curated__2['# Reviews]))</f>
        <v>7.7233720343260981E-2</v>
      </c>
      <c r="J1340">
        <f>QUOTIENT((TA_restaurants_curated__2[[#This Row],[Normalizzazione]]*100),33)+IF(TA_restaurants_curated__2[[#This Row],[Normalizzazione]]=1,0,1)</f>
        <v>1</v>
      </c>
      <c r="K1340">
        <f>QUOTIENT((TA_restaurants_curated__2[[#This Row],[Rating]]*2),(100/3))+IF(TA_restaurants_curated__2[[#This Row],[Rating]]=50,0,1)</f>
        <v>3</v>
      </c>
      <c r="L1340" s="1" t="str">
        <f>IF(TA_restaurants_curated__2[[#This Row],[C. Rev.]]=3,"A lot of reviews",IF(TA_restaurants_curated__2[[#This Row],[C. Rev.]]=2,"Avarage reviews","Few reviews"))</f>
        <v>Few reviews</v>
      </c>
      <c r="M1340" s="1" t="str">
        <f>IF(TA_restaurants_curated__2[[#This Row],[C. Rat.]]=3,"Good rating",IF(TA_restaurants_curated__2[[#This Row],[C. Rat.]]=2,"Avarege rating","Bad rating"))</f>
        <v>Good rating</v>
      </c>
      <c r="N1340" s="1" t="str">
        <f t="shared" si="20"/>
        <v>Few reviews and Good rating</v>
      </c>
    </row>
    <row r="1341" spans="1:14" x14ac:dyDescent="0.35">
      <c r="A1341">
        <v>1206</v>
      </c>
      <c r="B1341" t="s">
        <v>2143</v>
      </c>
      <c r="C1341" t="s">
        <v>523</v>
      </c>
      <c r="D1341" t="s">
        <v>136</v>
      </c>
      <c r="E1341">
        <v>12080</v>
      </c>
      <c r="F1341">
        <v>40</v>
      </c>
      <c r="G1341" t="s">
        <v>9</v>
      </c>
      <c r="H1341">
        <v>3080</v>
      </c>
      <c r="I1341">
        <f>(TA_restaurants_curated__2[[#This Row],['# Reviews]]-MIN(TA_restaurants_curated__2['# Reviews]))/(MAX(TA_restaurants_curated__2['# Reviews])-MIN(TA_restaurants_curated__2['# Reviews]))</f>
        <v>7.7233720343260981E-2</v>
      </c>
      <c r="J1341">
        <f>QUOTIENT((TA_restaurants_curated__2[[#This Row],[Normalizzazione]]*100),33)+IF(TA_restaurants_curated__2[[#This Row],[Normalizzazione]]=1,0,1)</f>
        <v>1</v>
      </c>
      <c r="K1341">
        <f>QUOTIENT((TA_restaurants_curated__2[[#This Row],[Rating]]*2),(100/3))+IF(TA_restaurants_curated__2[[#This Row],[Rating]]=50,0,1)</f>
        <v>3</v>
      </c>
      <c r="L1341" s="1" t="str">
        <f>IF(TA_restaurants_curated__2[[#This Row],[C. Rev.]]=3,"A lot of reviews",IF(TA_restaurants_curated__2[[#This Row],[C. Rev.]]=2,"Avarage reviews","Few reviews"))</f>
        <v>Few reviews</v>
      </c>
      <c r="M1341" s="1" t="str">
        <f>IF(TA_restaurants_curated__2[[#This Row],[C. Rat.]]=3,"Good rating",IF(TA_restaurants_curated__2[[#This Row],[C. Rat.]]=2,"Avarege rating","Bad rating"))</f>
        <v>Good rating</v>
      </c>
      <c r="N1341" s="1" t="str">
        <f t="shared" si="20"/>
        <v>Few reviews and Good rating</v>
      </c>
    </row>
    <row r="1342" spans="1:14" x14ac:dyDescent="0.35">
      <c r="A1342">
        <v>1183</v>
      </c>
      <c r="B1342" t="s">
        <v>2115</v>
      </c>
      <c r="C1342" t="s">
        <v>523</v>
      </c>
      <c r="D1342" t="s">
        <v>466</v>
      </c>
      <c r="E1342">
        <v>11850</v>
      </c>
      <c r="F1342">
        <v>40</v>
      </c>
      <c r="G1342" t="s">
        <v>8</v>
      </c>
      <c r="H1342">
        <v>3070</v>
      </c>
      <c r="I1342">
        <f>(TA_restaurants_curated__2[[#This Row],['# Reviews]]-MIN(TA_restaurants_curated__2['# Reviews]))/(MAX(TA_restaurants_curated__2['# Reviews])-MIN(TA_restaurants_curated__2['# Reviews]))</f>
        <v>7.6981322564361437E-2</v>
      </c>
      <c r="J1342">
        <f>QUOTIENT((TA_restaurants_curated__2[[#This Row],[Normalizzazione]]*100),33)+IF(TA_restaurants_curated__2[[#This Row],[Normalizzazione]]=1,0,1)</f>
        <v>1</v>
      </c>
      <c r="K1342">
        <f>QUOTIENT((TA_restaurants_curated__2[[#This Row],[Rating]]*2),(100/3))+IF(TA_restaurants_curated__2[[#This Row],[Rating]]=50,0,1)</f>
        <v>3</v>
      </c>
      <c r="L1342" s="1" t="str">
        <f>IF(TA_restaurants_curated__2[[#This Row],[C. Rev.]]=3,"A lot of reviews",IF(TA_restaurants_curated__2[[#This Row],[C. Rev.]]=2,"Avarage reviews","Few reviews"))</f>
        <v>Few reviews</v>
      </c>
      <c r="M1342" s="1" t="str">
        <f>IF(TA_restaurants_curated__2[[#This Row],[C. Rat.]]=3,"Good rating",IF(TA_restaurants_curated__2[[#This Row],[C. Rat.]]=2,"Avarege rating","Bad rating"))</f>
        <v>Good rating</v>
      </c>
      <c r="N1342" s="1" t="str">
        <f t="shared" si="20"/>
        <v>Few reviews and Good rating</v>
      </c>
    </row>
    <row r="1343" spans="1:14" x14ac:dyDescent="0.35">
      <c r="A1343">
        <v>1250</v>
      </c>
      <c r="B1343" t="s">
        <v>2190</v>
      </c>
      <c r="C1343" t="s">
        <v>523</v>
      </c>
      <c r="D1343" t="s">
        <v>96</v>
      </c>
      <c r="E1343">
        <v>12520</v>
      </c>
      <c r="F1343">
        <v>35</v>
      </c>
      <c r="G1343" t="s">
        <v>8</v>
      </c>
      <c r="H1343">
        <v>3070</v>
      </c>
      <c r="I1343">
        <f>(TA_restaurants_curated__2[[#This Row],['# Reviews]]-MIN(TA_restaurants_curated__2['# Reviews]))/(MAX(TA_restaurants_curated__2['# Reviews])-MIN(TA_restaurants_curated__2['# Reviews]))</f>
        <v>7.6981322564361437E-2</v>
      </c>
      <c r="J1343">
        <f>QUOTIENT((TA_restaurants_curated__2[[#This Row],[Normalizzazione]]*100),33)+IF(TA_restaurants_curated__2[[#This Row],[Normalizzazione]]=1,0,1)</f>
        <v>1</v>
      </c>
      <c r="K1343">
        <f>QUOTIENT((TA_restaurants_curated__2[[#This Row],[Rating]]*2),(100/3))+IF(TA_restaurants_curated__2[[#This Row],[Rating]]=50,0,1)</f>
        <v>3</v>
      </c>
      <c r="L1343" s="1" t="str">
        <f>IF(TA_restaurants_curated__2[[#This Row],[C. Rev.]]=3,"A lot of reviews",IF(TA_restaurants_curated__2[[#This Row],[C. Rev.]]=2,"Avarage reviews","Few reviews"))</f>
        <v>Few reviews</v>
      </c>
      <c r="M1343" s="1" t="str">
        <f>IF(TA_restaurants_curated__2[[#This Row],[C. Rat.]]=3,"Good rating",IF(TA_restaurants_curated__2[[#This Row],[C. Rat.]]=2,"Avarege rating","Bad rating"))</f>
        <v>Good rating</v>
      </c>
      <c r="N1343" s="1" t="str">
        <f t="shared" si="20"/>
        <v>Few reviews and Good rating</v>
      </c>
    </row>
    <row r="1344" spans="1:14" x14ac:dyDescent="0.35">
      <c r="A1344">
        <v>1810</v>
      </c>
      <c r="B1344" t="s">
        <v>2771</v>
      </c>
      <c r="C1344" t="s">
        <v>523</v>
      </c>
      <c r="D1344" t="s">
        <v>2772</v>
      </c>
      <c r="E1344">
        <v>18120</v>
      </c>
      <c r="F1344">
        <v>35</v>
      </c>
      <c r="G1344" t="s">
        <v>8</v>
      </c>
      <c r="H1344">
        <v>3070</v>
      </c>
      <c r="I1344">
        <f>(TA_restaurants_curated__2[[#This Row],['# Reviews]]-MIN(TA_restaurants_curated__2['# Reviews]))/(MAX(TA_restaurants_curated__2['# Reviews])-MIN(TA_restaurants_curated__2['# Reviews]))</f>
        <v>7.6981322564361437E-2</v>
      </c>
      <c r="J1344">
        <f>QUOTIENT((TA_restaurants_curated__2[[#This Row],[Normalizzazione]]*100),33)+IF(TA_restaurants_curated__2[[#This Row],[Normalizzazione]]=1,0,1)</f>
        <v>1</v>
      </c>
      <c r="K1344">
        <f>QUOTIENT((TA_restaurants_curated__2[[#This Row],[Rating]]*2),(100/3))+IF(TA_restaurants_curated__2[[#This Row],[Rating]]=50,0,1)</f>
        <v>3</v>
      </c>
      <c r="L1344" s="1" t="str">
        <f>IF(TA_restaurants_curated__2[[#This Row],[C. Rev.]]=3,"A lot of reviews",IF(TA_restaurants_curated__2[[#This Row],[C. Rev.]]=2,"Avarage reviews","Few reviews"))</f>
        <v>Few reviews</v>
      </c>
      <c r="M1344" s="1" t="str">
        <f>IF(TA_restaurants_curated__2[[#This Row],[C. Rat.]]=3,"Good rating",IF(TA_restaurants_curated__2[[#This Row],[C. Rat.]]=2,"Avarege rating","Bad rating"))</f>
        <v>Good rating</v>
      </c>
      <c r="N1344" s="1" t="str">
        <f t="shared" si="20"/>
        <v>Few reviews and Good rating</v>
      </c>
    </row>
    <row r="1345" spans="1:14" x14ac:dyDescent="0.35">
      <c r="A1345">
        <v>429</v>
      </c>
      <c r="B1345" t="s">
        <v>1261</v>
      </c>
      <c r="C1345" t="s">
        <v>523</v>
      </c>
      <c r="D1345" t="s">
        <v>1262</v>
      </c>
      <c r="E1345">
        <v>4300</v>
      </c>
      <c r="F1345">
        <v>40</v>
      </c>
      <c r="G1345" t="s">
        <v>10</v>
      </c>
      <c r="H1345">
        <v>3060</v>
      </c>
      <c r="I1345">
        <f>(TA_restaurants_curated__2[[#This Row],['# Reviews]]-MIN(TA_restaurants_curated__2['# Reviews]))/(MAX(TA_restaurants_curated__2['# Reviews])-MIN(TA_restaurants_curated__2['# Reviews]))</f>
        <v>7.6728924785461894E-2</v>
      </c>
      <c r="J1345">
        <f>QUOTIENT((TA_restaurants_curated__2[[#This Row],[Normalizzazione]]*100),33)+IF(TA_restaurants_curated__2[[#This Row],[Normalizzazione]]=1,0,1)</f>
        <v>1</v>
      </c>
      <c r="K1345">
        <f>QUOTIENT((TA_restaurants_curated__2[[#This Row],[Rating]]*2),(100/3))+IF(TA_restaurants_curated__2[[#This Row],[Rating]]=50,0,1)</f>
        <v>3</v>
      </c>
      <c r="L1345" s="1" t="str">
        <f>IF(TA_restaurants_curated__2[[#This Row],[C. Rev.]]=3,"A lot of reviews",IF(TA_restaurants_curated__2[[#This Row],[C. Rev.]]=2,"Avarage reviews","Few reviews"))</f>
        <v>Few reviews</v>
      </c>
      <c r="M1345" s="1" t="str">
        <f>IF(TA_restaurants_curated__2[[#This Row],[C. Rat.]]=3,"Good rating",IF(TA_restaurants_curated__2[[#This Row],[C. Rat.]]=2,"Avarege rating","Bad rating"))</f>
        <v>Good rating</v>
      </c>
      <c r="N1345" s="1" t="str">
        <f t="shared" si="20"/>
        <v>Few reviews and Good rating</v>
      </c>
    </row>
    <row r="1346" spans="1:14" x14ac:dyDescent="0.35">
      <c r="A1346">
        <v>696</v>
      </c>
      <c r="B1346" t="s">
        <v>1590</v>
      </c>
      <c r="C1346" t="s">
        <v>523</v>
      </c>
      <c r="D1346" t="s">
        <v>90</v>
      </c>
      <c r="E1346">
        <v>6980</v>
      </c>
      <c r="F1346">
        <v>40</v>
      </c>
      <c r="G1346" t="s">
        <v>8</v>
      </c>
      <c r="H1346">
        <v>3060</v>
      </c>
      <c r="I1346">
        <f>(TA_restaurants_curated__2[[#This Row],['# Reviews]]-MIN(TA_restaurants_curated__2['# Reviews]))/(MAX(TA_restaurants_curated__2['# Reviews])-MIN(TA_restaurants_curated__2['# Reviews]))</f>
        <v>7.6728924785461894E-2</v>
      </c>
      <c r="J1346">
        <f>QUOTIENT((TA_restaurants_curated__2[[#This Row],[Normalizzazione]]*100),33)+IF(TA_restaurants_curated__2[[#This Row],[Normalizzazione]]=1,0,1)</f>
        <v>1</v>
      </c>
      <c r="K1346">
        <f>QUOTIENT((TA_restaurants_curated__2[[#This Row],[Rating]]*2),(100/3))+IF(TA_restaurants_curated__2[[#This Row],[Rating]]=50,0,1)</f>
        <v>3</v>
      </c>
      <c r="L1346" s="1" t="str">
        <f>IF(TA_restaurants_curated__2[[#This Row],[C. Rev.]]=3,"A lot of reviews",IF(TA_restaurants_curated__2[[#This Row],[C. Rev.]]=2,"Avarage reviews","Few reviews"))</f>
        <v>Few reviews</v>
      </c>
      <c r="M1346" s="1" t="str">
        <f>IF(TA_restaurants_curated__2[[#This Row],[C. Rat.]]=3,"Good rating",IF(TA_restaurants_curated__2[[#This Row],[C. Rat.]]=2,"Avarege rating","Bad rating"))</f>
        <v>Good rating</v>
      </c>
      <c r="N1346" s="1" t="str">
        <f t="shared" ref="N1346:N1409" si="21">_xlfn.CONCAT(L1346," and ",M1346)</f>
        <v>Few reviews and Good rating</v>
      </c>
    </row>
    <row r="1347" spans="1:14" x14ac:dyDescent="0.35">
      <c r="A1347">
        <v>963</v>
      </c>
      <c r="B1347" t="s">
        <v>1881</v>
      </c>
      <c r="C1347" t="s">
        <v>523</v>
      </c>
      <c r="D1347" t="s">
        <v>89</v>
      </c>
      <c r="E1347">
        <v>9650</v>
      </c>
      <c r="F1347">
        <v>40</v>
      </c>
      <c r="G1347" t="s">
        <v>8</v>
      </c>
      <c r="H1347">
        <v>3060</v>
      </c>
      <c r="I1347">
        <f>(TA_restaurants_curated__2[[#This Row],['# Reviews]]-MIN(TA_restaurants_curated__2['# Reviews]))/(MAX(TA_restaurants_curated__2['# Reviews])-MIN(TA_restaurants_curated__2['# Reviews]))</f>
        <v>7.6728924785461894E-2</v>
      </c>
      <c r="J1347">
        <f>QUOTIENT((TA_restaurants_curated__2[[#This Row],[Normalizzazione]]*100),33)+IF(TA_restaurants_curated__2[[#This Row],[Normalizzazione]]=1,0,1)</f>
        <v>1</v>
      </c>
      <c r="K1347">
        <f>QUOTIENT((TA_restaurants_curated__2[[#This Row],[Rating]]*2),(100/3))+IF(TA_restaurants_curated__2[[#This Row],[Rating]]=50,0,1)</f>
        <v>3</v>
      </c>
      <c r="L1347" s="1" t="str">
        <f>IF(TA_restaurants_curated__2[[#This Row],[C. Rev.]]=3,"A lot of reviews",IF(TA_restaurants_curated__2[[#This Row],[C. Rev.]]=2,"Avarage reviews","Few reviews"))</f>
        <v>Few reviews</v>
      </c>
      <c r="M1347" s="1" t="str">
        <f>IF(TA_restaurants_curated__2[[#This Row],[C. Rat.]]=3,"Good rating",IF(TA_restaurants_curated__2[[#This Row],[C. Rat.]]=2,"Avarege rating","Bad rating"))</f>
        <v>Good rating</v>
      </c>
      <c r="N1347" s="1" t="str">
        <f t="shared" si="21"/>
        <v>Few reviews and Good rating</v>
      </c>
    </row>
    <row r="1348" spans="1:14" x14ac:dyDescent="0.35">
      <c r="A1348">
        <v>748</v>
      </c>
      <c r="B1348" t="s">
        <v>1652</v>
      </c>
      <c r="C1348" t="s">
        <v>523</v>
      </c>
      <c r="D1348" t="s">
        <v>89</v>
      </c>
      <c r="E1348">
        <v>7500</v>
      </c>
      <c r="F1348">
        <v>40</v>
      </c>
      <c r="G1348" t="s">
        <v>8</v>
      </c>
      <c r="H1348">
        <v>3050</v>
      </c>
      <c r="I1348">
        <f>(TA_restaurants_curated__2[[#This Row],['# Reviews]]-MIN(TA_restaurants_curated__2['# Reviews]))/(MAX(TA_restaurants_curated__2['# Reviews])-MIN(TA_restaurants_curated__2['# Reviews]))</f>
        <v>7.6476527006562336E-2</v>
      </c>
      <c r="J1348">
        <f>QUOTIENT((TA_restaurants_curated__2[[#This Row],[Normalizzazione]]*100),33)+IF(TA_restaurants_curated__2[[#This Row],[Normalizzazione]]=1,0,1)</f>
        <v>1</v>
      </c>
      <c r="K1348">
        <f>QUOTIENT((TA_restaurants_curated__2[[#This Row],[Rating]]*2),(100/3))+IF(TA_restaurants_curated__2[[#This Row],[Rating]]=50,0,1)</f>
        <v>3</v>
      </c>
      <c r="L1348" s="1" t="str">
        <f>IF(TA_restaurants_curated__2[[#This Row],[C. Rev.]]=3,"A lot of reviews",IF(TA_restaurants_curated__2[[#This Row],[C. Rev.]]=2,"Avarage reviews","Few reviews"))</f>
        <v>Few reviews</v>
      </c>
      <c r="M1348" s="1" t="str">
        <f>IF(TA_restaurants_curated__2[[#This Row],[C. Rat.]]=3,"Good rating",IF(TA_restaurants_curated__2[[#This Row],[C. Rat.]]=2,"Avarege rating","Bad rating"))</f>
        <v>Good rating</v>
      </c>
      <c r="N1348" s="1" t="str">
        <f t="shared" si="21"/>
        <v>Few reviews and Good rating</v>
      </c>
    </row>
    <row r="1349" spans="1:14" x14ac:dyDescent="0.35">
      <c r="A1349">
        <v>1256</v>
      </c>
      <c r="B1349" t="s">
        <v>236</v>
      </c>
      <c r="C1349" t="s">
        <v>523</v>
      </c>
      <c r="D1349" t="s">
        <v>2197</v>
      </c>
      <c r="E1349">
        <v>12580</v>
      </c>
      <c r="F1349">
        <v>35</v>
      </c>
      <c r="G1349" t="s">
        <v>10</v>
      </c>
      <c r="H1349">
        <v>3050</v>
      </c>
      <c r="I1349">
        <f>(TA_restaurants_curated__2[[#This Row],['# Reviews]]-MIN(TA_restaurants_curated__2['# Reviews]))/(MAX(TA_restaurants_curated__2['# Reviews])-MIN(TA_restaurants_curated__2['# Reviews]))</f>
        <v>7.6476527006562336E-2</v>
      </c>
      <c r="J1349">
        <f>QUOTIENT((TA_restaurants_curated__2[[#This Row],[Normalizzazione]]*100),33)+IF(TA_restaurants_curated__2[[#This Row],[Normalizzazione]]=1,0,1)</f>
        <v>1</v>
      </c>
      <c r="K1349">
        <f>QUOTIENT((TA_restaurants_curated__2[[#This Row],[Rating]]*2),(100/3))+IF(TA_restaurants_curated__2[[#This Row],[Rating]]=50,0,1)</f>
        <v>3</v>
      </c>
      <c r="L1349" s="1" t="str">
        <f>IF(TA_restaurants_curated__2[[#This Row],[C. Rev.]]=3,"A lot of reviews",IF(TA_restaurants_curated__2[[#This Row],[C. Rev.]]=2,"Avarage reviews","Few reviews"))</f>
        <v>Few reviews</v>
      </c>
      <c r="M1349" s="1" t="str">
        <f>IF(TA_restaurants_curated__2[[#This Row],[C. Rat.]]=3,"Good rating",IF(TA_restaurants_curated__2[[#This Row],[C. Rat.]]=2,"Avarege rating","Bad rating"))</f>
        <v>Good rating</v>
      </c>
      <c r="N1349" s="1" t="str">
        <f t="shared" si="21"/>
        <v>Few reviews and Good rating</v>
      </c>
    </row>
    <row r="1350" spans="1:14" x14ac:dyDescent="0.35">
      <c r="A1350">
        <v>1443</v>
      </c>
      <c r="B1350" t="s">
        <v>2396</v>
      </c>
      <c r="C1350" t="s">
        <v>523</v>
      </c>
      <c r="D1350" t="s">
        <v>539</v>
      </c>
      <c r="E1350">
        <v>14450</v>
      </c>
      <c r="F1350">
        <v>40</v>
      </c>
      <c r="G1350" t="s">
        <v>8</v>
      </c>
      <c r="H1350">
        <v>3050</v>
      </c>
      <c r="I1350">
        <f>(TA_restaurants_curated__2[[#This Row],['# Reviews]]-MIN(TA_restaurants_curated__2['# Reviews]))/(MAX(TA_restaurants_curated__2['# Reviews])-MIN(TA_restaurants_curated__2['# Reviews]))</f>
        <v>7.6476527006562336E-2</v>
      </c>
      <c r="J1350">
        <f>QUOTIENT((TA_restaurants_curated__2[[#This Row],[Normalizzazione]]*100),33)+IF(TA_restaurants_curated__2[[#This Row],[Normalizzazione]]=1,0,1)</f>
        <v>1</v>
      </c>
      <c r="K1350">
        <f>QUOTIENT((TA_restaurants_curated__2[[#This Row],[Rating]]*2),(100/3))+IF(TA_restaurants_curated__2[[#This Row],[Rating]]=50,0,1)</f>
        <v>3</v>
      </c>
      <c r="L1350" s="1" t="str">
        <f>IF(TA_restaurants_curated__2[[#This Row],[C. Rev.]]=3,"A lot of reviews",IF(TA_restaurants_curated__2[[#This Row],[C. Rev.]]=2,"Avarage reviews","Few reviews"))</f>
        <v>Few reviews</v>
      </c>
      <c r="M1350" s="1" t="str">
        <f>IF(TA_restaurants_curated__2[[#This Row],[C. Rat.]]=3,"Good rating",IF(TA_restaurants_curated__2[[#This Row],[C. Rat.]]=2,"Avarege rating","Bad rating"))</f>
        <v>Good rating</v>
      </c>
      <c r="N1350" s="1" t="str">
        <f t="shared" si="21"/>
        <v>Few reviews and Good rating</v>
      </c>
    </row>
    <row r="1351" spans="1:14" x14ac:dyDescent="0.35">
      <c r="A1351">
        <v>1696</v>
      </c>
      <c r="B1351" t="s">
        <v>2655</v>
      </c>
      <c r="C1351" t="s">
        <v>523</v>
      </c>
      <c r="D1351" t="s">
        <v>1306</v>
      </c>
      <c r="E1351">
        <v>16980</v>
      </c>
      <c r="F1351">
        <v>40</v>
      </c>
      <c r="G1351" t="s">
        <v>8</v>
      </c>
      <c r="H1351">
        <v>3050</v>
      </c>
      <c r="I1351">
        <f>(TA_restaurants_curated__2[[#This Row],['# Reviews]]-MIN(TA_restaurants_curated__2['# Reviews]))/(MAX(TA_restaurants_curated__2['# Reviews])-MIN(TA_restaurants_curated__2['# Reviews]))</f>
        <v>7.6476527006562336E-2</v>
      </c>
      <c r="J1351">
        <f>QUOTIENT((TA_restaurants_curated__2[[#This Row],[Normalizzazione]]*100),33)+IF(TA_restaurants_curated__2[[#This Row],[Normalizzazione]]=1,0,1)</f>
        <v>1</v>
      </c>
      <c r="K1351">
        <f>QUOTIENT((TA_restaurants_curated__2[[#This Row],[Rating]]*2),(100/3))+IF(TA_restaurants_curated__2[[#This Row],[Rating]]=50,0,1)</f>
        <v>3</v>
      </c>
      <c r="L1351" s="1" t="str">
        <f>IF(TA_restaurants_curated__2[[#This Row],[C. Rev.]]=3,"A lot of reviews",IF(TA_restaurants_curated__2[[#This Row],[C. Rev.]]=2,"Avarage reviews","Few reviews"))</f>
        <v>Few reviews</v>
      </c>
      <c r="M1351" s="1" t="str">
        <f>IF(TA_restaurants_curated__2[[#This Row],[C. Rat.]]=3,"Good rating",IF(TA_restaurants_curated__2[[#This Row],[C. Rat.]]=2,"Avarege rating","Bad rating"))</f>
        <v>Good rating</v>
      </c>
      <c r="N1351" s="1" t="str">
        <f t="shared" si="21"/>
        <v>Few reviews and Good rating</v>
      </c>
    </row>
    <row r="1352" spans="1:14" x14ac:dyDescent="0.35">
      <c r="A1352">
        <v>1731</v>
      </c>
      <c r="B1352" t="s">
        <v>2690</v>
      </c>
      <c r="C1352" t="s">
        <v>523</v>
      </c>
      <c r="D1352" t="s">
        <v>52</v>
      </c>
      <c r="E1352">
        <v>17330</v>
      </c>
      <c r="F1352">
        <v>35</v>
      </c>
      <c r="G1352" t="s">
        <v>8</v>
      </c>
      <c r="H1352">
        <v>3050</v>
      </c>
      <c r="I1352">
        <f>(TA_restaurants_curated__2[[#This Row],['# Reviews]]-MIN(TA_restaurants_curated__2['# Reviews]))/(MAX(TA_restaurants_curated__2['# Reviews])-MIN(TA_restaurants_curated__2['# Reviews]))</f>
        <v>7.6476527006562336E-2</v>
      </c>
      <c r="J1352">
        <f>QUOTIENT((TA_restaurants_curated__2[[#This Row],[Normalizzazione]]*100),33)+IF(TA_restaurants_curated__2[[#This Row],[Normalizzazione]]=1,0,1)</f>
        <v>1</v>
      </c>
      <c r="K1352">
        <f>QUOTIENT((TA_restaurants_curated__2[[#This Row],[Rating]]*2),(100/3))+IF(TA_restaurants_curated__2[[#This Row],[Rating]]=50,0,1)</f>
        <v>3</v>
      </c>
      <c r="L1352" s="1" t="str">
        <f>IF(TA_restaurants_curated__2[[#This Row],[C. Rev.]]=3,"A lot of reviews",IF(TA_restaurants_curated__2[[#This Row],[C. Rev.]]=2,"Avarage reviews","Few reviews"))</f>
        <v>Few reviews</v>
      </c>
      <c r="M1352" s="1" t="str">
        <f>IF(TA_restaurants_curated__2[[#This Row],[C. Rat.]]=3,"Good rating",IF(TA_restaurants_curated__2[[#This Row],[C. Rat.]]=2,"Avarege rating","Bad rating"))</f>
        <v>Good rating</v>
      </c>
      <c r="N1352" s="1" t="str">
        <f t="shared" si="21"/>
        <v>Few reviews and Good rating</v>
      </c>
    </row>
    <row r="1353" spans="1:14" x14ac:dyDescent="0.35">
      <c r="A1353">
        <v>1087</v>
      </c>
      <c r="B1353" t="s">
        <v>2020</v>
      </c>
      <c r="C1353" t="s">
        <v>523</v>
      </c>
      <c r="D1353" t="s">
        <v>126</v>
      </c>
      <c r="E1353">
        <v>10890</v>
      </c>
      <c r="F1353">
        <v>40</v>
      </c>
      <c r="G1353" t="s">
        <v>10</v>
      </c>
      <c r="H1353">
        <v>3040</v>
      </c>
      <c r="I1353">
        <f>(TA_restaurants_curated__2[[#This Row],['# Reviews]]-MIN(TA_restaurants_curated__2['# Reviews]))/(MAX(TA_restaurants_curated__2['# Reviews])-MIN(TA_restaurants_curated__2['# Reviews]))</f>
        <v>7.6224129227662793E-2</v>
      </c>
      <c r="J1353">
        <f>QUOTIENT((TA_restaurants_curated__2[[#This Row],[Normalizzazione]]*100),33)+IF(TA_restaurants_curated__2[[#This Row],[Normalizzazione]]=1,0,1)</f>
        <v>1</v>
      </c>
      <c r="K1353">
        <f>QUOTIENT((TA_restaurants_curated__2[[#This Row],[Rating]]*2),(100/3))+IF(TA_restaurants_curated__2[[#This Row],[Rating]]=50,0,1)</f>
        <v>3</v>
      </c>
      <c r="L1353" s="1" t="str">
        <f>IF(TA_restaurants_curated__2[[#This Row],[C. Rev.]]=3,"A lot of reviews",IF(TA_restaurants_curated__2[[#This Row],[C. Rev.]]=2,"Avarage reviews","Few reviews"))</f>
        <v>Few reviews</v>
      </c>
      <c r="M1353" s="1" t="str">
        <f>IF(TA_restaurants_curated__2[[#This Row],[C. Rat.]]=3,"Good rating",IF(TA_restaurants_curated__2[[#This Row],[C. Rat.]]=2,"Avarege rating","Bad rating"))</f>
        <v>Good rating</v>
      </c>
      <c r="N1353" s="1" t="str">
        <f t="shared" si="21"/>
        <v>Few reviews and Good rating</v>
      </c>
    </row>
    <row r="1354" spans="1:14" x14ac:dyDescent="0.35">
      <c r="A1354">
        <v>1100</v>
      </c>
      <c r="B1354" t="s">
        <v>2032</v>
      </c>
      <c r="C1354" t="s">
        <v>523</v>
      </c>
      <c r="D1354" t="s">
        <v>829</v>
      </c>
      <c r="E1354">
        <v>11020</v>
      </c>
      <c r="F1354">
        <v>40</v>
      </c>
      <c r="G1354" t="s">
        <v>8</v>
      </c>
      <c r="H1354">
        <v>3040</v>
      </c>
      <c r="I1354">
        <f>(TA_restaurants_curated__2[[#This Row],['# Reviews]]-MIN(TA_restaurants_curated__2['# Reviews]))/(MAX(TA_restaurants_curated__2['# Reviews])-MIN(TA_restaurants_curated__2['# Reviews]))</f>
        <v>7.6224129227662793E-2</v>
      </c>
      <c r="J1354">
        <f>QUOTIENT((TA_restaurants_curated__2[[#This Row],[Normalizzazione]]*100),33)+IF(TA_restaurants_curated__2[[#This Row],[Normalizzazione]]=1,0,1)</f>
        <v>1</v>
      </c>
      <c r="K1354">
        <f>QUOTIENT((TA_restaurants_curated__2[[#This Row],[Rating]]*2),(100/3))+IF(TA_restaurants_curated__2[[#This Row],[Rating]]=50,0,1)</f>
        <v>3</v>
      </c>
      <c r="L1354" s="1" t="str">
        <f>IF(TA_restaurants_curated__2[[#This Row],[C. Rev.]]=3,"A lot of reviews",IF(TA_restaurants_curated__2[[#This Row],[C. Rev.]]=2,"Avarage reviews","Few reviews"))</f>
        <v>Few reviews</v>
      </c>
      <c r="M1354" s="1" t="str">
        <f>IF(TA_restaurants_curated__2[[#This Row],[C. Rat.]]=3,"Good rating",IF(TA_restaurants_curated__2[[#This Row],[C. Rat.]]=2,"Avarege rating","Bad rating"))</f>
        <v>Good rating</v>
      </c>
      <c r="N1354" s="1" t="str">
        <f t="shared" si="21"/>
        <v>Few reviews and Good rating</v>
      </c>
    </row>
    <row r="1355" spans="1:14" x14ac:dyDescent="0.35">
      <c r="A1355">
        <v>1490</v>
      </c>
      <c r="B1355" t="s">
        <v>2449</v>
      </c>
      <c r="C1355" t="s">
        <v>523</v>
      </c>
      <c r="D1355" t="s">
        <v>38</v>
      </c>
      <c r="E1355">
        <v>14920</v>
      </c>
      <c r="F1355">
        <v>35</v>
      </c>
      <c r="G1355" t="s">
        <v>8</v>
      </c>
      <c r="H1355">
        <v>3040</v>
      </c>
      <c r="I1355">
        <f>(TA_restaurants_curated__2[[#This Row],['# Reviews]]-MIN(TA_restaurants_curated__2['# Reviews]))/(MAX(TA_restaurants_curated__2['# Reviews])-MIN(TA_restaurants_curated__2['# Reviews]))</f>
        <v>7.6224129227662793E-2</v>
      </c>
      <c r="J1355">
        <f>QUOTIENT((TA_restaurants_curated__2[[#This Row],[Normalizzazione]]*100),33)+IF(TA_restaurants_curated__2[[#This Row],[Normalizzazione]]=1,0,1)</f>
        <v>1</v>
      </c>
      <c r="K1355">
        <f>QUOTIENT((TA_restaurants_curated__2[[#This Row],[Rating]]*2),(100/3))+IF(TA_restaurants_curated__2[[#This Row],[Rating]]=50,0,1)</f>
        <v>3</v>
      </c>
      <c r="L1355" s="1" t="str">
        <f>IF(TA_restaurants_curated__2[[#This Row],[C. Rev.]]=3,"A lot of reviews",IF(TA_restaurants_curated__2[[#This Row],[C. Rev.]]=2,"Avarage reviews","Few reviews"))</f>
        <v>Few reviews</v>
      </c>
      <c r="M1355" s="1" t="str">
        <f>IF(TA_restaurants_curated__2[[#This Row],[C. Rat.]]=3,"Good rating",IF(TA_restaurants_curated__2[[#This Row],[C. Rat.]]=2,"Avarege rating","Bad rating"))</f>
        <v>Good rating</v>
      </c>
      <c r="N1355" s="1" t="str">
        <f t="shared" si="21"/>
        <v>Few reviews and Good rating</v>
      </c>
    </row>
    <row r="1356" spans="1:14" x14ac:dyDescent="0.35">
      <c r="A1356">
        <v>29</v>
      </c>
      <c r="B1356" t="s">
        <v>741</v>
      </c>
      <c r="C1356" t="s">
        <v>523</v>
      </c>
      <c r="D1356" t="s">
        <v>742</v>
      </c>
      <c r="E1356">
        <v>300</v>
      </c>
      <c r="F1356">
        <v>45</v>
      </c>
      <c r="G1356" t="s">
        <v>8</v>
      </c>
      <c r="H1356">
        <v>3030</v>
      </c>
      <c r="I1356">
        <f>(TA_restaurants_curated__2[[#This Row],['# Reviews]]-MIN(TA_restaurants_curated__2['# Reviews]))/(MAX(TA_restaurants_curated__2['# Reviews])-MIN(TA_restaurants_curated__2['# Reviews]))</f>
        <v>7.5971731448763249E-2</v>
      </c>
      <c r="J1356">
        <f>QUOTIENT((TA_restaurants_curated__2[[#This Row],[Normalizzazione]]*100),33)+IF(TA_restaurants_curated__2[[#This Row],[Normalizzazione]]=1,0,1)</f>
        <v>1</v>
      </c>
      <c r="K1356">
        <f>QUOTIENT((TA_restaurants_curated__2[[#This Row],[Rating]]*2),(100/3))+IF(TA_restaurants_curated__2[[#This Row],[Rating]]=50,0,1)</f>
        <v>3</v>
      </c>
      <c r="L1356" s="1" t="str">
        <f>IF(TA_restaurants_curated__2[[#This Row],[C. Rev.]]=3,"A lot of reviews",IF(TA_restaurants_curated__2[[#This Row],[C. Rev.]]=2,"Avarage reviews","Few reviews"))</f>
        <v>Few reviews</v>
      </c>
      <c r="M1356" s="1" t="str">
        <f>IF(TA_restaurants_curated__2[[#This Row],[C. Rat.]]=3,"Good rating",IF(TA_restaurants_curated__2[[#This Row],[C. Rat.]]=2,"Avarege rating","Bad rating"))</f>
        <v>Good rating</v>
      </c>
      <c r="N1356" s="1" t="str">
        <f t="shared" si="21"/>
        <v>Few reviews and Good rating</v>
      </c>
    </row>
    <row r="1357" spans="1:14" x14ac:dyDescent="0.35">
      <c r="A1357">
        <v>282</v>
      </c>
      <c r="B1357" t="s">
        <v>1074</v>
      </c>
      <c r="C1357" t="s">
        <v>523</v>
      </c>
      <c r="D1357" t="s">
        <v>26</v>
      </c>
      <c r="E1357">
        <v>2830</v>
      </c>
      <c r="F1357">
        <v>40</v>
      </c>
      <c r="G1357" t="s">
        <v>8</v>
      </c>
      <c r="H1357">
        <v>3030</v>
      </c>
      <c r="I1357">
        <f>(TA_restaurants_curated__2[[#This Row],['# Reviews]]-MIN(TA_restaurants_curated__2['# Reviews]))/(MAX(TA_restaurants_curated__2['# Reviews])-MIN(TA_restaurants_curated__2['# Reviews]))</f>
        <v>7.5971731448763249E-2</v>
      </c>
      <c r="J1357">
        <f>QUOTIENT((TA_restaurants_curated__2[[#This Row],[Normalizzazione]]*100),33)+IF(TA_restaurants_curated__2[[#This Row],[Normalizzazione]]=1,0,1)</f>
        <v>1</v>
      </c>
      <c r="K1357">
        <f>QUOTIENT((TA_restaurants_curated__2[[#This Row],[Rating]]*2),(100/3))+IF(TA_restaurants_curated__2[[#This Row],[Rating]]=50,0,1)</f>
        <v>3</v>
      </c>
      <c r="L1357" s="1" t="str">
        <f>IF(TA_restaurants_curated__2[[#This Row],[C. Rev.]]=3,"A lot of reviews",IF(TA_restaurants_curated__2[[#This Row],[C. Rev.]]=2,"Avarage reviews","Few reviews"))</f>
        <v>Few reviews</v>
      </c>
      <c r="M1357" s="1" t="str">
        <f>IF(TA_restaurants_curated__2[[#This Row],[C. Rat.]]=3,"Good rating",IF(TA_restaurants_curated__2[[#This Row],[C. Rat.]]=2,"Avarege rating","Bad rating"))</f>
        <v>Good rating</v>
      </c>
      <c r="N1357" s="1" t="str">
        <f t="shared" si="21"/>
        <v>Few reviews and Good rating</v>
      </c>
    </row>
    <row r="1358" spans="1:14" x14ac:dyDescent="0.35">
      <c r="A1358">
        <v>550</v>
      </c>
      <c r="B1358" t="s">
        <v>1406</v>
      </c>
      <c r="C1358" t="s">
        <v>523</v>
      </c>
      <c r="D1358" t="s">
        <v>24</v>
      </c>
      <c r="E1358">
        <v>5510</v>
      </c>
      <c r="F1358">
        <v>40</v>
      </c>
      <c r="G1358" t="s">
        <v>8</v>
      </c>
      <c r="H1358">
        <v>3030</v>
      </c>
      <c r="I1358">
        <f>(TA_restaurants_curated__2[[#This Row],['# Reviews]]-MIN(TA_restaurants_curated__2['# Reviews]))/(MAX(TA_restaurants_curated__2['# Reviews])-MIN(TA_restaurants_curated__2['# Reviews]))</f>
        <v>7.5971731448763249E-2</v>
      </c>
      <c r="J1358">
        <f>QUOTIENT((TA_restaurants_curated__2[[#This Row],[Normalizzazione]]*100),33)+IF(TA_restaurants_curated__2[[#This Row],[Normalizzazione]]=1,0,1)</f>
        <v>1</v>
      </c>
      <c r="K1358">
        <f>QUOTIENT((TA_restaurants_curated__2[[#This Row],[Rating]]*2),(100/3))+IF(TA_restaurants_curated__2[[#This Row],[Rating]]=50,0,1)</f>
        <v>3</v>
      </c>
      <c r="L1358" s="1" t="str">
        <f>IF(TA_restaurants_curated__2[[#This Row],[C. Rev.]]=3,"A lot of reviews",IF(TA_restaurants_curated__2[[#This Row],[C. Rev.]]=2,"Avarage reviews","Few reviews"))</f>
        <v>Few reviews</v>
      </c>
      <c r="M1358" s="1" t="str">
        <f>IF(TA_restaurants_curated__2[[#This Row],[C. Rat.]]=3,"Good rating",IF(TA_restaurants_curated__2[[#This Row],[C. Rat.]]=2,"Avarege rating","Bad rating"))</f>
        <v>Good rating</v>
      </c>
      <c r="N1358" s="1" t="str">
        <f t="shared" si="21"/>
        <v>Few reviews and Good rating</v>
      </c>
    </row>
    <row r="1359" spans="1:14" x14ac:dyDescent="0.35">
      <c r="A1359">
        <v>760</v>
      </c>
      <c r="B1359" t="s">
        <v>1660</v>
      </c>
      <c r="C1359" t="s">
        <v>523</v>
      </c>
      <c r="D1359" t="s">
        <v>466</v>
      </c>
      <c r="E1359">
        <v>7620</v>
      </c>
      <c r="F1359">
        <v>40</v>
      </c>
      <c r="G1359" t="s">
        <v>8</v>
      </c>
      <c r="H1359">
        <v>3030</v>
      </c>
      <c r="I1359">
        <f>(TA_restaurants_curated__2[[#This Row],['# Reviews]]-MIN(TA_restaurants_curated__2['# Reviews]))/(MAX(TA_restaurants_curated__2['# Reviews])-MIN(TA_restaurants_curated__2['# Reviews]))</f>
        <v>7.5971731448763249E-2</v>
      </c>
      <c r="J1359">
        <f>QUOTIENT((TA_restaurants_curated__2[[#This Row],[Normalizzazione]]*100),33)+IF(TA_restaurants_curated__2[[#This Row],[Normalizzazione]]=1,0,1)</f>
        <v>1</v>
      </c>
      <c r="K1359">
        <f>QUOTIENT((TA_restaurants_curated__2[[#This Row],[Rating]]*2),(100/3))+IF(TA_restaurants_curated__2[[#This Row],[Rating]]=50,0,1)</f>
        <v>3</v>
      </c>
      <c r="L1359" s="1" t="str">
        <f>IF(TA_restaurants_curated__2[[#This Row],[C. Rev.]]=3,"A lot of reviews",IF(TA_restaurants_curated__2[[#This Row],[C. Rev.]]=2,"Avarage reviews","Few reviews"))</f>
        <v>Few reviews</v>
      </c>
      <c r="M1359" s="1" t="str">
        <f>IF(TA_restaurants_curated__2[[#This Row],[C. Rat.]]=3,"Good rating",IF(TA_restaurants_curated__2[[#This Row],[C. Rat.]]=2,"Avarege rating","Bad rating"))</f>
        <v>Good rating</v>
      </c>
      <c r="N1359" s="1" t="str">
        <f t="shared" si="21"/>
        <v>Few reviews and Good rating</v>
      </c>
    </row>
    <row r="1360" spans="1:14" x14ac:dyDescent="0.35">
      <c r="A1360">
        <v>1104</v>
      </c>
      <c r="B1360" t="s">
        <v>2036</v>
      </c>
      <c r="C1360" t="s">
        <v>523</v>
      </c>
      <c r="D1360" t="s">
        <v>366</v>
      </c>
      <c r="E1360">
        <v>11060</v>
      </c>
      <c r="F1360">
        <v>40</v>
      </c>
      <c r="G1360" t="s">
        <v>8</v>
      </c>
      <c r="H1360">
        <v>3030</v>
      </c>
      <c r="I1360">
        <f>(TA_restaurants_curated__2[[#This Row],['# Reviews]]-MIN(TA_restaurants_curated__2['# Reviews]))/(MAX(TA_restaurants_curated__2['# Reviews])-MIN(TA_restaurants_curated__2['# Reviews]))</f>
        <v>7.5971731448763249E-2</v>
      </c>
      <c r="J1360">
        <f>QUOTIENT((TA_restaurants_curated__2[[#This Row],[Normalizzazione]]*100),33)+IF(TA_restaurants_curated__2[[#This Row],[Normalizzazione]]=1,0,1)</f>
        <v>1</v>
      </c>
      <c r="K1360">
        <f>QUOTIENT((TA_restaurants_curated__2[[#This Row],[Rating]]*2),(100/3))+IF(TA_restaurants_curated__2[[#This Row],[Rating]]=50,0,1)</f>
        <v>3</v>
      </c>
      <c r="L1360" s="1" t="str">
        <f>IF(TA_restaurants_curated__2[[#This Row],[C. Rev.]]=3,"A lot of reviews",IF(TA_restaurants_curated__2[[#This Row],[C. Rev.]]=2,"Avarage reviews","Few reviews"))</f>
        <v>Few reviews</v>
      </c>
      <c r="M1360" s="1" t="str">
        <f>IF(TA_restaurants_curated__2[[#This Row],[C. Rat.]]=3,"Good rating",IF(TA_restaurants_curated__2[[#This Row],[C. Rat.]]=2,"Avarege rating","Bad rating"))</f>
        <v>Good rating</v>
      </c>
      <c r="N1360" s="1" t="str">
        <f t="shared" si="21"/>
        <v>Few reviews and Good rating</v>
      </c>
    </row>
    <row r="1361" spans="1:14" x14ac:dyDescent="0.35">
      <c r="A1361">
        <v>1293</v>
      </c>
      <c r="B1361" t="s">
        <v>2238</v>
      </c>
      <c r="C1361" t="s">
        <v>523</v>
      </c>
      <c r="D1361" t="s">
        <v>1251</v>
      </c>
      <c r="E1361">
        <v>12950</v>
      </c>
      <c r="F1361">
        <v>40</v>
      </c>
      <c r="G1361" t="s">
        <v>8</v>
      </c>
      <c r="H1361">
        <v>3030</v>
      </c>
      <c r="I1361">
        <f>(TA_restaurants_curated__2[[#This Row],['# Reviews]]-MIN(TA_restaurants_curated__2['# Reviews]))/(MAX(TA_restaurants_curated__2['# Reviews])-MIN(TA_restaurants_curated__2['# Reviews]))</f>
        <v>7.5971731448763249E-2</v>
      </c>
      <c r="J1361">
        <f>QUOTIENT((TA_restaurants_curated__2[[#This Row],[Normalizzazione]]*100),33)+IF(TA_restaurants_curated__2[[#This Row],[Normalizzazione]]=1,0,1)</f>
        <v>1</v>
      </c>
      <c r="K1361">
        <f>QUOTIENT((TA_restaurants_curated__2[[#This Row],[Rating]]*2),(100/3))+IF(TA_restaurants_curated__2[[#This Row],[Rating]]=50,0,1)</f>
        <v>3</v>
      </c>
      <c r="L1361" s="1" t="str">
        <f>IF(TA_restaurants_curated__2[[#This Row],[C. Rev.]]=3,"A lot of reviews",IF(TA_restaurants_curated__2[[#This Row],[C. Rev.]]=2,"Avarage reviews","Few reviews"))</f>
        <v>Few reviews</v>
      </c>
      <c r="M1361" s="1" t="str">
        <f>IF(TA_restaurants_curated__2[[#This Row],[C. Rat.]]=3,"Good rating",IF(TA_restaurants_curated__2[[#This Row],[C. Rat.]]=2,"Avarege rating","Bad rating"))</f>
        <v>Good rating</v>
      </c>
      <c r="N1361" s="1" t="str">
        <f t="shared" si="21"/>
        <v>Few reviews and Good rating</v>
      </c>
    </row>
    <row r="1362" spans="1:14" x14ac:dyDescent="0.35">
      <c r="A1362">
        <v>1801</v>
      </c>
      <c r="B1362" t="s">
        <v>2765</v>
      </c>
      <c r="C1362" t="s">
        <v>523</v>
      </c>
      <c r="D1362" t="s">
        <v>2766</v>
      </c>
      <c r="E1362">
        <v>18030</v>
      </c>
      <c r="F1362">
        <v>40</v>
      </c>
      <c r="G1362" t="s">
        <v>8</v>
      </c>
      <c r="H1362">
        <v>3030</v>
      </c>
      <c r="I1362">
        <f>(TA_restaurants_curated__2[[#This Row],['# Reviews]]-MIN(TA_restaurants_curated__2['# Reviews]))/(MAX(TA_restaurants_curated__2['# Reviews])-MIN(TA_restaurants_curated__2['# Reviews]))</f>
        <v>7.5971731448763249E-2</v>
      </c>
      <c r="J1362">
        <f>QUOTIENT((TA_restaurants_curated__2[[#This Row],[Normalizzazione]]*100),33)+IF(TA_restaurants_curated__2[[#This Row],[Normalizzazione]]=1,0,1)</f>
        <v>1</v>
      </c>
      <c r="K1362">
        <f>QUOTIENT((TA_restaurants_curated__2[[#This Row],[Rating]]*2),(100/3))+IF(TA_restaurants_curated__2[[#This Row],[Rating]]=50,0,1)</f>
        <v>3</v>
      </c>
      <c r="L1362" s="1" t="str">
        <f>IF(TA_restaurants_curated__2[[#This Row],[C. Rev.]]=3,"A lot of reviews",IF(TA_restaurants_curated__2[[#This Row],[C. Rev.]]=2,"Avarage reviews","Few reviews"))</f>
        <v>Few reviews</v>
      </c>
      <c r="M1362" s="1" t="str">
        <f>IF(TA_restaurants_curated__2[[#This Row],[C. Rat.]]=3,"Good rating",IF(TA_restaurants_curated__2[[#This Row],[C. Rat.]]=2,"Avarege rating","Bad rating"))</f>
        <v>Good rating</v>
      </c>
      <c r="N1362" s="1" t="str">
        <f t="shared" si="21"/>
        <v>Few reviews and Good rating</v>
      </c>
    </row>
    <row r="1363" spans="1:14" x14ac:dyDescent="0.35">
      <c r="A1363">
        <v>376</v>
      </c>
      <c r="B1363" t="s">
        <v>1193</v>
      </c>
      <c r="C1363" t="s">
        <v>523</v>
      </c>
      <c r="D1363" t="s">
        <v>237</v>
      </c>
      <c r="E1363">
        <v>3770</v>
      </c>
      <c r="F1363">
        <v>40</v>
      </c>
      <c r="G1363" t="s">
        <v>8</v>
      </c>
      <c r="H1363">
        <v>3020</v>
      </c>
      <c r="I1363">
        <f>(TA_restaurants_curated__2[[#This Row],['# Reviews]]-MIN(TA_restaurants_curated__2['# Reviews]))/(MAX(TA_restaurants_curated__2['# Reviews])-MIN(TA_restaurants_curated__2['# Reviews]))</f>
        <v>7.5719333669863706E-2</v>
      </c>
      <c r="J1363">
        <f>QUOTIENT((TA_restaurants_curated__2[[#This Row],[Normalizzazione]]*100),33)+IF(TA_restaurants_curated__2[[#This Row],[Normalizzazione]]=1,0,1)</f>
        <v>1</v>
      </c>
      <c r="K1363">
        <f>QUOTIENT((TA_restaurants_curated__2[[#This Row],[Rating]]*2),(100/3))+IF(TA_restaurants_curated__2[[#This Row],[Rating]]=50,0,1)</f>
        <v>3</v>
      </c>
      <c r="L1363" s="1" t="str">
        <f>IF(TA_restaurants_curated__2[[#This Row],[C. Rev.]]=3,"A lot of reviews",IF(TA_restaurants_curated__2[[#This Row],[C. Rev.]]=2,"Avarage reviews","Few reviews"))</f>
        <v>Few reviews</v>
      </c>
      <c r="M1363" s="1" t="str">
        <f>IF(TA_restaurants_curated__2[[#This Row],[C. Rat.]]=3,"Good rating",IF(TA_restaurants_curated__2[[#This Row],[C. Rat.]]=2,"Avarege rating","Bad rating"))</f>
        <v>Good rating</v>
      </c>
      <c r="N1363" s="1" t="str">
        <f t="shared" si="21"/>
        <v>Few reviews and Good rating</v>
      </c>
    </row>
    <row r="1364" spans="1:14" x14ac:dyDescent="0.35">
      <c r="A1364">
        <v>846</v>
      </c>
      <c r="B1364" t="s">
        <v>1754</v>
      </c>
      <c r="C1364" t="s">
        <v>523</v>
      </c>
      <c r="D1364" t="s">
        <v>136</v>
      </c>
      <c r="E1364">
        <v>8480</v>
      </c>
      <c r="F1364">
        <v>40</v>
      </c>
      <c r="G1364" t="s">
        <v>8</v>
      </c>
      <c r="H1364">
        <v>3020</v>
      </c>
      <c r="I1364">
        <f>(TA_restaurants_curated__2[[#This Row],['# Reviews]]-MIN(TA_restaurants_curated__2['# Reviews]))/(MAX(TA_restaurants_curated__2['# Reviews])-MIN(TA_restaurants_curated__2['# Reviews]))</f>
        <v>7.5719333669863706E-2</v>
      </c>
      <c r="J1364">
        <f>QUOTIENT((TA_restaurants_curated__2[[#This Row],[Normalizzazione]]*100),33)+IF(TA_restaurants_curated__2[[#This Row],[Normalizzazione]]=1,0,1)</f>
        <v>1</v>
      </c>
      <c r="K1364">
        <f>QUOTIENT((TA_restaurants_curated__2[[#This Row],[Rating]]*2),(100/3))+IF(TA_restaurants_curated__2[[#This Row],[Rating]]=50,0,1)</f>
        <v>3</v>
      </c>
      <c r="L1364" s="1" t="str">
        <f>IF(TA_restaurants_curated__2[[#This Row],[C. Rev.]]=3,"A lot of reviews",IF(TA_restaurants_curated__2[[#This Row],[C. Rev.]]=2,"Avarage reviews","Few reviews"))</f>
        <v>Few reviews</v>
      </c>
      <c r="M1364" s="1" t="str">
        <f>IF(TA_restaurants_curated__2[[#This Row],[C. Rat.]]=3,"Good rating",IF(TA_restaurants_curated__2[[#This Row],[C. Rat.]]=2,"Avarege rating","Bad rating"))</f>
        <v>Good rating</v>
      </c>
      <c r="N1364" s="1" t="str">
        <f t="shared" si="21"/>
        <v>Few reviews and Good rating</v>
      </c>
    </row>
    <row r="1365" spans="1:14" x14ac:dyDescent="0.35">
      <c r="A1365">
        <v>2300</v>
      </c>
      <c r="B1365" t="s">
        <v>3196</v>
      </c>
      <c r="C1365" t="s">
        <v>523</v>
      </c>
      <c r="D1365" t="s">
        <v>637</v>
      </c>
      <c r="E1365">
        <v>23020</v>
      </c>
      <c r="F1365">
        <v>35</v>
      </c>
      <c r="G1365" t="s">
        <v>10</v>
      </c>
      <c r="H1365">
        <v>3010</v>
      </c>
      <c r="I1365">
        <f>(TA_restaurants_curated__2[[#This Row],['# Reviews]]-MIN(TA_restaurants_curated__2['# Reviews]))/(MAX(TA_restaurants_curated__2['# Reviews])-MIN(TA_restaurants_curated__2['# Reviews]))</f>
        <v>7.5466935890964162E-2</v>
      </c>
      <c r="J1365">
        <f>QUOTIENT((TA_restaurants_curated__2[[#This Row],[Normalizzazione]]*100),33)+IF(TA_restaurants_curated__2[[#This Row],[Normalizzazione]]=1,0,1)</f>
        <v>1</v>
      </c>
      <c r="K1365">
        <f>QUOTIENT((TA_restaurants_curated__2[[#This Row],[Rating]]*2),(100/3))+IF(TA_restaurants_curated__2[[#This Row],[Rating]]=50,0,1)</f>
        <v>3</v>
      </c>
      <c r="L1365" s="1" t="str">
        <f>IF(TA_restaurants_curated__2[[#This Row],[C. Rev.]]=3,"A lot of reviews",IF(TA_restaurants_curated__2[[#This Row],[C. Rev.]]=2,"Avarage reviews","Few reviews"))</f>
        <v>Few reviews</v>
      </c>
      <c r="M1365" s="1" t="str">
        <f>IF(TA_restaurants_curated__2[[#This Row],[C. Rat.]]=3,"Good rating",IF(TA_restaurants_curated__2[[#This Row],[C. Rat.]]=2,"Avarege rating","Bad rating"))</f>
        <v>Good rating</v>
      </c>
      <c r="N1365" s="1" t="str">
        <f t="shared" si="21"/>
        <v>Few reviews and Good rating</v>
      </c>
    </row>
    <row r="1366" spans="1:14" x14ac:dyDescent="0.35">
      <c r="A1366">
        <v>3322</v>
      </c>
      <c r="B1366" t="s">
        <v>3900</v>
      </c>
      <c r="C1366" t="s">
        <v>523</v>
      </c>
      <c r="D1366" t="s">
        <v>110</v>
      </c>
      <c r="E1366">
        <v>33240</v>
      </c>
      <c r="F1366">
        <v>35</v>
      </c>
      <c r="G1366" t="s">
        <v>8</v>
      </c>
      <c r="H1366">
        <v>3010</v>
      </c>
      <c r="I1366">
        <f>(TA_restaurants_curated__2[[#This Row],['# Reviews]]-MIN(TA_restaurants_curated__2['# Reviews]))/(MAX(TA_restaurants_curated__2['# Reviews])-MIN(TA_restaurants_curated__2['# Reviews]))</f>
        <v>7.5466935890964162E-2</v>
      </c>
      <c r="J1366">
        <f>QUOTIENT((TA_restaurants_curated__2[[#This Row],[Normalizzazione]]*100),33)+IF(TA_restaurants_curated__2[[#This Row],[Normalizzazione]]=1,0,1)</f>
        <v>1</v>
      </c>
      <c r="K1366">
        <f>QUOTIENT((TA_restaurants_curated__2[[#This Row],[Rating]]*2),(100/3))+IF(TA_restaurants_curated__2[[#This Row],[Rating]]=50,0,1)</f>
        <v>3</v>
      </c>
      <c r="L1366" s="1" t="str">
        <f>IF(TA_restaurants_curated__2[[#This Row],[C. Rev.]]=3,"A lot of reviews",IF(TA_restaurants_curated__2[[#This Row],[C. Rev.]]=2,"Avarage reviews","Few reviews"))</f>
        <v>Few reviews</v>
      </c>
      <c r="M1366" s="1" t="str">
        <f>IF(TA_restaurants_curated__2[[#This Row],[C. Rat.]]=3,"Good rating",IF(TA_restaurants_curated__2[[#This Row],[C. Rat.]]=2,"Avarege rating","Bad rating"))</f>
        <v>Good rating</v>
      </c>
      <c r="N1366" s="1" t="str">
        <f t="shared" si="21"/>
        <v>Few reviews and Good rating</v>
      </c>
    </row>
    <row r="1367" spans="1:14" x14ac:dyDescent="0.35">
      <c r="A1367">
        <v>274</v>
      </c>
      <c r="B1367" t="s">
        <v>1065</v>
      </c>
      <c r="C1367" t="s">
        <v>523</v>
      </c>
      <c r="D1367" t="s">
        <v>495</v>
      </c>
      <c r="E1367">
        <v>2750</v>
      </c>
      <c r="F1367">
        <v>40</v>
      </c>
      <c r="G1367" t="s">
        <v>8</v>
      </c>
      <c r="H1367">
        <v>3000</v>
      </c>
      <c r="I1367">
        <f>(TA_restaurants_curated__2[[#This Row],['# Reviews]]-MIN(TA_restaurants_curated__2['# Reviews]))/(MAX(TA_restaurants_curated__2['# Reviews])-MIN(TA_restaurants_curated__2['# Reviews]))</f>
        <v>7.5214538112064619E-2</v>
      </c>
      <c r="J1367">
        <f>QUOTIENT((TA_restaurants_curated__2[[#This Row],[Normalizzazione]]*100),33)+IF(TA_restaurants_curated__2[[#This Row],[Normalizzazione]]=1,0,1)</f>
        <v>1</v>
      </c>
      <c r="K1367">
        <f>QUOTIENT((TA_restaurants_curated__2[[#This Row],[Rating]]*2),(100/3))+IF(TA_restaurants_curated__2[[#This Row],[Rating]]=50,0,1)</f>
        <v>3</v>
      </c>
      <c r="L1367" s="1" t="str">
        <f>IF(TA_restaurants_curated__2[[#This Row],[C. Rev.]]=3,"A lot of reviews",IF(TA_restaurants_curated__2[[#This Row],[C. Rev.]]=2,"Avarage reviews","Few reviews"))</f>
        <v>Few reviews</v>
      </c>
      <c r="M1367" s="1" t="str">
        <f>IF(TA_restaurants_curated__2[[#This Row],[C. Rat.]]=3,"Good rating",IF(TA_restaurants_curated__2[[#This Row],[C. Rat.]]=2,"Avarege rating","Bad rating"))</f>
        <v>Good rating</v>
      </c>
      <c r="N1367" s="1" t="str">
        <f t="shared" si="21"/>
        <v>Few reviews and Good rating</v>
      </c>
    </row>
    <row r="1368" spans="1:14" x14ac:dyDescent="0.35">
      <c r="A1368">
        <v>836</v>
      </c>
      <c r="B1368" t="s">
        <v>387</v>
      </c>
      <c r="C1368" t="s">
        <v>523</v>
      </c>
      <c r="D1368" t="s">
        <v>664</v>
      </c>
      <c r="E1368">
        <v>8380</v>
      </c>
      <c r="F1368">
        <v>40</v>
      </c>
      <c r="G1368" t="s">
        <v>8</v>
      </c>
      <c r="H1368">
        <v>3000</v>
      </c>
      <c r="I1368">
        <f>(TA_restaurants_curated__2[[#This Row],['# Reviews]]-MIN(TA_restaurants_curated__2['# Reviews]))/(MAX(TA_restaurants_curated__2['# Reviews])-MIN(TA_restaurants_curated__2['# Reviews]))</f>
        <v>7.5214538112064619E-2</v>
      </c>
      <c r="J1368">
        <f>QUOTIENT((TA_restaurants_curated__2[[#This Row],[Normalizzazione]]*100),33)+IF(TA_restaurants_curated__2[[#This Row],[Normalizzazione]]=1,0,1)</f>
        <v>1</v>
      </c>
      <c r="K1368">
        <f>QUOTIENT((TA_restaurants_curated__2[[#This Row],[Rating]]*2),(100/3))+IF(TA_restaurants_curated__2[[#This Row],[Rating]]=50,0,1)</f>
        <v>3</v>
      </c>
      <c r="L1368" s="1" t="str">
        <f>IF(TA_restaurants_curated__2[[#This Row],[C. Rev.]]=3,"A lot of reviews",IF(TA_restaurants_curated__2[[#This Row],[C. Rev.]]=2,"Avarage reviews","Few reviews"))</f>
        <v>Few reviews</v>
      </c>
      <c r="M1368" s="1" t="str">
        <f>IF(TA_restaurants_curated__2[[#This Row],[C. Rat.]]=3,"Good rating",IF(TA_restaurants_curated__2[[#This Row],[C. Rat.]]=2,"Avarege rating","Bad rating"))</f>
        <v>Good rating</v>
      </c>
      <c r="N1368" s="1" t="str">
        <f t="shared" si="21"/>
        <v>Few reviews and Good rating</v>
      </c>
    </row>
    <row r="1369" spans="1:14" x14ac:dyDescent="0.35">
      <c r="A1369">
        <v>1134</v>
      </c>
      <c r="B1369" t="s">
        <v>2069</v>
      </c>
      <c r="C1369" t="s">
        <v>523</v>
      </c>
      <c r="D1369" t="s">
        <v>466</v>
      </c>
      <c r="E1369">
        <v>11360</v>
      </c>
      <c r="F1369">
        <v>45</v>
      </c>
      <c r="G1369" t="s">
        <v>9</v>
      </c>
      <c r="H1369">
        <v>3000</v>
      </c>
      <c r="I1369">
        <f>(TA_restaurants_curated__2[[#This Row],['# Reviews]]-MIN(TA_restaurants_curated__2['# Reviews]))/(MAX(TA_restaurants_curated__2['# Reviews])-MIN(TA_restaurants_curated__2['# Reviews]))</f>
        <v>7.5214538112064619E-2</v>
      </c>
      <c r="J1369">
        <f>QUOTIENT((TA_restaurants_curated__2[[#This Row],[Normalizzazione]]*100),33)+IF(TA_restaurants_curated__2[[#This Row],[Normalizzazione]]=1,0,1)</f>
        <v>1</v>
      </c>
      <c r="K1369">
        <f>QUOTIENT((TA_restaurants_curated__2[[#This Row],[Rating]]*2),(100/3))+IF(TA_restaurants_curated__2[[#This Row],[Rating]]=50,0,1)</f>
        <v>3</v>
      </c>
      <c r="L1369" s="1" t="str">
        <f>IF(TA_restaurants_curated__2[[#This Row],[C. Rev.]]=3,"A lot of reviews",IF(TA_restaurants_curated__2[[#This Row],[C. Rev.]]=2,"Avarage reviews","Few reviews"))</f>
        <v>Few reviews</v>
      </c>
      <c r="M1369" s="1" t="str">
        <f>IF(TA_restaurants_curated__2[[#This Row],[C. Rat.]]=3,"Good rating",IF(TA_restaurants_curated__2[[#This Row],[C. Rat.]]=2,"Avarege rating","Bad rating"))</f>
        <v>Good rating</v>
      </c>
      <c r="N1369" s="1" t="str">
        <f t="shared" si="21"/>
        <v>Few reviews and Good rating</v>
      </c>
    </row>
    <row r="1370" spans="1:14" x14ac:dyDescent="0.35">
      <c r="A1370">
        <v>4488</v>
      </c>
      <c r="B1370" t="s">
        <v>4350</v>
      </c>
      <c r="C1370" t="s">
        <v>523</v>
      </c>
      <c r="D1370" t="s">
        <v>1562</v>
      </c>
      <c r="E1370">
        <v>44910</v>
      </c>
      <c r="F1370">
        <v>35</v>
      </c>
      <c r="G1370" t="s">
        <v>8</v>
      </c>
      <c r="H1370">
        <v>3000</v>
      </c>
      <c r="I1370">
        <f>(TA_restaurants_curated__2[[#This Row],['# Reviews]]-MIN(TA_restaurants_curated__2['# Reviews]))/(MAX(TA_restaurants_curated__2['# Reviews])-MIN(TA_restaurants_curated__2['# Reviews]))</f>
        <v>7.5214538112064619E-2</v>
      </c>
      <c r="J1370">
        <f>QUOTIENT((TA_restaurants_curated__2[[#This Row],[Normalizzazione]]*100),33)+IF(TA_restaurants_curated__2[[#This Row],[Normalizzazione]]=1,0,1)</f>
        <v>1</v>
      </c>
      <c r="K1370">
        <f>QUOTIENT((TA_restaurants_curated__2[[#This Row],[Rating]]*2),(100/3))+IF(TA_restaurants_curated__2[[#This Row],[Rating]]=50,0,1)</f>
        <v>3</v>
      </c>
      <c r="L1370" s="1" t="str">
        <f>IF(TA_restaurants_curated__2[[#This Row],[C. Rev.]]=3,"A lot of reviews",IF(TA_restaurants_curated__2[[#This Row],[C. Rev.]]=2,"Avarage reviews","Few reviews"))</f>
        <v>Few reviews</v>
      </c>
      <c r="M1370" s="1" t="str">
        <f>IF(TA_restaurants_curated__2[[#This Row],[C. Rat.]]=3,"Good rating",IF(TA_restaurants_curated__2[[#This Row],[C. Rat.]]=2,"Avarege rating","Bad rating"))</f>
        <v>Good rating</v>
      </c>
      <c r="N1370" s="1" t="str">
        <f t="shared" si="21"/>
        <v>Few reviews and Good rating</v>
      </c>
    </row>
    <row r="1371" spans="1:14" x14ac:dyDescent="0.35">
      <c r="A1371">
        <v>5053</v>
      </c>
      <c r="B1371" t="s">
        <v>4484</v>
      </c>
      <c r="C1371" t="s">
        <v>523</v>
      </c>
      <c r="D1371" t="s">
        <v>1596</v>
      </c>
      <c r="E1371">
        <v>50560</v>
      </c>
      <c r="F1371">
        <v>35</v>
      </c>
      <c r="G1371" t="s">
        <v>8</v>
      </c>
      <c r="H1371">
        <v>3000</v>
      </c>
      <c r="I1371">
        <f>(TA_restaurants_curated__2[[#This Row],['# Reviews]]-MIN(TA_restaurants_curated__2['# Reviews]))/(MAX(TA_restaurants_curated__2['# Reviews])-MIN(TA_restaurants_curated__2['# Reviews]))</f>
        <v>7.5214538112064619E-2</v>
      </c>
      <c r="J1371">
        <f>QUOTIENT((TA_restaurants_curated__2[[#This Row],[Normalizzazione]]*100),33)+IF(TA_restaurants_curated__2[[#This Row],[Normalizzazione]]=1,0,1)</f>
        <v>1</v>
      </c>
      <c r="K1371">
        <f>QUOTIENT((TA_restaurants_curated__2[[#This Row],[Rating]]*2),(100/3))+IF(TA_restaurants_curated__2[[#This Row],[Rating]]=50,0,1)</f>
        <v>3</v>
      </c>
      <c r="L1371" s="1" t="str">
        <f>IF(TA_restaurants_curated__2[[#This Row],[C. Rev.]]=3,"A lot of reviews",IF(TA_restaurants_curated__2[[#This Row],[C. Rev.]]=2,"Avarage reviews","Few reviews"))</f>
        <v>Few reviews</v>
      </c>
      <c r="M1371" s="1" t="str">
        <f>IF(TA_restaurants_curated__2[[#This Row],[C. Rat.]]=3,"Good rating",IF(TA_restaurants_curated__2[[#This Row],[C. Rat.]]=2,"Avarege rating","Bad rating"))</f>
        <v>Good rating</v>
      </c>
      <c r="N1371" s="1" t="str">
        <f t="shared" si="21"/>
        <v>Few reviews and Good rating</v>
      </c>
    </row>
    <row r="1372" spans="1:14" x14ac:dyDescent="0.35">
      <c r="A1372">
        <v>233</v>
      </c>
      <c r="B1372" t="s">
        <v>1017</v>
      </c>
      <c r="C1372" t="s">
        <v>523</v>
      </c>
      <c r="D1372" t="s">
        <v>273</v>
      </c>
      <c r="E1372">
        <v>2340</v>
      </c>
      <c r="F1372">
        <v>40</v>
      </c>
      <c r="G1372" t="s">
        <v>10</v>
      </c>
      <c r="H1372">
        <v>2990</v>
      </c>
      <c r="I1372">
        <f>(TA_restaurants_curated__2[[#This Row],['# Reviews]]-MIN(TA_restaurants_curated__2['# Reviews]))/(MAX(TA_restaurants_curated__2['# Reviews])-MIN(TA_restaurants_curated__2['# Reviews]))</f>
        <v>7.4962140333165062E-2</v>
      </c>
      <c r="J1372">
        <f>QUOTIENT((TA_restaurants_curated__2[[#This Row],[Normalizzazione]]*100),33)+IF(TA_restaurants_curated__2[[#This Row],[Normalizzazione]]=1,0,1)</f>
        <v>1</v>
      </c>
      <c r="K1372">
        <f>QUOTIENT((TA_restaurants_curated__2[[#This Row],[Rating]]*2),(100/3))+IF(TA_restaurants_curated__2[[#This Row],[Rating]]=50,0,1)</f>
        <v>3</v>
      </c>
      <c r="L1372" s="1" t="str">
        <f>IF(TA_restaurants_curated__2[[#This Row],[C. Rev.]]=3,"A lot of reviews",IF(TA_restaurants_curated__2[[#This Row],[C. Rev.]]=2,"Avarage reviews","Few reviews"))</f>
        <v>Few reviews</v>
      </c>
      <c r="M1372" s="1" t="str">
        <f>IF(TA_restaurants_curated__2[[#This Row],[C. Rat.]]=3,"Good rating",IF(TA_restaurants_curated__2[[#This Row],[C. Rat.]]=2,"Avarege rating","Bad rating"))</f>
        <v>Good rating</v>
      </c>
      <c r="N1372" s="1" t="str">
        <f t="shared" si="21"/>
        <v>Few reviews and Good rating</v>
      </c>
    </row>
    <row r="1373" spans="1:14" x14ac:dyDescent="0.35">
      <c r="A1373">
        <v>602</v>
      </c>
      <c r="B1373" t="s">
        <v>1472</v>
      </c>
      <c r="C1373" t="s">
        <v>523</v>
      </c>
      <c r="D1373" t="s">
        <v>1473</v>
      </c>
      <c r="E1373">
        <v>6030</v>
      </c>
      <c r="F1373">
        <v>40</v>
      </c>
      <c r="G1373" t="s">
        <v>9</v>
      </c>
      <c r="H1373">
        <v>2990</v>
      </c>
      <c r="I1373">
        <f>(TA_restaurants_curated__2[[#This Row],['# Reviews]]-MIN(TA_restaurants_curated__2['# Reviews]))/(MAX(TA_restaurants_curated__2['# Reviews])-MIN(TA_restaurants_curated__2['# Reviews]))</f>
        <v>7.4962140333165062E-2</v>
      </c>
      <c r="J1373">
        <f>QUOTIENT((TA_restaurants_curated__2[[#This Row],[Normalizzazione]]*100),33)+IF(TA_restaurants_curated__2[[#This Row],[Normalizzazione]]=1,0,1)</f>
        <v>1</v>
      </c>
      <c r="K1373">
        <f>QUOTIENT((TA_restaurants_curated__2[[#This Row],[Rating]]*2),(100/3))+IF(TA_restaurants_curated__2[[#This Row],[Rating]]=50,0,1)</f>
        <v>3</v>
      </c>
      <c r="L1373" s="1" t="str">
        <f>IF(TA_restaurants_curated__2[[#This Row],[C. Rev.]]=3,"A lot of reviews",IF(TA_restaurants_curated__2[[#This Row],[C. Rev.]]=2,"Avarage reviews","Few reviews"))</f>
        <v>Few reviews</v>
      </c>
      <c r="M1373" s="1" t="str">
        <f>IF(TA_restaurants_curated__2[[#This Row],[C. Rat.]]=3,"Good rating",IF(TA_restaurants_curated__2[[#This Row],[C. Rat.]]=2,"Avarege rating","Bad rating"))</f>
        <v>Good rating</v>
      </c>
      <c r="N1373" s="1" t="str">
        <f t="shared" si="21"/>
        <v>Few reviews and Good rating</v>
      </c>
    </row>
    <row r="1374" spans="1:14" x14ac:dyDescent="0.35">
      <c r="A1374">
        <v>622</v>
      </c>
      <c r="B1374" t="s">
        <v>1498</v>
      </c>
      <c r="C1374" t="s">
        <v>523</v>
      </c>
      <c r="D1374" t="s">
        <v>1499</v>
      </c>
      <c r="E1374">
        <v>6240</v>
      </c>
      <c r="F1374">
        <v>45</v>
      </c>
      <c r="G1374" t="s">
        <v>9</v>
      </c>
      <c r="H1374">
        <v>2990</v>
      </c>
      <c r="I1374">
        <f>(TA_restaurants_curated__2[[#This Row],['# Reviews]]-MIN(TA_restaurants_curated__2['# Reviews]))/(MAX(TA_restaurants_curated__2['# Reviews])-MIN(TA_restaurants_curated__2['# Reviews]))</f>
        <v>7.4962140333165062E-2</v>
      </c>
      <c r="J1374">
        <f>QUOTIENT((TA_restaurants_curated__2[[#This Row],[Normalizzazione]]*100),33)+IF(TA_restaurants_curated__2[[#This Row],[Normalizzazione]]=1,0,1)</f>
        <v>1</v>
      </c>
      <c r="K1374">
        <f>QUOTIENT((TA_restaurants_curated__2[[#This Row],[Rating]]*2),(100/3))+IF(TA_restaurants_curated__2[[#This Row],[Rating]]=50,0,1)</f>
        <v>3</v>
      </c>
      <c r="L1374" s="1" t="str">
        <f>IF(TA_restaurants_curated__2[[#This Row],[C. Rev.]]=3,"A lot of reviews",IF(TA_restaurants_curated__2[[#This Row],[C. Rev.]]=2,"Avarage reviews","Few reviews"))</f>
        <v>Few reviews</v>
      </c>
      <c r="M1374" s="1" t="str">
        <f>IF(TA_restaurants_curated__2[[#This Row],[C. Rat.]]=3,"Good rating",IF(TA_restaurants_curated__2[[#This Row],[C. Rat.]]=2,"Avarege rating","Bad rating"))</f>
        <v>Good rating</v>
      </c>
      <c r="N1374" s="1" t="str">
        <f t="shared" si="21"/>
        <v>Few reviews and Good rating</v>
      </c>
    </row>
    <row r="1375" spans="1:14" x14ac:dyDescent="0.35">
      <c r="A1375">
        <v>1297</v>
      </c>
      <c r="B1375" t="s">
        <v>2243</v>
      </c>
      <c r="C1375" t="s">
        <v>523</v>
      </c>
      <c r="D1375" t="s">
        <v>48</v>
      </c>
      <c r="E1375">
        <v>12990</v>
      </c>
      <c r="F1375">
        <v>35</v>
      </c>
      <c r="G1375" t="s">
        <v>8</v>
      </c>
      <c r="H1375">
        <v>2990</v>
      </c>
      <c r="I1375">
        <f>(TA_restaurants_curated__2[[#This Row],['# Reviews]]-MIN(TA_restaurants_curated__2['# Reviews]))/(MAX(TA_restaurants_curated__2['# Reviews])-MIN(TA_restaurants_curated__2['# Reviews]))</f>
        <v>7.4962140333165062E-2</v>
      </c>
      <c r="J1375">
        <f>QUOTIENT((TA_restaurants_curated__2[[#This Row],[Normalizzazione]]*100),33)+IF(TA_restaurants_curated__2[[#This Row],[Normalizzazione]]=1,0,1)</f>
        <v>1</v>
      </c>
      <c r="K1375">
        <f>QUOTIENT((TA_restaurants_curated__2[[#This Row],[Rating]]*2),(100/3))+IF(TA_restaurants_curated__2[[#This Row],[Rating]]=50,0,1)</f>
        <v>3</v>
      </c>
      <c r="L1375" s="1" t="str">
        <f>IF(TA_restaurants_curated__2[[#This Row],[C. Rev.]]=3,"A lot of reviews",IF(TA_restaurants_curated__2[[#This Row],[C. Rev.]]=2,"Avarage reviews","Few reviews"))</f>
        <v>Few reviews</v>
      </c>
      <c r="M1375" s="1" t="str">
        <f>IF(TA_restaurants_curated__2[[#This Row],[C. Rat.]]=3,"Good rating",IF(TA_restaurants_curated__2[[#This Row],[C. Rat.]]=2,"Avarege rating","Bad rating"))</f>
        <v>Good rating</v>
      </c>
      <c r="N1375" s="1" t="str">
        <f t="shared" si="21"/>
        <v>Few reviews and Good rating</v>
      </c>
    </row>
    <row r="1376" spans="1:14" x14ac:dyDescent="0.35">
      <c r="A1376">
        <v>1992</v>
      </c>
      <c r="B1376" t="s">
        <v>2933</v>
      </c>
      <c r="C1376" t="s">
        <v>523</v>
      </c>
      <c r="D1376" t="s">
        <v>653</v>
      </c>
      <c r="E1376">
        <v>19940</v>
      </c>
      <c r="F1376">
        <v>35</v>
      </c>
      <c r="G1376" t="s">
        <v>8</v>
      </c>
      <c r="H1376">
        <v>2990</v>
      </c>
      <c r="I1376">
        <f>(TA_restaurants_curated__2[[#This Row],['# Reviews]]-MIN(TA_restaurants_curated__2['# Reviews]))/(MAX(TA_restaurants_curated__2['# Reviews])-MIN(TA_restaurants_curated__2['# Reviews]))</f>
        <v>7.4962140333165062E-2</v>
      </c>
      <c r="J1376">
        <f>QUOTIENT((TA_restaurants_curated__2[[#This Row],[Normalizzazione]]*100),33)+IF(TA_restaurants_curated__2[[#This Row],[Normalizzazione]]=1,0,1)</f>
        <v>1</v>
      </c>
      <c r="K1376">
        <f>QUOTIENT((TA_restaurants_curated__2[[#This Row],[Rating]]*2),(100/3))+IF(TA_restaurants_curated__2[[#This Row],[Rating]]=50,0,1)</f>
        <v>3</v>
      </c>
      <c r="L1376" s="1" t="str">
        <f>IF(TA_restaurants_curated__2[[#This Row],[C. Rev.]]=3,"A lot of reviews",IF(TA_restaurants_curated__2[[#This Row],[C. Rev.]]=2,"Avarage reviews","Few reviews"))</f>
        <v>Few reviews</v>
      </c>
      <c r="M1376" s="1" t="str">
        <f>IF(TA_restaurants_curated__2[[#This Row],[C. Rat.]]=3,"Good rating",IF(TA_restaurants_curated__2[[#This Row],[C. Rat.]]=2,"Avarege rating","Bad rating"))</f>
        <v>Good rating</v>
      </c>
      <c r="N1376" s="1" t="str">
        <f t="shared" si="21"/>
        <v>Few reviews and Good rating</v>
      </c>
    </row>
    <row r="1377" spans="1:14" x14ac:dyDescent="0.35">
      <c r="A1377">
        <v>2036</v>
      </c>
      <c r="B1377" t="s">
        <v>2974</v>
      </c>
      <c r="C1377" t="s">
        <v>523</v>
      </c>
      <c r="D1377" t="s">
        <v>250</v>
      </c>
      <c r="E1377">
        <v>20380</v>
      </c>
      <c r="F1377">
        <v>35</v>
      </c>
      <c r="G1377" t="s">
        <v>10</v>
      </c>
      <c r="H1377">
        <v>2980</v>
      </c>
      <c r="I1377">
        <f>(TA_restaurants_curated__2[[#This Row],['# Reviews]]-MIN(TA_restaurants_curated__2['# Reviews]))/(MAX(TA_restaurants_curated__2['# Reviews])-MIN(TA_restaurants_curated__2['# Reviews]))</f>
        <v>7.4709742554265518E-2</v>
      </c>
      <c r="J1377">
        <f>QUOTIENT((TA_restaurants_curated__2[[#This Row],[Normalizzazione]]*100),33)+IF(TA_restaurants_curated__2[[#This Row],[Normalizzazione]]=1,0,1)</f>
        <v>1</v>
      </c>
      <c r="K1377">
        <f>QUOTIENT((TA_restaurants_curated__2[[#This Row],[Rating]]*2),(100/3))+IF(TA_restaurants_curated__2[[#This Row],[Rating]]=50,0,1)</f>
        <v>3</v>
      </c>
      <c r="L1377" s="1" t="str">
        <f>IF(TA_restaurants_curated__2[[#This Row],[C. Rev.]]=3,"A lot of reviews",IF(TA_restaurants_curated__2[[#This Row],[C. Rev.]]=2,"Avarage reviews","Few reviews"))</f>
        <v>Few reviews</v>
      </c>
      <c r="M1377" s="1" t="str">
        <f>IF(TA_restaurants_curated__2[[#This Row],[C. Rat.]]=3,"Good rating",IF(TA_restaurants_curated__2[[#This Row],[C. Rat.]]=2,"Avarege rating","Bad rating"))</f>
        <v>Good rating</v>
      </c>
      <c r="N1377" s="1" t="str">
        <f t="shared" si="21"/>
        <v>Few reviews and Good rating</v>
      </c>
    </row>
    <row r="1378" spans="1:14" x14ac:dyDescent="0.35">
      <c r="A1378">
        <v>367</v>
      </c>
      <c r="B1378" t="s">
        <v>1185</v>
      </c>
      <c r="C1378" t="s">
        <v>523</v>
      </c>
      <c r="D1378" t="s">
        <v>233</v>
      </c>
      <c r="E1378">
        <v>3680</v>
      </c>
      <c r="F1378">
        <v>45</v>
      </c>
      <c r="G1378" t="s">
        <v>9</v>
      </c>
      <c r="H1378">
        <v>2970</v>
      </c>
      <c r="I1378">
        <f>(TA_restaurants_curated__2[[#This Row],['# Reviews]]-MIN(TA_restaurants_curated__2['# Reviews]))/(MAX(TA_restaurants_curated__2['# Reviews])-MIN(TA_restaurants_curated__2['# Reviews]))</f>
        <v>7.4457344775365975E-2</v>
      </c>
      <c r="J1378">
        <f>QUOTIENT((TA_restaurants_curated__2[[#This Row],[Normalizzazione]]*100),33)+IF(TA_restaurants_curated__2[[#This Row],[Normalizzazione]]=1,0,1)</f>
        <v>1</v>
      </c>
      <c r="K1378">
        <f>QUOTIENT((TA_restaurants_curated__2[[#This Row],[Rating]]*2),(100/3))+IF(TA_restaurants_curated__2[[#This Row],[Rating]]=50,0,1)</f>
        <v>3</v>
      </c>
      <c r="L1378" s="1" t="str">
        <f>IF(TA_restaurants_curated__2[[#This Row],[C. Rev.]]=3,"A lot of reviews",IF(TA_restaurants_curated__2[[#This Row],[C. Rev.]]=2,"Avarage reviews","Few reviews"))</f>
        <v>Few reviews</v>
      </c>
      <c r="M1378" s="1" t="str">
        <f>IF(TA_restaurants_curated__2[[#This Row],[C. Rat.]]=3,"Good rating",IF(TA_restaurants_curated__2[[#This Row],[C. Rat.]]=2,"Avarege rating","Bad rating"))</f>
        <v>Good rating</v>
      </c>
      <c r="N1378" s="1" t="str">
        <f t="shared" si="21"/>
        <v>Few reviews and Good rating</v>
      </c>
    </row>
    <row r="1379" spans="1:14" x14ac:dyDescent="0.35">
      <c r="A1379">
        <v>520</v>
      </c>
      <c r="B1379" t="s">
        <v>1370</v>
      </c>
      <c r="C1379" t="s">
        <v>523</v>
      </c>
      <c r="D1379" t="s">
        <v>1371</v>
      </c>
      <c r="E1379">
        <v>5210</v>
      </c>
      <c r="F1379">
        <v>45</v>
      </c>
      <c r="G1379" t="s">
        <v>8</v>
      </c>
      <c r="H1379">
        <v>2970</v>
      </c>
      <c r="I1379">
        <f>(TA_restaurants_curated__2[[#This Row],['# Reviews]]-MIN(TA_restaurants_curated__2['# Reviews]))/(MAX(TA_restaurants_curated__2['# Reviews])-MIN(TA_restaurants_curated__2['# Reviews]))</f>
        <v>7.4457344775365975E-2</v>
      </c>
      <c r="J1379">
        <f>QUOTIENT((TA_restaurants_curated__2[[#This Row],[Normalizzazione]]*100),33)+IF(TA_restaurants_curated__2[[#This Row],[Normalizzazione]]=1,0,1)</f>
        <v>1</v>
      </c>
      <c r="K1379">
        <f>QUOTIENT((TA_restaurants_curated__2[[#This Row],[Rating]]*2),(100/3))+IF(TA_restaurants_curated__2[[#This Row],[Rating]]=50,0,1)</f>
        <v>3</v>
      </c>
      <c r="L1379" s="1" t="str">
        <f>IF(TA_restaurants_curated__2[[#This Row],[C. Rev.]]=3,"A lot of reviews",IF(TA_restaurants_curated__2[[#This Row],[C. Rev.]]=2,"Avarage reviews","Few reviews"))</f>
        <v>Few reviews</v>
      </c>
      <c r="M1379" s="1" t="str">
        <f>IF(TA_restaurants_curated__2[[#This Row],[C. Rat.]]=3,"Good rating",IF(TA_restaurants_curated__2[[#This Row],[C. Rat.]]=2,"Avarege rating","Bad rating"))</f>
        <v>Good rating</v>
      </c>
      <c r="N1379" s="1" t="str">
        <f t="shared" si="21"/>
        <v>Few reviews and Good rating</v>
      </c>
    </row>
    <row r="1380" spans="1:14" x14ac:dyDescent="0.35">
      <c r="A1380">
        <v>563</v>
      </c>
      <c r="B1380" t="s">
        <v>1417</v>
      </c>
      <c r="C1380" t="s">
        <v>523</v>
      </c>
      <c r="D1380" t="s">
        <v>533</v>
      </c>
      <c r="E1380">
        <v>5640</v>
      </c>
      <c r="F1380">
        <v>40</v>
      </c>
      <c r="G1380" t="s">
        <v>8</v>
      </c>
      <c r="H1380">
        <v>2970</v>
      </c>
      <c r="I1380">
        <f>(TA_restaurants_curated__2[[#This Row],['# Reviews]]-MIN(TA_restaurants_curated__2['# Reviews]))/(MAX(TA_restaurants_curated__2['# Reviews])-MIN(TA_restaurants_curated__2['# Reviews]))</f>
        <v>7.4457344775365975E-2</v>
      </c>
      <c r="J1380">
        <f>QUOTIENT((TA_restaurants_curated__2[[#This Row],[Normalizzazione]]*100),33)+IF(TA_restaurants_curated__2[[#This Row],[Normalizzazione]]=1,0,1)</f>
        <v>1</v>
      </c>
      <c r="K1380">
        <f>QUOTIENT((TA_restaurants_curated__2[[#This Row],[Rating]]*2),(100/3))+IF(TA_restaurants_curated__2[[#This Row],[Rating]]=50,0,1)</f>
        <v>3</v>
      </c>
      <c r="L1380" s="1" t="str">
        <f>IF(TA_restaurants_curated__2[[#This Row],[C. Rev.]]=3,"A lot of reviews",IF(TA_restaurants_curated__2[[#This Row],[C. Rev.]]=2,"Avarage reviews","Few reviews"))</f>
        <v>Few reviews</v>
      </c>
      <c r="M1380" s="1" t="str">
        <f>IF(TA_restaurants_curated__2[[#This Row],[C. Rat.]]=3,"Good rating",IF(TA_restaurants_curated__2[[#This Row],[C. Rat.]]=2,"Avarege rating","Bad rating"))</f>
        <v>Good rating</v>
      </c>
      <c r="N1380" s="1" t="str">
        <f t="shared" si="21"/>
        <v>Few reviews and Good rating</v>
      </c>
    </row>
    <row r="1381" spans="1:14" x14ac:dyDescent="0.35">
      <c r="A1381">
        <v>1085</v>
      </c>
      <c r="B1381" t="s">
        <v>2017</v>
      </c>
      <c r="C1381" t="s">
        <v>523</v>
      </c>
      <c r="D1381" t="s">
        <v>686</v>
      </c>
      <c r="E1381">
        <v>10870</v>
      </c>
      <c r="F1381">
        <v>40</v>
      </c>
      <c r="G1381" t="s">
        <v>8</v>
      </c>
      <c r="H1381">
        <v>2970</v>
      </c>
      <c r="I1381">
        <f>(TA_restaurants_curated__2[[#This Row],['# Reviews]]-MIN(TA_restaurants_curated__2['# Reviews]))/(MAX(TA_restaurants_curated__2['# Reviews])-MIN(TA_restaurants_curated__2['# Reviews]))</f>
        <v>7.4457344775365975E-2</v>
      </c>
      <c r="J1381">
        <f>QUOTIENT((TA_restaurants_curated__2[[#This Row],[Normalizzazione]]*100),33)+IF(TA_restaurants_curated__2[[#This Row],[Normalizzazione]]=1,0,1)</f>
        <v>1</v>
      </c>
      <c r="K1381">
        <f>QUOTIENT((TA_restaurants_curated__2[[#This Row],[Rating]]*2),(100/3))+IF(TA_restaurants_curated__2[[#This Row],[Rating]]=50,0,1)</f>
        <v>3</v>
      </c>
      <c r="L1381" s="1" t="str">
        <f>IF(TA_restaurants_curated__2[[#This Row],[C. Rev.]]=3,"A lot of reviews",IF(TA_restaurants_curated__2[[#This Row],[C. Rev.]]=2,"Avarage reviews","Few reviews"))</f>
        <v>Few reviews</v>
      </c>
      <c r="M1381" s="1" t="str">
        <f>IF(TA_restaurants_curated__2[[#This Row],[C. Rat.]]=3,"Good rating",IF(TA_restaurants_curated__2[[#This Row],[C. Rat.]]=2,"Avarege rating","Bad rating"))</f>
        <v>Good rating</v>
      </c>
      <c r="N1381" s="1" t="str">
        <f t="shared" si="21"/>
        <v>Few reviews and Good rating</v>
      </c>
    </row>
    <row r="1382" spans="1:14" x14ac:dyDescent="0.35">
      <c r="A1382">
        <v>1408</v>
      </c>
      <c r="B1382" t="s">
        <v>2360</v>
      </c>
      <c r="C1382" t="s">
        <v>523</v>
      </c>
      <c r="D1382" t="s">
        <v>99</v>
      </c>
      <c r="E1382">
        <v>14100</v>
      </c>
      <c r="F1382">
        <v>35</v>
      </c>
      <c r="G1382" t="s">
        <v>8</v>
      </c>
      <c r="H1382">
        <v>2970</v>
      </c>
      <c r="I1382">
        <f>(TA_restaurants_curated__2[[#This Row],['# Reviews]]-MIN(TA_restaurants_curated__2['# Reviews]))/(MAX(TA_restaurants_curated__2['# Reviews])-MIN(TA_restaurants_curated__2['# Reviews]))</f>
        <v>7.4457344775365975E-2</v>
      </c>
      <c r="J1382">
        <f>QUOTIENT((TA_restaurants_curated__2[[#This Row],[Normalizzazione]]*100),33)+IF(TA_restaurants_curated__2[[#This Row],[Normalizzazione]]=1,0,1)</f>
        <v>1</v>
      </c>
      <c r="K1382">
        <f>QUOTIENT((TA_restaurants_curated__2[[#This Row],[Rating]]*2),(100/3))+IF(TA_restaurants_curated__2[[#This Row],[Rating]]=50,0,1)</f>
        <v>3</v>
      </c>
      <c r="L1382" s="1" t="str">
        <f>IF(TA_restaurants_curated__2[[#This Row],[C. Rev.]]=3,"A lot of reviews",IF(TA_restaurants_curated__2[[#This Row],[C. Rev.]]=2,"Avarage reviews","Few reviews"))</f>
        <v>Few reviews</v>
      </c>
      <c r="M1382" s="1" t="str">
        <f>IF(TA_restaurants_curated__2[[#This Row],[C. Rat.]]=3,"Good rating",IF(TA_restaurants_curated__2[[#This Row],[C. Rat.]]=2,"Avarege rating","Bad rating"))</f>
        <v>Good rating</v>
      </c>
      <c r="N1382" s="1" t="str">
        <f t="shared" si="21"/>
        <v>Few reviews and Good rating</v>
      </c>
    </row>
    <row r="1383" spans="1:14" x14ac:dyDescent="0.35">
      <c r="A1383">
        <v>354</v>
      </c>
      <c r="B1383" t="s">
        <v>1164</v>
      </c>
      <c r="C1383" t="s">
        <v>523</v>
      </c>
      <c r="D1383" t="s">
        <v>1165</v>
      </c>
      <c r="E1383">
        <v>3550</v>
      </c>
      <c r="F1383">
        <v>40</v>
      </c>
      <c r="G1383" t="s">
        <v>10</v>
      </c>
      <c r="H1383">
        <v>2950</v>
      </c>
      <c r="I1383">
        <f>(TA_restaurants_curated__2[[#This Row],['# Reviews]]-MIN(TA_restaurants_curated__2['# Reviews]))/(MAX(TA_restaurants_curated__2['# Reviews])-MIN(TA_restaurants_curated__2['# Reviews]))</f>
        <v>7.3952549217566887E-2</v>
      </c>
      <c r="J1383">
        <f>QUOTIENT((TA_restaurants_curated__2[[#This Row],[Normalizzazione]]*100),33)+IF(TA_restaurants_curated__2[[#This Row],[Normalizzazione]]=1,0,1)</f>
        <v>1</v>
      </c>
      <c r="K1383">
        <f>QUOTIENT((TA_restaurants_curated__2[[#This Row],[Rating]]*2),(100/3))+IF(TA_restaurants_curated__2[[#This Row],[Rating]]=50,0,1)</f>
        <v>3</v>
      </c>
      <c r="L1383" s="1" t="str">
        <f>IF(TA_restaurants_curated__2[[#This Row],[C. Rev.]]=3,"A lot of reviews",IF(TA_restaurants_curated__2[[#This Row],[C. Rev.]]=2,"Avarage reviews","Few reviews"))</f>
        <v>Few reviews</v>
      </c>
      <c r="M1383" s="1" t="str">
        <f>IF(TA_restaurants_curated__2[[#This Row],[C. Rat.]]=3,"Good rating",IF(TA_restaurants_curated__2[[#This Row],[C. Rat.]]=2,"Avarege rating","Bad rating"))</f>
        <v>Good rating</v>
      </c>
      <c r="N1383" s="1" t="str">
        <f t="shared" si="21"/>
        <v>Few reviews and Good rating</v>
      </c>
    </row>
    <row r="1384" spans="1:14" x14ac:dyDescent="0.35">
      <c r="A1384">
        <v>787</v>
      </c>
      <c r="B1384" t="s">
        <v>1692</v>
      </c>
      <c r="C1384" t="s">
        <v>523</v>
      </c>
      <c r="D1384" t="s">
        <v>29</v>
      </c>
      <c r="E1384">
        <v>7890</v>
      </c>
      <c r="F1384">
        <v>40</v>
      </c>
      <c r="G1384" t="s">
        <v>8</v>
      </c>
      <c r="H1384">
        <v>2950</v>
      </c>
      <c r="I1384">
        <f>(TA_restaurants_curated__2[[#This Row],['# Reviews]]-MIN(TA_restaurants_curated__2['# Reviews]))/(MAX(TA_restaurants_curated__2['# Reviews])-MIN(TA_restaurants_curated__2['# Reviews]))</f>
        <v>7.3952549217566887E-2</v>
      </c>
      <c r="J1384">
        <f>QUOTIENT((TA_restaurants_curated__2[[#This Row],[Normalizzazione]]*100),33)+IF(TA_restaurants_curated__2[[#This Row],[Normalizzazione]]=1,0,1)</f>
        <v>1</v>
      </c>
      <c r="K1384">
        <f>QUOTIENT((TA_restaurants_curated__2[[#This Row],[Rating]]*2),(100/3))+IF(TA_restaurants_curated__2[[#This Row],[Rating]]=50,0,1)</f>
        <v>3</v>
      </c>
      <c r="L1384" s="1" t="str">
        <f>IF(TA_restaurants_curated__2[[#This Row],[C. Rev.]]=3,"A lot of reviews",IF(TA_restaurants_curated__2[[#This Row],[C. Rev.]]=2,"Avarage reviews","Few reviews"))</f>
        <v>Few reviews</v>
      </c>
      <c r="M1384" s="1" t="str">
        <f>IF(TA_restaurants_curated__2[[#This Row],[C. Rat.]]=3,"Good rating",IF(TA_restaurants_curated__2[[#This Row],[C. Rat.]]=2,"Avarege rating","Bad rating"))</f>
        <v>Good rating</v>
      </c>
      <c r="N1384" s="1" t="str">
        <f t="shared" si="21"/>
        <v>Few reviews and Good rating</v>
      </c>
    </row>
    <row r="1385" spans="1:14" x14ac:dyDescent="0.35">
      <c r="A1385">
        <v>1130</v>
      </c>
      <c r="B1385" t="s">
        <v>2065</v>
      </c>
      <c r="C1385" t="s">
        <v>523</v>
      </c>
      <c r="D1385" t="s">
        <v>136</v>
      </c>
      <c r="E1385">
        <v>11320</v>
      </c>
      <c r="F1385">
        <v>40</v>
      </c>
      <c r="G1385" t="s">
        <v>8</v>
      </c>
      <c r="H1385">
        <v>2950</v>
      </c>
      <c r="I1385">
        <f>(TA_restaurants_curated__2[[#This Row],['# Reviews]]-MIN(TA_restaurants_curated__2['# Reviews]))/(MAX(TA_restaurants_curated__2['# Reviews])-MIN(TA_restaurants_curated__2['# Reviews]))</f>
        <v>7.3952549217566887E-2</v>
      </c>
      <c r="J1385">
        <f>QUOTIENT((TA_restaurants_curated__2[[#This Row],[Normalizzazione]]*100),33)+IF(TA_restaurants_curated__2[[#This Row],[Normalizzazione]]=1,0,1)</f>
        <v>1</v>
      </c>
      <c r="K1385">
        <f>QUOTIENT((TA_restaurants_curated__2[[#This Row],[Rating]]*2),(100/3))+IF(TA_restaurants_curated__2[[#This Row],[Rating]]=50,0,1)</f>
        <v>3</v>
      </c>
      <c r="L1385" s="1" t="str">
        <f>IF(TA_restaurants_curated__2[[#This Row],[C. Rev.]]=3,"A lot of reviews",IF(TA_restaurants_curated__2[[#This Row],[C. Rev.]]=2,"Avarage reviews","Few reviews"))</f>
        <v>Few reviews</v>
      </c>
      <c r="M1385" s="1" t="str">
        <f>IF(TA_restaurants_curated__2[[#This Row],[C. Rat.]]=3,"Good rating",IF(TA_restaurants_curated__2[[#This Row],[C. Rat.]]=2,"Avarege rating","Bad rating"))</f>
        <v>Good rating</v>
      </c>
      <c r="N1385" s="1" t="str">
        <f t="shared" si="21"/>
        <v>Few reviews and Good rating</v>
      </c>
    </row>
    <row r="1386" spans="1:14" x14ac:dyDescent="0.35">
      <c r="A1386">
        <v>1425</v>
      </c>
      <c r="B1386" t="s">
        <v>670</v>
      </c>
      <c r="C1386" t="s">
        <v>523</v>
      </c>
      <c r="D1386" t="s">
        <v>23</v>
      </c>
      <c r="E1386">
        <v>14270</v>
      </c>
      <c r="F1386">
        <v>40</v>
      </c>
      <c r="G1386" t="s">
        <v>10</v>
      </c>
      <c r="H1386">
        <v>2950</v>
      </c>
      <c r="I1386">
        <f>(TA_restaurants_curated__2[[#This Row],['# Reviews]]-MIN(TA_restaurants_curated__2['# Reviews]))/(MAX(TA_restaurants_curated__2['# Reviews])-MIN(TA_restaurants_curated__2['# Reviews]))</f>
        <v>7.3952549217566887E-2</v>
      </c>
      <c r="J1386">
        <f>QUOTIENT((TA_restaurants_curated__2[[#This Row],[Normalizzazione]]*100),33)+IF(TA_restaurants_curated__2[[#This Row],[Normalizzazione]]=1,0,1)</f>
        <v>1</v>
      </c>
      <c r="K1386">
        <f>QUOTIENT((TA_restaurants_curated__2[[#This Row],[Rating]]*2),(100/3))+IF(TA_restaurants_curated__2[[#This Row],[Rating]]=50,0,1)</f>
        <v>3</v>
      </c>
      <c r="L1386" s="1" t="str">
        <f>IF(TA_restaurants_curated__2[[#This Row],[C. Rev.]]=3,"A lot of reviews",IF(TA_restaurants_curated__2[[#This Row],[C. Rev.]]=2,"Avarage reviews","Few reviews"))</f>
        <v>Few reviews</v>
      </c>
      <c r="M1386" s="1" t="str">
        <f>IF(TA_restaurants_curated__2[[#This Row],[C. Rat.]]=3,"Good rating",IF(TA_restaurants_curated__2[[#This Row],[C. Rat.]]=2,"Avarege rating","Bad rating"))</f>
        <v>Good rating</v>
      </c>
      <c r="N1386" s="1" t="str">
        <f t="shared" si="21"/>
        <v>Few reviews and Good rating</v>
      </c>
    </row>
    <row r="1387" spans="1:14" x14ac:dyDescent="0.35">
      <c r="A1387">
        <v>3995</v>
      </c>
      <c r="B1387" t="s">
        <v>4154</v>
      </c>
      <c r="C1387" t="s">
        <v>523</v>
      </c>
      <c r="D1387" t="s">
        <v>112</v>
      </c>
      <c r="E1387">
        <v>39980</v>
      </c>
      <c r="F1387">
        <v>35</v>
      </c>
      <c r="G1387" t="s">
        <v>8</v>
      </c>
      <c r="H1387">
        <v>2950</v>
      </c>
      <c r="I1387">
        <f>(TA_restaurants_curated__2[[#This Row],['# Reviews]]-MIN(TA_restaurants_curated__2['# Reviews]))/(MAX(TA_restaurants_curated__2['# Reviews])-MIN(TA_restaurants_curated__2['# Reviews]))</f>
        <v>7.3952549217566887E-2</v>
      </c>
      <c r="J1387">
        <f>QUOTIENT((TA_restaurants_curated__2[[#This Row],[Normalizzazione]]*100),33)+IF(TA_restaurants_curated__2[[#This Row],[Normalizzazione]]=1,0,1)</f>
        <v>1</v>
      </c>
      <c r="K1387">
        <f>QUOTIENT((TA_restaurants_curated__2[[#This Row],[Rating]]*2),(100/3))+IF(TA_restaurants_curated__2[[#This Row],[Rating]]=50,0,1)</f>
        <v>3</v>
      </c>
      <c r="L1387" s="1" t="str">
        <f>IF(TA_restaurants_curated__2[[#This Row],[C. Rev.]]=3,"A lot of reviews",IF(TA_restaurants_curated__2[[#This Row],[C. Rev.]]=2,"Avarage reviews","Few reviews"))</f>
        <v>Few reviews</v>
      </c>
      <c r="M1387" s="1" t="str">
        <f>IF(TA_restaurants_curated__2[[#This Row],[C. Rat.]]=3,"Good rating",IF(TA_restaurants_curated__2[[#This Row],[C. Rat.]]=2,"Avarege rating","Bad rating"))</f>
        <v>Good rating</v>
      </c>
      <c r="N1387" s="1" t="str">
        <f t="shared" si="21"/>
        <v>Few reviews and Good rating</v>
      </c>
    </row>
    <row r="1388" spans="1:14" x14ac:dyDescent="0.35">
      <c r="A1388">
        <v>652</v>
      </c>
      <c r="B1388" t="s">
        <v>1538</v>
      </c>
      <c r="C1388" t="s">
        <v>523</v>
      </c>
      <c r="D1388" t="s">
        <v>1539</v>
      </c>
      <c r="E1388">
        <v>6540</v>
      </c>
      <c r="F1388">
        <v>40</v>
      </c>
      <c r="G1388" t="s">
        <v>10</v>
      </c>
      <c r="H1388">
        <v>2940</v>
      </c>
      <c r="I1388">
        <f>(TA_restaurants_curated__2[[#This Row],['# Reviews]]-MIN(TA_restaurants_curated__2['# Reviews]))/(MAX(TA_restaurants_curated__2['# Reviews])-MIN(TA_restaurants_curated__2['# Reviews]))</f>
        <v>7.3700151438667344E-2</v>
      </c>
      <c r="J1388">
        <f>QUOTIENT((TA_restaurants_curated__2[[#This Row],[Normalizzazione]]*100),33)+IF(TA_restaurants_curated__2[[#This Row],[Normalizzazione]]=1,0,1)</f>
        <v>1</v>
      </c>
      <c r="K1388">
        <f>QUOTIENT((TA_restaurants_curated__2[[#This Row],[Rating]]*2),(100/3))+IF(TA_restaurants_curated__2[[#This Row],[Rating]]=50,0,1)</f>
        <v>3</v>
      </c>
      <c r="L1388" s="1" t="str">
        <f>IF(TA_restaurants_curated__2[[#This Row],[C. Rev.]]=3,"A lot of reviews",IF(TA_restaurants_curated__2[[#This Row],[C. Rev.]]=2,"Avarage reviews","Few reviews"))</f>
        <v>Few reviews</v>
      </c>
      <c r="M1388" s="1" t="str">
        <f>IF(TA_restaurants_curated__2[[#This Row],[C. Rat.]]=3,"Good rating",IF(TA_restaurants_curated__2[[#This Row],[C. Rat.]]=2,"Avarege rating","Bad rating"))</f>
        <v>Good rating</v>
      </c>
      <c r="N1388" s="1" t="str">
        <f t="shared" si="21"/>
        <v>Few reviews and Good rating</v>
      </c>
    </row>
    <row r="1389" spans="1:14" x14ac:dyDescent="0.35">
      <c r="A1389">
        <v>676</v>
      </c>
      <c r="B1389" t="s">
        <v>1359</v>
      </c>
      <c r="C1389" t="s">
        <v>523</v>
      </c>
      <c r="D1389" t="s">
        <v>358</v>
      </c>
      <c r="E1389">
        <v>6780</v>
      </c>
      <c r="F1389">
        <v>40</v>
      </c>
      <c r="G1389" t="s">
        <v>8</v>
      </c>
      <c r="H1389">
        <v>2940</v>
      </c>
      <c r="I1389">
        <f>(TA_restaurants_curated__2[[#This Row],['# Reviews]]-MIN(TA_restaurants_curated__2['# Reviews]))/(MAX(TA_restaurants_curated__2['# Reviews])-MIN(TA_restaurants_curated__2['# Reviews]))</f>
        <v>7.3700151438667344E-2</v>
      </c>
      <c r="J1389">
        <f>QUOTIENT((TA_restaurants_curated__2[[#This Row],[Normalizzazione]]*100),33)+IF(TA_restaurants_curated__2[[#This Row],[Normalizzazione]]=1,0,1)</f>
        <v>1</v>
      </c>
      <c r="K1389">
        <f>QUOTIENT((TA_restaurants_curated__2[[#This Row],[Rating]]*2),(100/3))+IF(TA_restaurants_curated__2[[#This Row],[Rating]]=50,0,1)</f>
        <v>3</v>
      </c>
      <c r="L1389" s="1" t="str">
        <f>IF(TA_restaurants_curated__2[[#This Row],[C. Rev.]]=3,"A lot of reviews",IF(TA_restaurants_curated__2[[#This Row],[C. Rev.]]=2,"Avarage reviews","Few reviews"))</f>
        <v>Few reviews</v>
      </c>
      <c r="M1389" s="1" t="str">
        <f>IF(TA_restaurants_curated__2[[#This Row],[C. Rat.]]=3,"Good rating",IF(TA_restaurants_curated__2[[#This Row],[C. Rat.]]=2,"Avarege rating","Bad rating"))</f>
        <v>Good rating</v>
      </c>
      <c r="N1389" s="1" t="str">
        <f t="shared" si="21"/>
        <v>Few reviews and Good rating</v>
      </c>
    </row>
    <row r="1390" spans="1:14" x14ac:dyDescent="0.35">
      <c r="A1390">
        <v>853</v>
      </c>
      <c r="B1390" t="s">
        <v>1759</v>
      </c>
      <c r="C1390" t="s">
        <v>523</v>
      </c>
      <c r="D1390" t="s">
        <v>136</v>
      </c>
      <c r="E1390">
        <v>8550</v>
      </c>
      <c r="F1390">
        <v>40</v>
      </c>
      <c r="G1390" t="s">
        <v>8</v>
      </c>
      <c r="H1390">
        <v>2940</v>
      </c>
      <c r="I1390">
        <f>(TA_restaurants_curated__2[[#This Row],['# Reviews]]-MIN(TA_restaurants_curated__2['# Reviews]))/(MAX(TA_restaurants_curated__2['# Reviews])-MIN(TA_restaurants_curated__2['# Reviews]))</f>
        <v>7.3700151438667344E-2</v>
      </c>
      <c r="J1390">
        <f>QUOTIENT((TA_restaurants_curated__2[[#This Row],[Normalizzazione]]*100),33)+IF(TA_restaurants_curated__2[[#This Row],[Normalizzazione]]=1,0,1)</f>
        <v>1</v>
      </c>
      <c r="K1390">
        <f>QUOTIENT((TA_restaurants_curated__2[[#This Row],[Rating]]*2),(100/3))+IF(TA_restaurants_curated__2[[#This Row],[Rating]]=50,0,1)</f>
        <v>3</v>
      </c>
      <c r="L1390" s="1" t="str">
        <f>IF(TA_restaurants_curated__2[[#This Row],[C. Rev.]]=3,"A lot of reviews",IF(TA_restaurants_curated__2[[#This Row],[C. Rev.]]=2,"Avarage reviews","Few reviews"))</f>
        <v>Few reviews</v>
      </c>
      <c r="M1390" s="1" t="str">
        <f>IF(TA_restaurants_curated__2[[#This Row],[C. Rat.]]=3,"Good rating",IF(TA_restaurants_curated__2[[#This Row],[C. Rat.]]=2,"Avarege rating","Bad rating"))</f>
        <v>Good rating</v>
      </c>
      <c r="N1390" s="1" t="str">
        <f t="shared" si="21"/>
        <v>Few reviews and Good rating</v>
      </c>
    </row>
    <row r="1391" spans="1:14" x14ac:dyDescent="0.35">
      <c r="A1391">
        <v>1001</v>
      </c>
      <c r="B1391" t="s">
        <v>1925</v>
      </c>
      <c r="C1391" t="s">
        <v>523</v>
      </c>
      <c r="D1391" t="s">
        <v>1542</v>
      </c>
      <c r="E1391">
        <v>10030</v>
      </c>
      <c r="F1391">
        <v>40</v>
      </c>
      <c r="G1391" t="s">
        <v>8</v>
      </c>
      <c r="H1391">
        <v>2940</v>
      </c>
      <c r="I1391">
        <f>(TA_restaurants_curated__2[[#This Row],['# Reviews]]-MIN(TA_restaurants_curated__2['# Reviews]))/(MAX(TA_restaurants_curated__2['# Reviews])-MIN(TA_restaurants_curated__2['# Reviews]))</f>
        <v>7.3700151438667344E-2</v>
      </c>
      <c r="J1391">
        <f>QUOTIENT((TA_restaurants_curated__2[[#This Row],[Normalizzazione]]*100),33)+IF(TA_restaurants_curated__2[[#This Row],[Normalizzazione]]=1,0,1)</f>
        <v>1</v>
      </c>
      <c r="K1391">
        <f>QUOTIENT((TA_restaurants_curated__2[[#This Row],[Rating]]*2),(100/3))+IF(TA_restaurants_curated__2[[#This Row],[Rating]]=50,0,1)</f>
        <v>3</v>
      </c>
      <c r="L1391" s="1" t="str">
        <f>IF(TA_restaurants_curated__2[[#This Row],[C. Rev.]]=3,"A lot of reviews",IF(TA_restaurants_curated__2[[#This Row],[C. Rev.]]=2,"Avarage reviews","Few reviews"))</f>
        <v>Few reviews</v>
      </c>
      <c r="M1391" s="1" t="str">
        <f>IF(TA_restaurants_curated__2[[#This Row],[C. Rat.]]=3,"Good rating",IF(TA_restaurants_curated__2[[#This Row],[C. Rat.]]=2,"Avarege rating","Bad rating"))</f>
        <v>Good rating</v>
      </c>
      <c r="N1391" s="1" t="str">
        <f t="shared" si="21"/>
        <v>Few reviews and Good rating</v>
      </c>
    </row>
    <row r="1392" spans="1:14" x14ac:dyDescent="0.35">
      <c r="A1392">
        <v>1211</v>
      </c>
      <c r="B1392" t="s">
        <v>2148</v>
      </c>
      <c r="C1392" t="s">
        <v>523</v>
      </c>
      <c r="D1392" t="s">
        <v>1143</v>
      </c>
      <c r="E1392">
        <v>12130</v>
      </c>
      <c r="F1392">
        <v>40</v>
      </c>
      <c r="G1392" t="s">
        <v>8</v>
      </c>
      <c r="H1392">
        <v>2940</v>
      </c>
      <c r="I1392">
        <f>(TA_restaurants_curated__2[[#This Row],['# Reviews]]-MIN(TA_restaurants_curated__2['# Reviews]))/(MAX(TA_restaurants_curated__2['# Reviews])-MIN(TA_restaurants_curated__2['# Reviews]))</f>
        <v>7.3700151438667344E-2</v>
      </c>
      <c r="J1392">
        <f>QUOTIENT((TA_restaurants_curated__2[[#This Row],[Normalizzazione]]*100),33)+IF(TA_restaurants_curated__2[[#This Row],[Normalizzazione]]=1,0,1)</f>
        <v>1</v>
      </c>
      <c r="K1392">
        <f>QUOTIENT((TA_restaurants_curated__2[[#This Row],[Rating]]*2),(100/3))+IF(TA_restaurants_curated__2[[#This Row],[Rating]]=50,0,1)</f>
        <v>3</v>
      </c>
      <c r="L1392" s="1" t="str">
        <f>IF(TA_restaurants_curated__2[[#This Row],[C. Rev.]]=3,"A lot of reviews",IF(TA_restaurants_curated__2[[#This Row],[C. Rev.]]=2,"Avarage reviews","Few reviews"))</f>
        <v>Few reviews</v>
      </c>
      <c r="M1392" s="1" t="str">
        <f>IF(TA_restaurants_curated__2[[#This Row],[C. Rat.]]=3,"Good rating",IF(TA_restaurants_curated__2[[#This Row],[C. Rat.]]=2,"Avarege rating","Bad rating"))</f>
        <v>Good rating</v>
      </c>
      <c r="N1392" s="1" t="str">
        <f t="shared" si="21"/>
        <v>Few reviews and Good rating</v>
      </c>
    </row>
    <row r="1393" spans="1:14" x14ac:dyDescent="0.35">
      <c r="A1393">
        <v>2942</v>
      </c>
      <c r="B1393" t="s">
        <v>3678</v>
      </c>
      <c r="C1393" t="s">
        <v>523</v>
      </c>
      <c r="D1393" t="s">
        <v>128</v>
      </c>
      <c r="E1393">
        <v>29440</v>
      </c>
      <c r="F1393">
        <v>35</v>
      </c>
      <c r="G1393" t="s">
        <v>8</v>
      </c>
      <c r="H1393">
        <v>2940</v>
      </c>
      <c r="I1393">
        <f>(TA_restaurants_curated__2[[#This Row],['# Reviews]]-MIN(TA_restaurants_curated__2['# Reviews]))/(MAX(TA_restaurants_curated__2['# Reviews])-MIN(TA_restaurants_curated__2['# Reviews]))</f>
        <v>7.3700151438667344E-2</v>
      </c>
      <c r="J1393">
        <f>QUOTIENT((TA_restaurants_curated__2[[#This Row],[Normalizzazione]]*100),33)+IF(TA_restaurants_curated__2[[#This Row],[Normalizzazione]]=1,0,1)</f>
        <v>1</v>
      </c>
      <c r="K1393">
        <f>QUOTIENT((TA_restaurants_curated__2[[#This Row],[Rating]]*2),(100/3))+IF(TA_restaurants_curated__2[[#This Row],[Rating]]=50,0,1)</f>
        <v>3</v>
      </c>
      <c r="L1393" s="1" t="str">
        <f>IF(TA_restaurants_curated__2[[#This Row],[C. Rev.]]=3,"A lot of reviews",IF(TA_restaurants_curated__2[[#This Row],[C. Rev.]]=2,"Avarage reviews","Few reviews"))</f>
        <v>Few reviews</v>
      </c>
      <c r="M1393" s="1" t="str">
        <f>IF(TA_restaurants_curated__2[[#This Row],[C. Rat.]]=3,"Good rating",IF(TA_restaurants_curated__2[[#This Row],[C. Rat.]]=2,"Avarege rating","Bad rating"))</f>
        <v>Good rating</v>
      </c>
      <c r="N1393" s="1" t="str">
        <f t="shared" si="21"/>
        <v>Few reviews and Good rating</v>
      </c>
    </row>
    <row r="1394" spans="1:14" x14ac:dyDescent="0.35">
      <c r="A1394">
        <v>765</v>
      </c>
      <c r="B1394" t="s">
        <v>1665</v>
      </c>
      <c r="C1394" t="s">
        <v>523</v>
      </c>
      <c r="D1394" t="s">
        <v>237</v>
      </c>
      <c r="E1394">
        <v>7670</v>
      </c>
      <c r="F1394">
        <v>40</v>
      </c>
      <c r="G1394" t="s">
        <v>8</v>
      </c>
      <c r="H1394">
        <v>2930</v>
      </c>
      <c r="I1394">
        <f>(TA_restaurants_curated__2[[#This Row],['# Reviews]]-MIN(TA_restaurants_curated__2['# Reviews]))/(MAX(TA_restaurants_curated__2['# Reviews])-MIN(TA_restaurants_curated__2['# Reviews]))</f>
        <v>7.34477536597678E-2</v>
      </c>
      <c r="J1394">
        <f>QUOTIENT((TA_restaurants_curated__2[[#This Row],[Normalizzazione]]*100),33)+IF(TA_restaurants_curated__2[[#This Row],[Normalizzazione]]=1,0,1)</f>
        <v>1</v>
      </c>
      <c r="K1394">
        <f>QUOTIENT((TA_restaurants_curated__2[[#This Row],[Rating]]*2),(100/3))+IF(TA_restaurants_curated__2[[#This Row],[Rating]]=50,0,1)</f>
        <v>3</v>
      </c>
      <c r="L1394" s="1" t="str">
        <f>IF(TA_restaurants_curated__2[[#This Row],[C. Rev.]]=3,"A lot of reviews",IF(TA_restaurants_curated__2[[#This Row],[C. Rev.]]=2,"Avarage reviews","Few reviews"))</f>
        <v>Few reviews</v>
      </c>
      <c r="M1394" s="1" t="str">
        <f>IF(TA_restaurants_curated__2[[#This Row],[C. Rat.]]=3,"Good rating",IF(TA_restaurants_curated__2[[#This Row],[C. Rat.]]=2,"Avarege rating","Bad rating"))</f>
        <v>Good rating</v>
      </c>
      <c r="N1394" s="1" t="str">
        <f t="shared" si="21"/>
        <v>Few reviews and Good rating</v>
      </c>
    </row>
    <row r="1395" spans="1:14" x14ac:dyDescent="0.35">
      <c r="A1395">
        <v>918</v>
      </c>
      <c r="B1395" t="s">
        <v>1835</v>
      </c>
      <c r="C1395" t="s">
        <v>523</v>
      </c>
      <c r="D1395" t="s">
        <v>1502</v>
      </c>
      <c r="E1395">
        <v>9200</v>
      </c>
      <c r="F1395">
        <v>40</v>
      </c>
      <c r="G1395" t="s">
        <v>8</v>
      </c>
      <c r="H1395">
        <v>2930</v>
      </c>
      <c r="I1395">
        <f>(TA_restaurants_curated__2[[#This Row],['# Reviews]]-MIN(TA_restaurants_curated__2['# Reviews]))/(MAX(TA_restaurants_curated__2['# Reviews])-MIN(TA_restaurants_curated__2['# Reviews]))</f>
        <v>7.34477536597678E-2</v>
      </c>
      <c r="J1395">
        <f>QUOTIENT((TA_restaurants_curated__2[[#This Row],[Normalizzazione]]*100),33)+IF(TA_restaurants_curated__2[[#This Row],[Normalizzazione]]=1,0,1)</f>
        <v>1</v>
      </c>
      <c r="K1395">
        <f>QUOTIENT((TA_restaurants_curated__2[[#This Row],[Rating]]*2),(100/3))+IF(TA_restaurants_curated__2[[#This Row],[Rating]]=50,0,1)</f>
        <v>3</v>
      </c>
      <c r="L1395" s="1" t="str">
        <f>IF(TA_restaurants_curated__2[[#This Row],[C. Rev.]]=3,"A lot of reviews",IF(TA_restaurants_curated__2[[#This Row],[C. Rev.]]=2,"Avarage reviews","Few reviews"))</f>
        <v>Few reviews</v>
      </c>
      <c r="M1395" s="1" t="str">
        <f>IF(TA_restaurants_curated__2[[#This Row],[C. Rat.]]=3,"Good rating",IF(TA_restaurants_curated__2[[#This Row],[C. Rat.]]=2,"Avarege rating","Bad rating"))</f>
        <v>Good rating</v>
      </c>
      <c r="N1395" s="1" t="str">
        <f t="shared" si="21"/>
        <v>Few reviews and Good rating</v>
      </c>
    </row>
    <row r="1396" spans="1:14" x14ac:dyDescent="0.35">
      <c r="A1396">
        <v>2410</v>
      </c>
      <c r="B1396" t="s">
        <v>1268</v>
      </c>
      <c r="C1396" t="s">
        <v>523</v>
      </c>
      <c r="D1396" t="s">
        <v>285</v>
      </c>
      <c r="E1396">
        <v>24120</v>
      </c>
      <c r="F1396">
        <v>35</v>
      </c>
      <c r="G1396" t="s">
        <v>8</v>
      </c>
      <c r="H1396">
        <v>2930</v>
      </c>
      <c r="I1396">
        <f>(TA_restaurants_curated__2[[#This Row],['# Reviews]]-MIN(TA_restaurants_curated__2['# Reviews]))/(MAX(TA_restaurants_curated__2['# Reviews])-MIN(TA_restaurants_curated__2['# Reviews]))</f>
        <v>7.34477536597678E-2</v>
      </c>
      <c r="J1396">
        <f>QUOTIENT((TA_restaurants_curated__2[[#This Row],[Normalizzazione]]*100),33)+IF(TA_restaurants_curated__2[[#This Row],[Normalizzazione]]=1,0,1)</f>
        <v>1</v>
      </c>
      <c r="K1396">
        <f>QUOTIENT((TA_restaurants_curated__2[[#This Row],[Rating]]*2),(100/3))+IF(TA_restaurants_curated__2[[#This Row],[Rating]]=50,0,1)</f>
        <v>3</v>
      </c>
      <c r="L1396" s="1" t="str">
        <f>IF(TA_restaurants_curated__2[[#This Row],[C. Rev.]]=3,"A lot of reviews",IF(TA_restaurants_curated__2[[#This Row],[C. Rev.]]=2,"Avarage reviews","Few reviews"))</f>
        <v>Few reviews</v>
      </c>
      <c r="M1396" s="1" t="str">
        <f>IF(TA_restaurants_curated__2[[#This Row],[C. Rat.]]=3,"Good rating",IF(TA_restaurants_curated__2[[#This Row],[C. Rat.]]=2,"Avarege rating","Bad rating"))</f>
        <v>Good rating</v>
      </c>
      <c r="N1396" s="1" t="str">
        <f t="shared" si="21"/>
        <v>Few reviews and Good rating</v>
      </c>
    </row>
    <row r="1397" spans="1:14" x14ac:dyDescent="0.35">
      <c r="A1397">
        <v>3764</v>
      </c>
      <c r="B1397" t="s">
        <v>4060</v>
      </c>
      <c r="C1397" t="s">
        <v>523</v>
      </c>
      <c r="D1397" t="s">
        <v>2233</v>
      </c>
      <c r="E1397">
        <v>37660</v>
      </c>
      <c r="F1397">
        <v>35</v>
      </c>
      <c r="G1397" t="s">
        <v>8</v>
      </c>
      <c r="H1397">
        <v>2930</v>
      </c>
      <c r="I1397">
        <f>(TA_restaurants_curated__2[[#This Row],['# Reviews]]-MIN(TA_restaurants_curated__2['# Reviews]))/(MAX(TA_restaurants_curated__2['# Reviews])-MIN(TA_restaurants_curated__2['# Reviews]))</f>
        <v>7.34477536597678E-2</v>
      </c>
      <c r="J1397">
        <f>QUOTIENT((TA_restaurants_curated__2[[#This Row],[Normalizzazione]]*100),33)+IF(TA_restaurants_curated__2[[#This Row],[Normalizzazione]]=1,0,1)</f>
        <v>1</v>
      </c>
      <c r="K1397">
        <f>QUOTIENT((TA_restaurants_curated__2[[#This Row],[Rating]]*2),(100/3))+IF(TA_restaurants_curated__2[[#This Row],[Rating]]=50,0,1)</f>
        <v>3</v>
      </c>
      <c r="L1397" s="1" t="str">
        <f>IF(TA_restaurants_curated__2[[#This Row],[C. Rev.]]=3,"A lot of reviews",IF(TA_restaurants_curated__2[[#This Row],[C. Rev.]]=2,"Avarage reviews","Few reviews"))</f>
        <v>Few reviews</v>
      </c>
      <c r="M1397" s="1" t="str">
        <f>IF(TA_restaurants_curated__2[[#This Row],[C. Rat.]]=3,"Good rating",IF(TA_restaurants_curated__2[[#This Row],[C. Rat.]]=2,"Avarege rating","Bad rating"))</f>
        <v>Good rating</v>
      </c>
      <c r="N1397" s="1" t="str">
        <f t="shared" si="21"/>
        <v>Few reviews and Good rating</v>
      </c>
    </row>
    <row r="1398" spans="1:14" x14ac:dyDescent="0.35">
      <c r="A1398">
        <v>1193</v>
      </c>
      <c r="B1398" t="s">
        <v>2128</v>
      </c>
      <c r="C1398" t="s">
        <v>523</v>
      </c>
      <c r="D1398" t="s">
        <v>90</v>
      </c>
      <c r="E1398">
        <v>11950</v>
      </c>
      <c r="F1398">
        <v>35</v>
      </c>
      <c r="G1398" t="s">
        <v>8</v>
      </c>
      <c r="H1398">
        <v>2910</v>
      </c>
      <c r="I1398">
        <f>(TA_restaurants_curated__2[[#This Row],['# Reviews]]-MIN(TA_restaurants_curated__2['# Reviews]))/(MAX(TA_restaurants_curated__2['# Reviews])-MIN(TA_restaurants_curated__2['# Reviews]))</f>
        <v>7.29429581019687E-2</v>
      </c>
      <c r="J1398">
        <f>QUOTIENT((TA_restaurants_curated__2[[#This Row],[Normalizzazione]]*100),33)+IF(TA_restaurants_curated__2[[#This Row],[Normalizzazione]]=1,0,1)</f>
        <v>1</v>
      </c>
      <c r="K1398">
        <f>QUOTIENT((TA_restaurants_curated__2[[#This Row],[Rating]]*2),(100/3))+IF(TA_restaurants_curated__2[[#This Row],[Rating]]=50,0,1)</f>
        <v>3</v>
      </c>
      <c r="L1398" s="1" t="str">
        <f>IF(TA_restaurants_curated__2[[#This Row],[C. Rev.]]=3,"A lot of reviews",IF(TA_restaurants_curated__2[[#This Row],[C. Rev.]]=2,"Avarage reviews","Few reviews"))</f>
        <v>Few reviews</v>
      </c>
      <c r="M1398" s="1" t="str">
        <f>IF(TA_restaurants_curated__2[[#This Row],[C. Rat.]]=3,"Good rating",IF(TA_restaurants_curated__2[[#This Row],[C. Rat.]]=2,"Avarege rating","Bad rating"))</f>
        <v>Good rating</v>
      </c>
      <c r="N1398" s="1" t="str">
        <f t="shared" si="21"/>
        <v>Few reviews and Good rating</v>
      </c>
    </row>
    <row r="1399" spans="1:14" x14ac:dyDescent="0.35">
      <c r="A1399">
        <v>1587</v>
      </c>
      <c r="B1399" t="s">
        <v>2547</v>
      </c>
      <c r="C1399" t="s">
        <v>523</v>
      </c>
      <c r="D1399" t="s">
        <v>597</v>
      </c>
      <c r="E1399">
        <v>15890</v>
      </c>
      <c r="F1399">
        <v>35</v>
      </c>
      <c r="G1399" t="s">
        <v>8</v>
      </c>
      <c r="H1399">
        <v>2910</v>
      </c>
      <c r="I1399">
        <f>(TA_restaurants_curated__2[[#This Row],['# Reviews]]-MIN(TA_restaurants_curated__2['# Reviews]))/(MAX(TA_restaurants_curated__2['# Reviews])-MIN(TA_restaurants_curated__2['# Reviews]))</f>
        <v>7.29429581019687E-2</v>
      </c>
      <c r="J1399">
        <f>QUOTIENT((TA_restaurants_curated__2[[#This Row],[Normalizzazione]]*100),33)+IF(TA_restaurants_curated__2[[#This Row],[Normalizzazione]]=1,0,1)</f>
        <v>1</v>
      </c>
      <c r="K1399">
        <f>QUOTIENT((TA_restaurants_curated__2[[#This Row],[Rating]]*2),(100/3))+IF(TA_restaurants_curated__2[[#This Row],[Rating]]=50,0,1)</f>
        <v>3</v>
      </c>
      <c r="L1399" s="1" t="str">
        <f>IF(TA_restaurants_curated__2[[#This Row],[C. Rev.]]=3,"A lot of reviews",IF(TA_restaurants_curated__2[[#This Row],[C. Rev.]]=2,"Avarage reviews","Few reviews"))</f>
        <v>Few reviews</v>
      </c>
      <c r="M1399" s="1" t="str">
        <f>IF(TA_restaurants_curated__2[[#This Row],[C. Rat.]]=3,"Good rating",IF(TA_restaurants_curated__2[[#This Row],[C. Rat.]]=2,"Avarege rating","Bad rating"))</f>
        <v>Good rating</v>
      </c>
      <c r="N1399" s="1" t="str">
        <f t="shared" si="21"/>
        <v>Few reviews and Good rating</v>
      </c>
    </row>
    <row r="1400" spans="1:14" x14ac:dyDescent="0.35">
      <c r="A1400">
        <v>1699</v>
      </c>
      <c r="B1400" t="s">
        <v>2659</v>
      </c>
      <c r="C1400" t="s">
        <v>523</v>
      </c>
      <c r="D1400" t="s">
        <v>285</v>
      </c>
      <c r="E1400">
        <v>17010</v>
      </c>
      <c r="F1400">
        <v>40</v>
      </c>
      <c r="G1400" t="s">
        <v>10</v>
      </c>
      <c r="H1400">
        <v>2910</v>
      </c>
      <c r="I1400">
        <f>(TA_restaurants_curated__2[[#This Row],['# Reviews]]-MIN(TA_restaurants_curated__2['# Reviews]))/(MAX(TA_restaurants_curated__2['# Reviews])-MIN(TA_restaurants_curated__2['# Reviews]))</f>
        <v>7.29429581019687E-2</v>
      </c>
      <c r="J1400">
        <f>QUOTIENT((TA_restaurants_curated__2[[#This Row],[Normalizzazione]]*100),33)+IF(TA_restaurants_curated__2[[#This Row],[Normalizzazione]]=1,0,1)</f>
        <v>1</v>
      </c>
      <c r="K1400">
        <f>QUOTIENT((TA_restaurants_curated__2[[#This Row],[Rating]]*2),(100/3))+IF(TA_restaurants_curated__2[[#This Row],[Rating]]=50,0,1)</f>
        <v>3</v>
      </c>
      <c r="L1400" s="1" t="str">
        <f>IF(TA_restaurants_curated__2[[#This Row],[C. Rev.]]=3,"A lot of reviews",IF(TA_restaurants_curated__2[[#This Row],[C. Rev.]]=2,"Avarage reviews","Few reviews"))</f>
        <v>Few reviews</v>
      </c>
      <c r="M1400" s="1" t="str">
        <f>IF(TA_restaurants_curated__2[[#This Row],[C. Rat.]]=3,"Good rating",IF(TA_restaurants_curated__2[[#This Row],[C. Rat.]]=2,"Avarege rating","Bad rating"))</f>
        <v>Good rating</v>
      </c>
      <c r="N1400" s="1" t="str">
        <f t="shared" si="21"/>
        <v>Few reviews and Good rating</v>
      </c>
    </row>
    <row r="1401" spans="1:14" x14ac:dyDescent="0.35">
      <c r="A1401">
        <v>251</v>
      </c>
      <c r="B1401" t="s">
        <v>1037</v>
      </c>
      <c r="C1401" t="s">
        <v>523</v>
      </c>
      <c r="D1401" t="s">
        <v>744</v>
      </c>
      <c r="E1401">
        <v>2520</v>
      </c>
      <c r="F1401">
        <v>40</v>
      </c>
      <c r="G1401" t="s">
        <v>9</v>
      </c>
      <c r="H1401">
        <v>2900</v>
      </c>
      <c r="I1401">
        <f>(TA_restaurants_curated__2[[#This Row],['# Reviews]]-MIN(TA_restaurants_curated__2['# Reviews]))/(MAX(TA_restaurants_curated__2['# Reviews])-MIN(TA_restaurants_curated__2['# Reviews]))</f>
        <v>7.2690560323069156E-2</v>
      </c>
      <c r="J1401">
        <f>QUOTIENT((TA_restaurants_curated__2[[#This Row],[Normalizzazione]]*100),33)+IF(TA_restaurants_curated__2[[#This Row],[Normalizzazione]]=1,0,1)</f>
        <v>1</v>
      </c>
      <c r="K1401">
        <f>QUOTIENT((TA_restaurants_curated__2[[#This Row],[Rating]]*2),(100/3))+IF(TA_restaurants_curated__2[[#This Row],[Rating]]=50,0,1)</f>
        <v>3</v>
      </c>
      <c r="L1401" s="1" t="str">
        <f>IF(TA_restaurants_curated__2[[#This Row],[C. Rev.]]=3,"A lot of reviews",IF(TA_restaurants_curated__2[[#This Row],[C. Rev.]]=2,"Avarage reviews","Few reviews"))</f>
        <v>Few reviews</v>
      </c>
      <c r="M1401" s="1" t="str">
        <f>IF(TA_restaurants_curated__2[[#This Row],[C. Rat.]]=3,"Good rating",IF(TA_restaurants_curated__2[[#This Row],[C. Rat.]]=2,"Avarege rating","Bad rating"))</f>
        <v>Good rating</v>
      </c>
      <c r="N1401" s="1" t="str">
        <f t="shared" si="21"/>
        <v>Few reviews and Good rating</v>
      </c>
    </row>
    <row r="1402" spans="1:14" x14ac:dyDescent="0.35">
      <c r="A1402">
        <v>1674</v>
      </c>
      <c r="B1402" t="s">
        <v>2634</v>
      </c>
      <c r="C1402" t="s">
        <v>523</v>
      </c>
      <c r="D1402" t="s">
        <v>98</v>
      </c>
      <c r="E1402">
        <v>16760</v>
      </c>
      <c r="F1402">
        <v>40</v>
      </c>
      <c r="G1402" t="s">
        <v>10</v>
      </c>
      <c r="H1402">
        <v>2900</v>
      </c>
      <c r="I1402">
        <f>(TA_restaurants_curated__2[[#This Row],['# Reviews]]-MIN(TA_restaurants_curated__2['# Reviews]))/(MAX(TA_restaurants_curated__2['# Reviews])-MIN(TA_restaurants_curated__2['# Reviews]))</f>
        <v>7.2690560323069156E-2</v>
      </c>
      <c r="J1402">
        <f>QUOTIENT((TA_restaurants_curated__2[[#This Row],[Normalizzazione]]*100),33)+IF(TA_restaurants_curated__2[[#This Row],[Normalizzazione]]=1,0,1)</f>
        <v>1</v>
      </c>
      <c r="K1402">
        <f>QUOTIENT((TA_restaurants_curated__2[[#This Row],[Rating]]*2),(100/3))+IF(TA_restaurants_curated__2[[#This Row],[Rating]]=50,0,1)</f>
        <v>3</v>
      </c>
      <c r="L1402" s="1" t="str">
        <f>IF(TA_restaurants_curated__2[[#This Row],[C. Rev.]]=3,"A lot of reviews",IF(TA_restaurants_curated__2[[#This Row],[C. Rev.]]=2,"Avarage reviews","Few reviews"))</f>
        <v>Few reviews</v>
      </c>
      <c r="M1402" s="1" t="str">
        <f>IF(TA_restaurants_curated__2[[#This Row],[C. Rat.]]=3,"Good rating",IF(TA_restaurants_curated__2[[#This Row],[C. Rat.]]=2,"Avarege rating","Bad rating"))</f>
        <v>Good rating</v>
      </c>
      <c r="N1402" s="1" t="str">
        <f t="shared" si="21"/>
        <v>Few reviews and Good rating</v>
      </c>
    </row>
    <row r="1403" spans="1:14" x14ac:dyDescent="0.35">
      <c r="A1403">
        <v>1849</v>
      </c>
      <c r="B1403" t="s">
        <v>2811</v>
      </c>
      <c r="C1403" t="s">
        <v>523</v>
      </c>
      <c r="D1403" t="s">
        <v>2749</v>
      </c>
      <c r="E1403">
        <v>18510</v>
      </c>
      <c r="F1403">
        <v>40</v>
      </c>
      <c r="G1403" t="s">
        <v>8</v>
      </c>
      <c r="H1403">
        <v>2900</v>
      </c>
      <c r="I1403">
        <f>(TA_restaurants_curated__2[[#This Row],['# Reviews]]-MIN(TA_restaurants_curated__2['# Reviews]))/(MAX(TA_restaurants_curated__2['# Reviews])-MIN(TA_restaurants_curated__2['# Reviews]))</f>
        <v>7.2690560323069156E-2</v>
      </c>
      <c r="J1403">
        <f>QUOTIENT((TA_restaurants_curated__2[[#This Row],[Normalizzazione]]*100),33)+IF(TA_restaurants_curated__2[[#This Row],[Normalizzazione]]=1,0,1)</f>
        <v>1</v>
      </c>
      <c r="K1403">
        <f>QUOTIENT((TA_restaurants_curated__2[[#This Row],[Rating]]*2),(100/3))+IF(TA_restaurants_curated__2[[#This Row],[Rating]]=50,0,1)</f>
        <v>3</v>
      </c>
      <c r="L1403" s="1" t="str">
        <f>IF(TA_restaurants_curated__2[[#This Row],[C. Rev.]]=3,"A lot of reviews",IF(TA_restaurants_curated__2[[#This Row],[C. Rev.]]=2,"Avarage reviews","Few reviews"))</f>
        <v>Few reviews</v>
      </c>
      <c r="M1403" s="1" t="str">
        <f>IF(TA_restaurants_curated__2[[#This Row],[C. Rat.]]=3,"Good rating",IF(TA_restaurants_curated__2[[#This Row],[C. Rat.]]=2,"Avarege rating","Bad rating"))</f>
        <v>Good rating</v>
      </c>
      <c r="N1403" s="1" t="str">
        <f t="shared" si="21"/>
        <v>Few reviews and Good rating</v>
      </c>
    </row>
    <row r="1404" spans="1:14" x14ac:dyDescent="0.35">
      <c r="A1404">
        <v>2231</v>
      </c>
      <c r="B1404" t="s">
        <v>3139</v>
      </c>
      <c r="C1404" t="s">
        <v>523</v>
      </c>
      <c r="D1404" t="s">
        <v>3140</v>
      </c>
      <c r="E1404">
        <v>22330</v>
      </c>
      <c r="F1404">
        <v>40</v>
      </c>
      <c r="G1404" t="s">
        <v>10</v>
      </c>
      <c r="H1404">
        <v>2900</v>
      </c>
      <c r="I1404">
        <f>(TA_restaurants_curated__2[[#This Row],['# Reviews]]-MIN(TA_restaurants_curated__2['# Reviews]))/(MAX(TA_restaurants_curated__2['# Reviews])-MIN(TA_restaurants_curated__2['# Reviews]))</f>
        <v>7.2690560323069156E-2</v>
      </c>
      <c r="J1404">
        <f>QUOTIENT((TA_restaurants_curated__2[[#This Row],[Normalizzazione]]*100),33)+IF(TA_restaurants_curated__2[[#This Row],[Normalizzazione]]=1,0,1)</f>
        <v>1</v>
      </c>
      <c r="K1404">
        <f>QUOTIENT((TA_restaurants_curated__2[[#This Row],[Rating]]*2),(100/3))+IF(TA_restaurants_curated__2[[#This Row],[Rating]]=50,0,1)</f>
        <v>3</v>
      </c>
      <c r="L1404" s="1" t="str">
        <f>IF(TA_restaurants_curated__2[[#This Row],[C. Rev.]]=3,"A lot of reviews",IF(TA_restaurants_curated__2[[#This Row],[C. Rev.]]=2,"Avarage reviews","Few reviews"))</f>
        <v>Few reviews</v>
      </c>
      <c r="M1404" s="1" t="str">
        <f>IF(TA_restaurants_curated__2[[#This Row],[C. Rat.]]=3,"Good rating",IF(TA_restaurants_curated__2[[#This Row],[C. Rat.]]=2,"Avarege rating","Bad rating"))</f>
        <v>Good rating</v>
      </c>
      <c r="N1404" s="1" t="str">
        <f t="shared" si="21"/>
        <v>Few reviews and Good rating</v>
      </c>
    </row>
    <row r="1405" spans="1:14" x14ac:dyDescent="0.35">
      <c r="A1405">
        <v>270</v>
      </c>
      <c r="B1405" t="s">
        <v>1061</v>
      </c>
      <c r="C1405" t="s">
        <v>523</v>
      </c>
      <c r="D1405" t="s">
        <v>89</v>
      </c>
      <c r="E1405">
        <v>2710</v>
      </c>
      <c r="F1405">
        <v>40</v>
      </c>
      <c r="G1405" t="s">
        <v>8</v>
      </c>
      <c r="H1405">
        <v>2890</v>
      </c>
      <c r="I1405">
        <f>(TA_restaurants_curated__2[[#This Row],['# Reviews]]-MIN(TA_restaurants_curated__2['# Reviews]))/(MAX(TA_restaurants_curated__2['# Reviews])-MIN(TA_restaurants_curated__2['# Reviews]))</f>
        <v>7.2438162544169613E-2</v>
      </c>
      <c r="J1405">
        <f>QUOTIENT((TA_restaurants_curated__2[[#This Row],[Normalizzazione]]*100),33)+IF(TA_restaurants_curated__2[[#This Row],[Normalizzazione]]=1,0,1)</f>
        <v>1</v>
      </c>
      <c r="K1405">
        <f>QUOTIENT((TA_restaurants_curated__2[[#This Row],[Rating]]*2),(100/3))+IF(TA_restaurants_curated__2[[#This Row],[Rating]]=50,0,1)</f>
        <v>3</v>
      </c>
      <c r="L1405" s="1" t="str">
        <f>IF(TA_restaurants_curated__2[[#This Row],[C. Rev.]]=3,"A lot of reviews",IF(TA_restaurants_curated__2[[#This Row],[C. Rev.]]=2,"Avarage reviews","Few reviews"))</f>
        <v>Few reviews</v>
      </c>
      <c r="M1405" s="1" t="str">
        <f>IF(TA_restaurants_curated__2[[#This Row],[C. Rat.]]=3,"Good rating",IF(TA_restaurants_curated__2[[#This Row],[C. Rat.]]=2,"Avarege rating","Bad rating"))</f>
        <v>Good rating</v>
      </c>
      <c r="N1405" s="1" t="str">
        <f t="shared" si="21"/>
        <v>Few reviews and Good rating</v>
      </c>
    </row>
    <row r="1406" spans="1:14" x14ac:dyDescent="0.35">
      <c r="A1406">
        <v>1129</v>
      </c>
      <c r="B1406" t="s">
        <v>2064</v>
      </c>
      <c r="C1406" t="s">
        <v>523</v>
      </c>
      <c r="D1406" t="s">
        <v>603</v>
      </c>
      <c r="E1406">
        <v>11310</v>
      </c>
      <c r="F1406">
        <v>40</v>
      </c>
      <c r="G1406" t="s">
        <v>8</v>
      </c>
      <c r="H1406">
        <v>2890</v>
      </c>
      <c r="I1406">
        <f>(TA_restaurants_curated__2[[#This Row],['# Reviews]]-MIN(TA_restaurants_curated__2['# Reviews]))/(MAX(TA_restaurants_curated__2['# Reviews])-MIN(TA_restaurants_curated__2['# Reviews]))</f>
        <v>7.2438162544169613E-2</v>
      </c>
      <c r="J1406">
        <f>QUOTIENT((TA_restaurants_curated__2[[#This Row],[Normalizzazione]]*100),33)+IF(TA_restaurants_curated__2[[#This Row],[Normalizzazione]]=1,0,1)</f>
        <v>1</v>
      </c>
      <c r="K1406">
        <f>QUOTIENT((TA_restaurants_curated__2[[#This Row],[Rating]]*2),(100/3))+IF(TA_restaurants_curated__2[[#This Row],[Rating]]=50,0,1)</f>
        <v>3</v>
      </c>
      <c r="L1406" s="1" t="str">
        <f>IF(TA_restaurants_curated__2[[#This Row],[C. Rev.]]=3,"A lot of reviews",IF(TA_restaurants_curated__2[[#This Row],[C. Rev.]]=2,"Avarage reviews","Few reviews"))</f>
        <v>Few reviews</v>
      </c>
      <c r="M1406" s="1" t="str">
        <f>IF(TA_restaurants_curated__2[[#This Row],[C. Rat.]]=3,"Good rating",IF(TA_restaurants_curated__2[[#This Row],[C. Rat.]]=2,"Avarege rating","Bad rating"))</f>
        <v>Good rating</v>
      </c>
      <c r="N1406" s="1" t="str">
        <f t="shared" si="21"/>
        <v>Few reviews and Good rating</v>
      </c>
    </row>
    <row r="1407" spans="1:14" x14ac:dyDescent="0.35">
      <c r="A1407">
        <v>447</v>
      </c>
      <c r="B1407" t="s">
        <v>1281</v>
      </c>
      <c r="C1407" t="s">
        <v>523</v>
      </c>
      <c r="D1407" t="s">
        <v>1282</v>
      </c>
      <c r="E1407">
        <v>4480</v>
      </c>
      <c r="F1407">
        <v>45</v>
      </c>
      <c r="G1407" t="s">
        <v>8</v>
      </c>
      <c r="H1407">
        <v>2880</v>
      </c>
      <c r="I1407">
        <f>(TA_restaurants_curated__2[[#This Row],['# Reviews]]-MIN(TA_restaurants_curated__2['# Reviews]))/(MAX(TA_restaurants_curated__2['# Reviews])-MIN(TA_restaurants_curated__2['# Reviews]))</f>
        <v>7.2185764765270069E-2</v>
      </c>
      <c r="J1407">
        <f>QUOTIENT((TA_restaurants_curated__2[[#This Row],[Normalizzazione]]*100),33)+IF(TA_restaurants_curated__2[[#This Row],[Normalizzazione]]=1,0,1)</f>
        <v>1</v>
      </c>
      <c r="K1407">
        <f>QUOTIENT((TA_restaurants_curated__2[[#This Row],[Rating]]*2),(100/3))+IF(TA_restaurants_curated__2[[#This Row],[Rating]]=50,0,1)</f>
        <v>3</v>
      </c>
      <c r="L1407" s="1" t="str">
        <f>IF(TA_restaurants_curated__2[[#This Row],[C. Rev.]]=3,"A lot of reviews",IF(TA_restaurants_curated__2[[#This Row],[C. Rev.]]=2,"Avarage reviews","Few reviews"))</f>
        <v>Few reviews</v>
      </c>
      <c r="M1407" s="1" t="str">
        <f>IF(TA_restaurants_curated__2[[#This Row],[C. Rat.]]=3,"Good rating",IF(TA_restaurants_curated__2[[#This Row],[C. Rat.]]=2,"Avarege rating","Bad rating"))</f>
        <v>Good rating</v>
      </c>
      <c r="N1407" s="1" t="str">
        <f t="shared" si="21"/>
        <v>Few reviews and Good rating</v>
      </c>
    </row>
    <row r="1408" spans="1:14" x14ac:dyDescent="0.35">
      <c r="A1408">
        <v>567</v>
      </c>
      <c r="B1408" t="s">
        <v>1423</v>
      </c>
      <c r="C1408" t="s">
        <v>523</v>
      </c>
      <c r="D1408" t="s">
        <v>1424</v>
      </c>
      <c r="E1408">
        <v>5680</v>
      </c>
      <c r="F1408">
        <v>40</v>
      </c>
      <c r="G1408" t="s">
        <v>8</v>
      </c>
      <c r="H1408">
        <v>2880</v>
      </c>
      <c r="I1408">
        <f>(TA_restaurants_curated__2[[#This Row],['# Reviews]]-MIN(TA_restaurants_curated__2['# Reviews]))/(MAX(TA_restaurants_curated__2['# Reviews])-MIN(TA_restaurants_curated__2['# Reviews]))</f>
        <v>7.2185764765270069E-2</v>
      </c>
      <c r="J1408">
        <f>QUOTIENT((TA_restaurants_curated__2[[#This Row],[Normalizzazione]]*100),33)+IF(TA_restaurants_curated__2[[#This Row],[Normalizzazione]]=1,0,1)</f>
        <v>1</v>
      </c>
      <c r="K1408">
        <f>QUOTIENT((TA_restaurants_curated__2[[#This Row],[Rating]]*2),(100/3))+IF(TA_restaurants_curated__2[[#This Row],[Rating]]=50,0,1)</f>
        <v>3</v>
      </c>
      <c r="L1408" s="1" t="str">
        <f>IF(TA_restaurants_curated__2[[#This Row],[C. Rev.]]=3,"A lot of reviews",IF(TA_restaurants_curated__2[[#This Row],[C. Rev.]]=2,"Avarage reviews","Few reviews"))</f>
        <v>Few reviews</v>
      </c>
      <c r="M1408" s="1" t="str">
        <f>IF(TA_restaurants_curated__2[[#This Row],[C. Rat.]]=3,"Good rating",IF(TA_restaurants_curated__2[[#This Row],[C. Rat.]]=2,"Avarege rating","Bad rating"))</f>
        <v>Good rating</v>
      </c>
      <c r="N1408" s="1" t="str">
        <f t="shared" si="21"/>
        <v>Few reviews and Good rating</v>
      </c>
    </row>
    <row r="1409" spans="1:14" x14ac:dyDescent="0.35">
      <c r="A1409">
        <v>976</v>
      </c>
      <c r="B1409" t="s">
        <v>1897</v>
      </c>
      <c r="C1409" t="s">
        <v>523</v>
      </c>
      <c r="D1409" t="s">
        <v>1898</v>
      </c>
      <c r="E1409">
        <v>9780</v>
      </c>
      <c r="F1409">
        <v>40</v>
      </c>
      <c r="G1409" t="s">
        <v>8</v>
      </c>
      <c r="H1409">
        <v>2880</v>
      </c>
      <c r="I1409">
        <f>(TA_restaurants_curated__2[[#This Row],['# Reviews]]-MIN(TA_restaurants_curated__2['# Reviews]))/(MAX(TA_restaurants_curated__2['# Reviews])-MIN(TA_restaurants_curated__2['# Reviews]))</f>
        <v>7.2185764765270069E-2</v>
      </c>
      <c r="J1409">
        <f>QUOTIENT((TA_restaurants_curated__2[[#This Row],[Normalizzazione]]*100),33)+IF(TA_restaurants_curated__2[[#This Row],[Normalizzazione]]=1,0,1)</f>
        <v>1</v>
      </c>
      <c r="K1409">
        <f>QUOTIENT((TA_restaurants_curated__2[[#This Row],[Rating]]*2),(100/3))+IF(TA_restaurants_curated__2[[#This Row],[Rating]]=50,0,1)</f>
        <v>3</v>
      </c>
      <c r="L1409" s="1" t="str">
        <f>IF(TA_restaurants_curated__2[[#This Row],[C. Rev.]]=3,"A lot of reviews",IF(TA_restaurants_curated__2[[#This Row],[C. Rev.]]=2,"Avarage reviews","Few reviews"))</f>
        <v>Few reviews</v>
      </c>
      <c r="M1409" s="1" t="str">
        <f>IF(TA_restaurants_curated__2[[#This Row],[C. Rat.]]=3,"Good rating",IF(TA_restaurants_curated__2[[#This Row],[C. Rat.]]=2,"Avarege rating","Bad rating"))</f>
        <v>Good rating</v>
      </c>
      <c r="N1409" s="1" t="str">
        <f t="shared" si="21"/>
        <v>Few reviews and Good rating</v>
      </c>
    </row>
    <row r="1410" spans="1:14" x14ac:dyDescent="0.35">
      <c r="A1410">
        <v>1177</v>
      </c>
      <c r="B1410" t="s">
        <v>226</v>
      </c>
      <c r="C1410" t="s">
        <v>523</v>
      </c>
      <c r="D1410" t="s">
        <v>957</v>
      </c>
      <c r="E1410">
        <v>11790</v>
      </c>
      <c r="F1410">
        <v>40</v>
      </c>
      <c r="G1410" t="s">
        <v>8</v>
      </c>
      <c r="H1410">
        <v>2880</v>
      </c>
      <c r="I1410">
        <f>(TA_restaurants_curated__2[[#This Row],['# Reviews]]-MIN(TA_restaurants_curated__2['# Reviews]))/(MAX(TA_restaurants_curated__2['# Reviews])-MIN(TA_restaurants_curated__2['# Reviews]))</f>
        <v>7.2185764765270069E-2</v>
      </c>
      <c r="J1410">
        <f>QUOTIENT((TA_restaurants_curated__2[[#This Row],[Normalizzazione]]*100),33)+IF(TA_restaurants_curated__2[[#This Row],[Normalizzazione]]=1,0,1)</f>
        <v>1</v>
      </c>
      <c r="K1410">
        <f>QUOTIENT((TA_restaurants_curated__2[[#This Row],[Rating]]*2),(100/3))+IF(TA_restaurants_curated__2[[#This Row],[Rating]]=50,0,1)</f>
        <v>3</v>
      </c>
      <c r="L1410" s="1" t="str">
        <f>IF(TA_restaurants_curated__2[[#This Row],[C. Rev.]]=3,"A lot of reviews",IF(TA_restaurants_curated__2[[#This Row],[C. Rev.]]=2,"Avarage reviews","Few reviews"))</f>
        <v>Few reviews</v>
      </c>
      <c r="M1410" s="1" t="str">
        <f>IF(TA_restaurants_curated__2[[#This Row],[C. Rat.]]=3,"Good rating",IF(TA_restaurants_curated__2[[#This Row],[C. Rat.]]=2,"Avarege rating","Bad rating"))</f>
        <v>Good rating</v>
      </c>
      <c r="N1410" s="1" t="str">
        <f t="shared" ref="N1410:N1473" si="22">_xlfn.CONCAT(L1410," and ",M1410)</f>
        <v>Few reviews and Good rating</v>
      </c>
    </row>
    <row r="1411" spans="1:14" x14ac:dyDescent="0.35">
      <c r="A1411">
        <v>1468</v>
      </c>
      <c r="B1411" t="s">
        <v>2424</v>
      </c>
      <c r="C1411" t="s">
        <v>523</v>
      </c>
      <c r="D1411" t="s">
        <v>2425</v>
      </c>
      <c r="E1411">
        <v>14700</v>
      </c>
      <c r="F1411">
        <v>40</v>
      </c>
      <c r="G1411" t="s">
        <v>8</v>
      </c>
      <c r="H1411">
        <v>2880</v>
      </c>
      <c r="I1411">
        <f>(TA_restaurants_curated__2[[#This Row],['# Reviews]]-MIN(TA_restaurants_curated__2['# Reviews]))/(MAX(TA_restaurants_curated__2['# Reviews])-MIN(TA_restaurants_curated__2['# Reviews]))</f>
        <v>7.2185764765270069E-2</v>
      </c>
      <c r="J1411">
        <f>QUOTIENT((TA_restaurants_curated__2[[#This Row],[Normalizzazione]]*100),33)+IF(TA_restaurants_curated__2[[#This Row],[Normalizzazione]]=1,0,1)</f>
        <v>1</v>
      </c>
      <c r="K1411">
        <f>QUOTIENT((TA_restaurants_curated__2[[#This Row],[Rating]]*2),(100/3))+IF(TA_restaurants_curated__2[[#This Row],[Rating]]=50,0,1)</f>
        <v>3</v>
      </c>
      <c r="L1411" s="1" t="str">
        <f>IF(TA_restaurants_curated__2[[#This Row],[C. Rev.]]=3,"A lot of reviews",IF(TA_restaurants_curated__2[[#This Row],[C. Rev.]]=2,"Avarage reviews","Few reviews"))</f>
        <v>Few reviews</v>
      </c>
      <c r="M1411" s="1" t="str">
        <f>IF(TA_restaurants_curated__2[[#This Row],[C. Rat.]]=3,"Good rating",IF(TA_restaurants_curated__2[[#This Row],[C. Rat.]]=2,"Avarege rating","Bad rating"))</f>
        <v>Good rating</v>
      </c>
      <c r="N1411" s="1" t="str">
        <f t="shared" si="22"/>
        <v>Few reviews and Good rating</v>
      </c>
    </row>
    <row r="1412" spans="1:14" x14ac:dyDescent="0.35">
      <c r="A1412">
        <v>555</v>
      </c>
      <c r="B1412" t="s">
        <v>1411</v>
      </c>
      <c r="C1412" t="s">
        <v>523</v>
      </c>
      <c r="D1412" t="s">
        <v>652</v>
      </c>
      <c r="E1412">
        <v>5560</v>
      </c>
      <c r="F1412">
        <v>40</v>
      </c>
      <c r="G1412" t="s">
        <v>8</v>
      </c>
      <c r="H1412">
        <v>2870</v>
      </c>
      <c r="I1412">
        <f>(TA_restaurants_curated__2[[#This Row],['# Reviews]]-MIN(TA_restaurants_curated__2['# Reviews]))/(MAX(TA_restaurants_curated__2['# Reviews])-MIN(TA_restaurants_curated__2['# Reviews]))</f>
        <v>7.1933366986370526E-2</v>
      </c>
      <c r="J1412">
        <f>QUOTIENT((TA_restaurants_curated__2[[#This Row],[Normalizzazione]]*100),33)+IF(TA_restaurants_curated__2[[#This Row],[Normalizzazione]]=1,0,1)</f>
        <v>1</v>
      </c>
      <c r="K1412">
        <f>QUOTIENT((TA_restaurants_curated__2[[#This Row],[Rating]]*2),(100/3))+IF(TA_restaurants_curated__2[[#This Row],[Rating]]=50,0,1)</f>
        <v>3</v>
      </c>
      <c r="L1412" s="1" t="str">
        <f>IF(TA_restaurants_curated__2[[#This Row],[C. Rev.]]=3,"A lot of reviews",IF(TA_restaurants_curated__2[[#This Row],[C. Rev.]]=2,"Avarage reviews","Few reviews"))</f>
        <v>Few reviews</v>
      </c>
      <c r="M1412" s="1" t="str">
        <f>IF(TA_restaurants_curated__2[[#This Row],[C. Rat.]]=3,"Good rating",IF(TA_restaurants_curated__2[[#This Row],[C. Rat.]]=2,"Avarege rating","Bad rating"))</f>
        <v>Good rating</v>
      </c>
      <c r="N1412" s="1" t="str">
        <f t="shared" si="22"/>
        <v>Few reviews and Good rating</v>
      </c>
    </row>
    <row r="1413" spans="1:14" x14ac:dyDescent="0.35">
      <c r="A1413">
        <v>2168</v>
      </c>
      <c r="B1413" t="s">
        <v>3092</v>
      </c>
      <c r="C1413" t="s">
        <v>523</v>
      </c>
      <c r="D1413" t="s">
        <v>2939</v>
      </c>
      <c r="E1413">
        <v>21700</v>
      </c>
      <c r="F1413">
        <v>35</v>
      </c>
      <c r="G1413" t="s">
        <v>8</v>
      </c>
      <c r="H1413">
        <v>2870</v>
      </c>
      <c r="I1413">
        <f>(TA_restaurants_curated__2[[#This Row],['# Reviews]]-MIN(TA_restaurants_curated__2['# Reviews]))/(MAX(TA_restaurants_curated__2['# Reviews])-MIN(TA_restaurants_curated__2['# Reviews]))</f>
        <v>7.1933366986370526E-2</v>
      </c>
      <c r="J1413">
        <f>QUOTIENT((TA_restaurants_curated__2[[#This Row],[Normalizzazione]]*100),33)+IF(TA_restaurants_curated__2[[#This Row],[Normalizzazione]]=1,0,1)</f>
        <v>1</v>
      </c>
      <c r="K1413">
        <f>QUOTIENT((TA_restaurants_curated__2[[#This Row],[Rating]]*2),(100/3))+IF(TA_restaurants_curated__2[[#This Row],[Rating]]=50,0,1)</f>
        <v>3</v>
      </c>
      <c r="L1413" s="1" t="str">
        <f>IF(TA_restaurants_curated__2[[#This Row],[C. Rev.]]=3,"A lot of reviews",IF(TA_restaurants_curated__2[[#This Row],[C. Rev.]]=2,"Avarage reviews","Few reviews"))</f>
        <v>Few reviews</v>
      </c>
      <c r="M1413" s="1" t="str">
        <f>IF(TA_restaurants_curated__2[[#This Row],[C. Rat.]]=3,"Good rating",IF(TA_restaurants_curated__2[[#This Row],[C. Rat.]]=2,"Avarege rating","Bad rating"))</f>
        <v>Good rating</v>
      </c>
      <c r="N1413" s="1" t="str">
        <f t="shared" si="22"/>
        <v>Few reviews and Good rating</v>
      </c>
    </row>
    <row r="1414" spans="1:14" x14ac:dyDescent="0.35">
      <c r="A1414">
        <v>469</v>
      </c>
      <c r="B1414" t="s">
        <v>1314</v>
      </c>
      <c r="C1414" t="s">
        <v>523</v>
      </c>
      <c r="D1414" t="s">
        <v>952</v>
      </c>
      <c r="E1414">
        <v>4700</v>
      </c>
      <c r="F1414">
        <v>40</v>
      </c>
      <c r="G1414" t="s">
        <v>8</v>
      </c>
      <c r="H1414">
        <v>2860</v>
      </c>
      <c r="I1414">
        <f>(TA_restaurants_curated__2[[#This Row],['# Reviews]]-MIN(TA_restaurants_curated__2['# Reviews]))/(MAX(TA_restaurants_curated__2['# Reviews])-MIN(TA_restaurants_curated__2['# Reviews]))</f>
        <v>7.1680969207470968E-2</v>
      </c>
      <c r="J1414">
        <f>QUOTIENT((TA_restaurants_curated__2[[#This Row],[Normalizzazione]]*100),33)+IF(TA_restaurants_curated__2[[#This Row],[Normalizzazione]]=1,0,1)</f>
        <v>1</v>
      </c>
      <c r="K1414">
        <f>QUOTIENT((TA_restaurants_curated__2[[#This Row],[Rating]]*2),(100/3))+IF(TA_restaurants_curated__2[[#This Row],[Rating]]=50,0,1)</f>
        <v>3</v>
      </c>
      <c r="L1414" s="1" t="str">
        <f>IF(TA_restaurants_curated__2[[#This Row],[C. Rev.]]=3,"A lot of reviews",IF(TA_restaurants_curated__2[[#This Row],[C. Rev.]]=2,"Avarage reviews","Few reviews"))</f>
        <v>Few reviews</v>
      </c>
      <c r="M1414" s="1" t="str">
        <f>IF(TA_restaurants_curated__2[[#This Row],[C. Rat.]]=3,"Good rating",IF(TA_restaurants_curated__2[[#This Row],[C. Rat.]]=2,"Avarege rating","Bad rating"))</f>
        <v>Good rating</v>
      </c>
      <c r="N1414" s="1" t="str">
        <f t="shared" si="22"/>
        <v>Few reviews and Good rating</v>
      </c>
    </row>
    <row r="1415" spans="1:14" x14ac:dyDescent="0.35">
      <c r="A1415">
        <v>1024</v>
      </c>
      <c r="B1415" t="s">
        <v>1948</v>
      </c>
      <c r="C1415" t="s">
        <v>523</v>
      </c>
      <c r="D1415" t="s">
        <v>22</v>
      </c>
      <c r="E1415">
        <v>10260</v>
      </c>
      <c r="F1415">
        <v>40</v>
      </c>
      <c r="G1415" t="s">
        <v>8</v>
      </c>
      <c r="H1415">
        <v>2860</v>
      </c>
      <c r="I1415">
        <f>(TA_restaurants_curated__2[[#This Row],['# Reviews]]-MIN(TA_restaurants_curated__2['# Reviews]))/(MAX(TA_restaurants_curated__2['# Reviews])-MIN(TA_restaurants_curated__2['# Reviews]))</f>
        <v>7.1680969207470968E-2</v>
      </c>
      <c r="J1415">
        <f>QUOTIENT((TA_restaurants_curated__2[[#This Row],[Normalizzazione]]*100),33)+IF(TA_restaurants_curated__2[[#This Row],[Normalizzazione]]=1,0,1)</f>
        <v>1</v>
      </c>
      <c r="K1415">
        <f>QUOTIENT((TA_restaurants_curated__2[[#This Row],[Rating]]*2),(100/3))+IF(TA_restaurants_curated__2[[#This Row],[Rating]]=50,0,1)</f>
        <v>3</v>
      </c>
      <c r="L1415" s="1" t="str">
        <f>IF(TA_restaurants_curated__2[[#This Row],[C. Rev.]]=3,"A lot of reviews",IF(TA_restaurants_curated__2[[#This Row],[C. Rev.]]=2,"Avarage reviews","Few reviews"))</f>
        <v>Few reviews</v>
      </c>
      <c r="M1415" s="1" t="str">
        <f>IF(TA_restaurants_curated__2[[#This Row],[C. Rat.]]=3,"Good rating",IF(TA_restaurants_curated__2[[#This Row],[C. Rat.]]=2,"Avarege rating","Bad rating"))</f>
        <v>Good rating</v>
      </c>
      <c r="N1415" s="1" t="str">
        <f t="shared" si="22"/>
        <v>Few reviews and Good rating</v>
      </c>
    </row>
    <row r="1416" spans="1:14" x14ac:dyDescent="0.35">
      <c r="A1416">
        <v>1280</v>
      </c>
      <c r="B1416" t="s">
        <v>2226</v>
      </c>
      <c r="C1416" t="s">
        <v>523</v>
      </c>
      <c r="D1416" t="s">
        <v>1278</v>
      </c>
      <c r="E1416">
        <v>12820</v>
      </c>
      <c r="F1416">
        <v>40</v>
      </c>
      <c r="G1416" t="s">
        <v>10</v>
      </c>
      <c r="H1416">
        <v>2860</v>
      </c>
      <c r="I1416">
        <f>(TA_restaurants_curated__2[[#This Row],['# Reviews]]-MIN(TA_restaurants_curated__2['# Reviews]))/(MAX(TA_restaurants_curated__2['# Reviews])-MIN(TA_restaurants_curated__2['# Reviews]))</f>
        <v>7.1680969207470968E-2</v>
      </c>
      <c r="J1416">
        <f>QUOTIENT((TA_restaurants_curated__2[[#This Row],[Normalizzazione]]*100),33)+IF(TA_restaurants_curated__2[[#This Row],[Normalizzazione]]=1,0,1)</f>
        <v>1</v>
      </c>
      <c r="K1416">
        <f>QUOTIENT((TA_restaurants_curated__2[[#This Row],[Rating]]*2),(100/3))+IF(TA_restaurants_curated__2[[#This Row],[Rating]]=50,0,1)</f>
        <v>3</v>
      </c>
      <c r="L1416" s="1" t="str">
        <f>IF(TA_restaurants_curated__2[[#This Row],[C. Rev.]]=3,"A lot of reviews",IF(TA_restaurants_curated__2[[#This Row],[C. Rev.]]=2,"Avarage reviews","Few reviews"))</f>
        <v>Few reviews</v>
      </c>
      <c r="M1416" s="1" t="str">
        <f>IF(TA_restaurants_curated__2[[#This Row],[C. Rat.]]=3,"Good rating",IF(TA_restaurants_curated__2[[#This Row],[C. Rat.]]=2,"Avarege rating","Bad rating"))</f>
        <v>Good rating</v>
      </c>
      <c r="N1416" s="1" t="str">
        <f t="shared" si="22"/>
        <v>Few reviews and Good rating</v>
      </c>
    </row>
    <row r="1417" spans="1:14" x14ac:dyDescent="0.35">
      <c r="A1417">
        <v>1401</v>
      </c>
      <c r="B1417" t="s">
        <v>2353</v>
      </c>
      <c r="C1417" t="s">
        <v>523</v>
      </c>
      <c r="D1417" t="s">
        <v>99</v>
      </c>
      <c r="E1417">
        <v>14030</v>
      </c>
      <c r="F1417">
        <v>40</v>
      </c>
      <c r="G1417" t="s">
        <v>8</v>
      </c>
      <c r="H1417">
        <v>2860</v>
      </c>
      <c r="I1417">
        <f>(TA_restaurants_curated__2[[#This Row],['# Reviews]]-MIN(TA_restaurants_curated__2['# Reviews]))/(MAX(TA_restaurants_curated__2['# Reviews])-MIN(TA_restaurants_curated__2['# Reviews]))</f>
        <v>7.1680969207470968E-2</v>
      </c>
      <c r="J1417">
        <f>QUOTIENT((TA_restaurants_curated__2[[#This Row],[Normalizzazione]]*100),33)+IF(TA_restaurants_curated__2[[#This Row],[Normalizzazione]]=1,0,1)</f>
        <v>1</v>
      </c>
      <c r="K1417">
        <f>QUOTIENT((TA_restaurants_curated__2[[#This Row],[Rating]]*2),(100/3))+IF(TA_restaurants_curated__2[[#This Row],[Rating]]=50,0,1)</f>
        <v>3</v>
      </c>
      <c r="L1417" s="1" t="str">
        <f>IF(TA_restaurants_curated__2[[#This Row],[C. Rev.]]=3,"A lot of reviews",IF(TA_restaurants_curated__2[[#This Row],[C. Rev.]]=2,"Avarage reviews","Few reviews"))</f>
        <v>Few reviews</v>
      </c>
      <c r="M1417" s="1" t="str">
        <f>IF(TA_restaurants_curated__2[[#This Row],[C. Rat.]]=3,"Good rating",IF(TA_restaurants_curated__2[[#This Row],[C. Rat.]]=2,"Avarege rating","Bad rating"))</f>
        <v>Good rating</v>
      </c>
      <c r="N1417" s="1" t="str">
        <f t="shared" si="22"/>
        <v>Few reviews and Good rating</v>
      </c>
    </row>
    <row r="1418" spans="1:14" x14ac:dyDescent="0.35">
      <c r="A1418">
        <v>1403</v>
      </c>
      <c r="B1418" t="s">
        <v>2355</v>
      </c>
      <c r="C1418" t="s">
        <v>523</v>
      </c>
      <c r="D1418" t="s">
        <v>2356</v>
      </c>
      <c r="E1418">
        <v>14050</v>
      </c>
      <c r="F1418">
        <v>40</v>
      </c>
      <c r="G1418" t="s">
        <v>8</v>
      </c>
      <c r="H1418">
        <v>2860</v>
      </c>
      <c r="I1418">
        <f>(TA_restaurants_curated__2[[#This Row],['# Reviews]]-MIN(TA_restaurants_curated__2['# Reviews]))/(MAX(TA_restaurants_curated__2['# Reviews])-MIN(TA_restaurants_curated__2['# Reviews]))</f>
        <v>7.1680969207470968E-2</v>
      </c>
      <c r="J1418">
        <f>QUOTIENT((TA_restaurants_curated__2[[#This Row],[Normalizzazione]]*100),33)+IF(TA_restaurants_curated__2[[#This Row],[Normalizzazione]]=1,0,1)</f>
        <v>1</v>
      </c>
      <c r="K1418">
        <f>QUOTIENT((TA_restaurants_curated__2[[#This Row],[Rating]]*2),(100/3))+IF(TA_restaurants_curated__2[[#This Row],[Rating]]=50,0,1)</f>
        <v>3</v>
      </c>
      <c r="L1418" s="1" t="str">
        <f>IF(TA_restaurants_curated__2[[#This Row],[C. Rev.]]=3,"A lot of reviews",IF(TA_restaurants_curated__2[[#This Row],[C. Rev.]]=2,"Avarage reviews","Few reviews"))</f>
        <v>Few reviews</v>
      </c>
      <c r="M1418" s="1" t="str">
        <f>IF(TA_restaurants_curated__2[[#This Row],[C. Rat.]]=3,"Good rating",IF(TA_restaurants_curated__2[[#This Row],[C. Rat.]]=2,"Avarege rating","Bad rating"))</f>
        <v>Good rating</v>
      </c>
      <c r="N1418" s="1" t="str">
        <f t="shared" si="22"/>
        <v>Few reviews and Good rating</v>
      </c>
    </row>
    <row r="1419" spans="1:14" x14ac:dyDescent="0.35">
      <c r="A1419">
        <v>956</v>
      </c>
      <c r="B1419" t="s">
        <v>1874</v>
      </c>
      <c r="C1419" t="s">
        <v>523</v>
      </c>
      <c r="D1419" t="s">
        <v>93</v>
      </c>
      <c r="E1419">
        <v>9580</v>
      </c>
      <c r="F1419">
        <v>45</v>
      </c>
      <c r="G1419" t="s">
        <v>9</v>
      </c>
      <c r="H1419">
        <v>2850</v>
      </c>
      <c r="I1419">
        <f>(TA_restaurants_curated__2[[#This Row],['# Reviews]]-MIN(TA_restaurants_curated__2['# Reviews]))/(MAX(TA_restaurants_curated__2['# Reviews])-MIN(TA_restaurants_curated__2['# Reviews]))</f>
        <v>7.1428571428571425E-2</v>
      </c>
      <c r="J1419">
        <f>QUOTIENT((TA_restaurants_curated__2[[#This Row],[Normalizzazione]]*100),33)+IF(TA_restaurants_curated__2[[#This Row],[Normalizzazione]]=1,0,1)</f>
        <v>1</v>
      </c>
      <c r="K1419">
        <f>QUOTIENT((TA_restaurants_curated__2[[#This Row],[Rating]]*2),(100/3))+IF(TA_restaurants_curated__2[[#This Row],[Rating]]=50,0,1)</f>
        <v>3</v>
      </c>
      <c r="L1419" s="1" t="str">
        <f>IF(TA_restaurants_curated__2[[#This Row],[C. Rev.]]=3,"A lot of reviews",IF(TA_restaurants_curated__2[[#This Row],[C. Rev.]]=2,"Avarage reviews","Few reviews"))</f>
        <v>Few reviews</v>
      </c>
      <c r="M1419" s="1" t="str">
        <f>IF(TA_restaurants_curated__2[[#This Row],[C. Rat.]]=3,"Good rating",IF(TA_restaurants_curated__2[[#This Row],[C. Rat.]]=2,"Avarege rating","Bad rating"))</f>
        <v>Good rating</v>
      </c>
      <c r="N1419" s="1" t="str">
        <f t="shared" si="22"/>
        <v>Few reviews and Good rating</v>
      </c>
    </row>
    <row r="1420" spans="1:14" x14ac:dyDescent="0.35">
      <c r="A1420">
        <v>324</v>
      </c>
      <c r="B1420" t="s">
        <v>1128</v>
      </c>
      <c r="C1420" t="s">
        <v>523</v>
      </c>
      <c r="D1420" t="s">
        <v>136</v>
      </c>
      <c r="E1420">
        <v>3250</v>
      </c>
      <c r="F1420">
        <v>45</v>
      </c>
      <c r="G1420" t="s">
        <v>8</v>
      </c>
      <c r="H1420">
        <v>2840</v>
      </c>
      <c r="I1420">
        <f>(TA_restaurants_curated__2[[#This Row],['# Reviews]]-MIN(TA_restaurants_curated__2['# Reviews]))/(MAX(TA_restaurants_curated__2['# Reviews])-MIN(TA_restaurants_curated__2['# Reviews]))</f>
        <v>7.1176173649671881E-2</v>
      </c>
      <c r="J1420">
        <f>QUOTIENT((TA_restaurants_curated__2[[#This Row],[Normalizzazione]]*100),33)+IF(TA_restaurants_curated__2[[#This Row],[Normalizzazione]]=1,0,1)</f>
        <v>1</v>
      </c>
      <c r="K1420">
        <f>QUOTIENT((TA_restaurants_curated__2[[#This Row],[Rating]]*2),(100/3))+IF(TA_restaurants_curated__2[[#This Row],[Rating]]=50,0,1)</f>
        <v>3</v>
      </c>
      <c r="L1420" s="1" t="str">
        <f>IF(TA_restaurants_curated__2[[#This Row],[C. Rev.]]=3,"A lot of reviews",IF(TA_restaurants_curated__2[[#This Row],[C. Rev.]]=2,"Avarage reviews","Few reviews"))</f>
        <v>Few reviews</v>
      </c>
      <c r="M1420" s="1" t="str">
        <f>IF(TA_restaurants_curated__2[[#This Row],[C. Rat.]]=3,"Good rating",IF(TA_restaurants_curated__2[[#This Row],[C. Rat.]]=2,"Avarege rating","Bad rating"))</f>
        <v>Good rating</v>
      </c>
      <c r="N1420" s="1" t="str">
        <f t="shared" si="22"/>
        <v>Few reviews and Good rating</v>
      </c>
    </row>
    <row r="1421" spans="1:14" x14ac:dyDescent="0.35">
      <c r="A1421">
        <v>537</v>
      </c>
      <c r="B1421" t="s">
        <v>1391</v>
      </c>
      <c r="C1421" t="s">
        <v>523</v>
      </c>
      <c r="D1421" t="s">
        <v>1392</v>
      </c>
      <c r="E1421">
        <v>5380</v>
      </c>
      <c r="F1421">
        <v>45</v>
      </c>
      <c r="G1421" t="s">
        <v>9</v>
      </c>
      <c r="H1421">
        <v>2830</v>
      </c>
      <c r="I1421">
        <f>(TA_restaurants_curated__2[[#This Row],['# Reviews]]-MIN(TA_restaurants_curated__2['# Reviews]))/(MAX(TA_restaurants_curated__2['# Reviews])-MIN(TA_restaurants_curated__2['# Reviews]))</f>
        <v>7.0923775870772338E-2</v>
      </c>
      <c r="J1421">
        <f>QUOTIENT((TA_restaurants_curated__2[[#This Row],[Normalizzazione]]*100),33)+IF(TA_restaurants_curated__2[[#This Row],[Normalizzazione]]=1,0,1)</f>
        <v>1</v>
      </c>
      <c r="K1421">
        <f>QUOTIENT((TA_restaurants_curated__2[[#This Row],[Rating]]*2),(100/3))+IF(TA_restaurants_curated__2[[#This Row],[Rating]]=50,0,1)</f>
        <v>3</v>
      </c>
      <c r="L1421" s="1" t="str">
        <f>IF(TA_restaurants_curated__2[[#This Row],[C. Rev.]]=3,"A lot of reviews",IF(TA_restaurants_curated__2[[#This Row],[C. Rev.]]=2,"Avarage reviews","Few reviews"))</f>
        <v>Few reviews</v>
      </c>
      <c r="M1421" s="1" t="str">
        <f>IF(TA_restaurants_curated__2[[#This Row],[C. Rat.]]=3,"Good rating",IF(TA_restaurants_curated__2[[#This Row],[C. Rat.]]=2,"Avarege rating","Bad rating"))</f>
        <v>Good rating</v>
      </c>
      <c r="N1421" s="1" t="str">
        <f t="shared" si="22"/>
        <v>Few reviews and Good rating</v>
      </c>
    </row>
    <row r="1422" spans="1:14" x14ac:dyDescent="0.35">
      <c r="A1422">
        <v>1180</v>
      </c>
      <c r="B1422" t="s">
        <v>2112</v>
      </c>
      <c r="C1422" t="s">
        <v>523</v>
      </c>
      <c r="D1422" t="s">
        <v>829</v>
      </c>
      <c r="E1422">
        <v>11820</v>
      </c>
      <c r="F1422">
        <v>40</v>
      </c>
      <c r="G1422" t="s">
        <v>8</v>
      </c>
      <c r="H1422">
        <v>2830</v>
      </c>
      <c r="I1422">
        <f>(TA_restaurants_curated__2[[#This Row],['# Reviews]]-MIN(TA_restaurants_curated__2['# Reviews]))/(MAX(TA_restaurants_curated__2['# Reviews])-MIN(TA_restaurants_curated__2['# Reviews]))</f>
        <v>7.0923775870772338E-2</v>
      </c>
      <c r="J1422">
        <f>QUOTIENT((TA_restaurants_curated__2[[#This Row],[Normalizzazione]]*100),33)+IF(TA_restaurants_curated__2[[#This Row],[Normalizzazione]]=1,0,1)</f>
        <v>1</v>
      </c>
      <c r="K1422">
        <f>QUOTIENT((TA_restaurants_curated__2[[#This Row],[Rating]]*2),(100/3))+IF(TA_restaurants_curated__2[[#This Row],[Rating]]=50,0,1)</f>
        <v>3</v>
      </c>
      <c r="L1422" s="1" t="str">
        <f>IF(TA_restaurants_curated__2[[#This Row],[C. Rev.]]=3,"A lot of reviews",IF(TA_restaurants_curated__2[[#This Row],[C. Rev.]]=2,"Avarage reviews","Few reviews"))</f>
        <v>Few reviews</v>
      </c>
      <c r="M1422" s="1" t="str">
        <f>IF(TA_restaurants_curated__2[[#This Row],[C. Rat.]]=3,"Good rating",IF(TA_restaurants_curated__2[[#This Row],[C. Rat.]]=2,"Avarege rating","Bad rating"))</f>
        <v>Good rating</v>
      </c>
      <c r="N1422" s="1" t="str">
        <f t="shared" si="22"/>
        <v>Few reviews and Good rating</v>
      </c>
    </row>
    <row r="1423" spans="1:14" x14ac:dyDescent="0.35">
      <c r="A1423">
        <v>1357</v>
      </c>
      <c r="B1423" t="s">
        <v>2305</v>
      </c>
      <c r="C1423" t="s">
        <v>523</v>
      </c>
      <c r="D1423" t="s">
        <v>19</v>
      </c>
      <c r="E1423">
        <v>13590</v>
      </c>
      <c r="F1423">
        <v>35</v>
      </c>
      <c r="G1423" t="s">
        <v>8</v>
      </c>
      <c r="H1423">
        <v>2830</v>
      </c>
      <c r="I1423">
        <f>(TA_restaurants_curated__2[[#This Row],['# Reviews]]-MIN(TA_restaurants_curated__2['# Reviews]))/(MAX(TA_restaurants_curated__2['# Reviews])-MIN(TA_restaurants_curated__2['# Reviews]))</f>
        <v>7.0923775870772338E-2</v>
      </c>
      <c r="J1423">
        <f>QUOTIENT((TA_restaurants_curated__2[[#This Row],[Normalizzazione]]*100),33)+IF(TA_restaurants_curated__2[[#This Row],[Normalizzazione]]=1,0,1)</f>
        <v>1</v>
      </c>
      <c r="K1423">
        <f>QUOTIENT((TA_restaurants_curated__2[[#This Row],[Rating]]*2),(100/3))+IF(TA_restaurants_curated__2[[#This Row],[Rating]]=50,0,1)</f>
        <v>3</v>
      </c>
      <c r="L1423" s="1" t="str">
        <f>IF(TA_restaurants_curated__2[[#This Row],[C. Rev.]]=3,"A lot of reviews",IF(TA_restaurants_curated__2[[#This Row],[C. Rev.]]=2,"Avarage reviews","Few reviews"))</f>
        <v>Few reviews</v>
      </c>
      <c r="M1423" s="1" t="str">
        <f>IF(TA_restaurants_curated__2[[#This Row],[C. Rat.]]=3,"Good rating",IF(TA_restaurants_curated__2[[#This Row],[C. Rat.]]=2,"Avarege rating","Bad rating"))</f>
        <v>Good rating</v>
      </c>
      <c r="N1423" s="1" t="str">
        <f t="shared" si="22"/>
        <v>Few reviews and Good rating</v>
      </c>
    </row>
    <row r="1424" spans="1:14" x14ac:dyDescent="0.35">
      <c r="A1424">
        <v>1461</v>
      </c>
      <c r="B1424" t="s">
        <v>2417</v>
      </c>
      <c r="C1424" t="s">
        <v>523</v>
      </c>
      <c r="D1424" t="s">
        <v>1186</v>
      </c>
      <c r="E1424">
        <v>14630</v>
      </c>
      <c r="F1424">
        <v>35</v>
      </c>
      <c r="G1424" t="s">
        <v>10</v>
      </c>
      <c r="H1424">
        <v>2830</v>
      </c>
      <c r="I1424">
        <f>(TA_restaurants_curated__2[[#This Row],['# Reviews]]-MIN(TA_restaurants_curated__2['# Reviews]))/(MAX(TA_restaurants_curated__2['# Reviews])-MIN(TA_restaurants_curated__2['# Reviews]))</f>
        <v>7.0923775870772338E-2</v>
      </c>
      <c r="J1424">
        <f>QUOTIENT((TA_restaurants_curated__2[[#This Row],[Normalizzazione]]*100),33)+IF(TA_restaurants_curated__2[[#This Row],[Normalizzazione]]=1,0,1)</f>
        <v>1</v>
      </c>
      <c r="K1424">
        <f>QUOTIENT((TA_restaurants_curated__2[[#This Row],[Rating]]*2),(100/3))+IF(TA_restaurants_curated__2[[#This Row],[Rating]]=50,0,1)</f>
        <v>3</v>
      </c>
      <c r="L1424" s="1" t="str">
        <f>IF(TA_restaurants_curated__2[[#This Row],[C. Rev.]]=3,"A lot of reviews",IF(TA_restaurants_curated__2[[#This Row],[C. Rev.]]=2,"Avarage reviews","Few reviews"))</f>
        <v>Few reviews</v>
      </c>
      <c r="M1424" s="1" t="str">
        <f>IF(TA_restaurants_curated__2[[#This Row],[C. Rat.]]=3,"Good rating",IF(TA_restaurants_curated__2[[#This Row],[C. Rat.]]=2,"Avarege rating","Bad rating"))</f>
        <v>Good rating</v>
      </c>
      <c r="N1424" s="1" t="str">
        <f t="shared" si="22"/>
        <v>Few reviews and Good rating</v>
      </c>
    </row>
    <row r="1425" spans="1:14" x14ac:dyDescent="0.35">
      <c r="A1425">
        <v>1924</v>
      </c>
      <c r="B1425" t="s">
        <v>2875</v>
      </c>
      <c r="C1425" t="s">
        <v>523</v>
      </c>
      <c r="D1425" t="s">
        <v>89</v>
      </c>
      <c r="E1425">
        <v>19260</v>
      </c>
      <c r="F1425">
        <v>35</v>
      </c>
      <c r="G1425" t="s">
        <v>8</v>
      </c>
      <c r="H1425">
        <v>2830</v>
      </c>
      <c r="I1425">
        <f>(TA_restaurants_curated__2[[#This Row],['# Reviews]]-MIN(TA_restaurants_curated__2['# Reviews]))/(MAX(TA_restaurants_curated__2['# Reviews])-MIN(TA_restaurants_curated__2['# Reviews]))</f>
        <v>7.0923775870772338E-2</v>
      </c>
      <c r="J1425">
        <f>QUOTIENT((TA_restaurants_curated__2[[#This Row],[Normalizzazione]]*100),33)+IF(TA_restaurants_curated__2[[#This Row],[Normalizzazione]]=1,0,1)</f>
        <v>1</v>
      </c>
      <c r="K1425">
        <f>QUOTIENT((TA_restaurants_curated__2[[#This Row],[Rating]]*2),(100/3))+IF(TA_restaurants_curated__2[[#This Row],[Rating]]=50,0,1)</f>
        <v>3</v>
      </c>
      <c r="L1425" s="1" t="str">
        <f>IF(TA_restaurants_curated__2[[#This Row],[C. Rev.]]=3,"A lot of reviews",IF(TA_restaurants_curated__2[[#This Row],[C. Rev.]]=2,"Avarage reviews","Few reviews"))</f>
        <v>Few reviews</v>
      </c>
      <c r="M1425" s="1" t="str">
        <f>IF(TA_restaurants_curated__2[[#This Row],[C. Rat.]]=3,"Good rating",IF(TA_restaurants_curated__2[[#This Row],[C. Rat.]]=2,"Avarege rating","Bad rating"))</f>
        <v>Good rating</v>
      </c>
      <c r="N1425" s="1" t="str">
        <f t="shared" si="22"/>
        <v>Few reviews and Good rating</v>
      </c>
    </row>
    <row r="1426" spans="1:14" x14ac:dyDescent="0.35">
      <c r="A1426">
        <v>176</v>
      </c>
      <c r="B1426" t="s">
        <v>947</v>
      </c>
      <c r="C1426" t="s">
        <v>523</v>
      </c>
      <c r="D1426" t="s">
        <v>358</v>
      </c>
      <c r="E1426">
        <v>1770</v>
      </c>
      <c r="F1426">
        <v>45</v>
      </c>
      <c r="G1426" t="s">
        <v>9</v>
      </c>
      <c r="H1426">
        <v>2820</v>
      </c>
      <c r="I1426">
        <f>(TA_restaurants_curated__2[[#This Row],['# Reviews]]-MIN(TA_restaurants_curated__2['# Reviews]))/(MAX(TA_restaurants_curated__2['# Reviews])-MIN(TA_restaurants_curated__2['# Reviews]))</f>
        <v>7.0671378091872794E-2</v>
      </c>
      <c r="J1426">
        <f>QUOTIENT((TA_restaurants_curated__2[[#This Row],[Normalizzazione]]*100),33)+IF(TA_restaurants_curated__2[[#This Row],[Normalizzazione]]=1,0,1)</f>
        <v>1</v>
      </c>
      <c r="K1426">
        <f>QUOTIENT((TA_restaurants_curated__2[[#This Row],[Rating]]*2),(100/3))+IF(TA_restaurants_curated__2[[#This Row],[Rating]]=50,0,1)</f>
        <v>3</v>
      </c>
      <c r="L1426" s="1" t="str">
        <f>IF(TA_restaurants_curated__2[[#This Row],[C. Rev.]]=3,"A lot of reviews",IF(TA_restaurants_curated__2[[#This Row],[C. Rev.]]=2,"Avarage reviews","Few reviews"))</f>
        <v>Few reviews</v>
      </c>
      <c r="M1426" s="1" t="str">
        <f>IF(TA_restaurants_curated__2[[#This Row],[C. Rat.]]=3,"Good rating",IF(TA_restaurants_curated__2[[#This Row],[C. Rat.]]=2,"Avarege rating","Bad rating"))</f>
        <v>Good rating</v>
      </c>
      <c r="N1426" s="1" t="str">
        <f t="shared" si="22"/>
        <v>Few reviews and Good rating</v>
      </c>
    </row>
    <row r="1427" spans="1:14" x14ac:dyDescent="0.35">
      <c r="A1427">
        <v>184</v>
      </c>
      <c r="B1427" t="s">
        <v>958</v>
      </c>
      <c r="C1427" t="s">
        <v>523</v>
      </c>
      <c r="D1427" t="s">
        <v>358</v>
      </c>
      <c r="E1427">
        <v>1850</v>
      </c>
      <c r="F1427">
        <v>45</v>
      </c>
      <c r="G1427" t="s">
        <v>9</v>
      </c>
      <c r="H1427">
        <v>2820</v>
      </c>
      <c r="I1427">
        <f>(TA_restaurants_curated__2[[#This Row],['# Reviews]]-MIN(TA_restaurants_curated__2['# Reviews]))/(MAX(TA_restaurants_curated__2['# Reviews])-MIN(TA_restaurants_curated__2['# Reviews]))</f>
        <v>7.0671378091872794E-2</v>
      </c>
      <c r="J1427">
        <f>QUOTIENT((TA_restaurants_curated__2[[#This Row],[Normalizzazione]]*100),33)+IF(TA_restaurants_curated__2[[#This Row],[Normalizzazione]]=1,0,1)</f>
        <v>1</v>
      </c>
      <c r="K1427">
        <f>QUOTIENT((TA_restaurants_curated__2[[#This Row],[Rating]]*2),(100/3))+IF(TA_restaurants_curated__2[[#This Row],[Rating]]=50,0,1)</f>
        <v>3</v>
      </c>
      <c r="L1427" s="1" t="str">
        <f>IF(TA_restaurants_curated__2[[#This Row],[C. Rev.]]=3,"A lot of reviews",IF(TA_restaurants_curated__2[[#This Row],[C. Rev.]]=2,"Avarage reviews","Few reviews"))</f>
        <v>Few reviews</v>
      </c>
      <c r="M1427" s="1" t="str">
        <f>IF(TA_restaurants_curated__2[[#This Row],[C. Rat.]]=3,"Good rating",IF(TA_restaurants_curated__2[[#This Row],[C. Rat.]]=2,"Avarege rating","Bad rating"))</f>
        <v>Good rating</v>
      </c>
      <c r="N1427" s="1" t="str">
        <f t="shared" si="22"/>
        <v>Few reviews and Good rating</v>
      </c>
    </row>
    <row r="1428" spans="1:14" x14ac:dyDescent="0.35">
      <c r="A1428">
        <v>460</v>
      </c>
      <c r="B1428" t="s">
        <v>1303</v>
      </c>
      <c r="C1428" t="s">
        <v>523</v>
      </c>
      <c r="D1428" t="s">
        <v>37</v>
      </c>
      <c r="E1428">
        <v>4610</v>
      </c>
      <c r="F1428">
        <v>40</v>
      </c>
      <c r="G1428" t="s">
        <v>8</v>
      </c>
      <c r="H1428">
        <v>2820</v>
      </c>
      <c r="I1428">
        <f>(TA_restaurants_curated__2[[#This Row],['# Reviews]]-MIN(TA_restaurants_curated__2['# Reviews]))/(MAX(TA_restaurants_curated__2['# Reviews])-MIN(TA_restaurants_curated__2['# Reviews]))</f>
        <v>7.0671378091872794E-2</v>
      </c>
      <c r="J1428">
        <f>QUOTIENT((TA_restaurants_curated__2[[#This Row],[Normalizzazione]]*100),33)+IF(TA_restaurants_curated__2[[#This Row],[Normalizzazione]]=1,0,1)</f>
        <v>1</v>
      </c>
      <c r="K1428">
        <f>QUOTIENT((TA_restaurants_curated__2[[#This Row],[Rating]]*2),(100/3))+IF(TA_restaurants_curated__2[[#This Row],[Rating]]=50,0,1)</f>
        <v>3</v>
      </c>
      <c r="L1428" s="1" t="str">
        <f>IF(TA_restaurants_curated__2[[#This Row],[C. Rev.]]=3,"A lot of reviews",IF(TA_restaurants_curated__2[[#This Row],[C. Rev.]]=2,"Avarage reviews","Few reviews"))</f>
        <v>Few reviews</v>
      </c>
      <c r="M1428" s="1" t="str">
        <f>IF(TA_restaurants_curated__2[[#This Row],[C. Rat.]]=3,"Good rating",IF(TA_restaurants_curated__2[[#This Row],[C. Rat.]]=2,"Avarege rating","Bad rating"))</f>
        <v>Good rating</v>
      </c>
      <c r="N1428" s="1" t="str">
        <f t="shared" si="22"/>
        <v>Few reviews and Good rating</v>
      </c>
    </row>
    <row r="1429" spans="1:14" x14ac:dyDescent="0.35">
      <c r="A1429">
        <v>1516</v>
      </c>
      <c r="B1429" t="s">
        <v>2476</v>
      </c>
      <c r="C1429" t="s">
        <v>523</v>
      </c>
      <c r="D1429" t="s">
        <v>533</v>
      </c>
      <c r="E1429">
        <v>15180</v>
      </c>
      <c r="F1429">
        <v>35</v>
      </c>
      <c r="G1429" t="s">
        <v>8</v>
      </c>
      <c r="H1429">
        <v>2820</v>
      </c>
      <c r="I1429">
        <f>(TA_restaurants_curated__2[[#This Row],['# Reviews]]-MIN(TA_restaurants_curated__2['# Reviews]))/(MAX(TA_restaurants_curated__2['# Reviews])-MIN(TA_restaurants_curated__2['# Reviews]))</f>
        <v>7.0671378091872794E-2</v>
      </c>
      <c r="J1429">
        <f>QUOTIENT((TA_restaurants_curated__2[[#This Row],[Normalizzazione]]*100),33)+IF(TA_restaurants_curated__2[[#This Row],[Normalizzazione]]=1,0,1)</f>
        <v>1</v>
      </c>
      <c r="K1429">
        <f>QUOTIENT((TA_restaurants_curated__2[[#This Row],[Rating]]*2),(100/3))+IF(TA_restaurants_curated__2[[#This Row],[Rating]]=50,0,1)</f>
        <v>3</v>
      </c>
      <c r="L1429" s="1" t="str">
        <f>IF(TA_restaurants_curated__2[[#This Row],[C. Rev.]]=3,"A lot of reviews",IF(TA_restaurants_curated__2[[#This Row],[C. Rev.]]=2,"Avarage reviews","Few reviews"))</f>
        <v>Few reviews</v>
      </c>
      <c r="M1429" s="1" t="str">
        <f>IF(TA_restaurants_curated__2[[#This Row],[C. Rat.]]=3,"Good rating",IF(TA_restaurants_curated__2[[#This Row],[C. Rat.]]=2,"Avarege rating","Bad rating"))</f>
        <v>Good rating</v>
      </c>
      <c r="N1429" s="1" t="str">
        <f t="shared" si="22"/>
        <v>Few reviews and Good rating</v>
      </c>
    </row>
    <row r="1430" spans="1:14" x14ac:dyDescent="0.35">
      <c r="A1430">
        <v>2744</v>
      </c>
      <c r="B1430" t="s">
        <v>3546</v>
      </c>
      <c r="C1430" t="s">
        <v>523</v>
      </c>
      <c r="D1430" t="s">
        <v>3547</v>
      </c>
      <c r="E1430">
        <v>27460</v>
      </c>
      <c r="F1430">
        <v>35</v>
      </c>
      <c r="G1430" t="s">
        <v>10</v>
      </c>
      <c r="H1430">
        <v>2820</v>
      </c>
      <c r="I1430">
        <f>(TA_restaurants_curated__2[[#This Row],['# Reviews]]-MIN(TA_restaurants_curated__2['# Reviews]))/(MAX(TA_restaurants_curated__2['# Reviews])-MIN(TA_restaurants_curated__2['# Reviews]))</f>
        <v>7.0671378091872794E-2</v>
      </c>
      <c r="J1430">
        <f>QUOTIENT((TA_restaurants_curated__2[[#This Row],[Normalizzazione]]*100),33)+IF(TA_restaurants_curated__2[[#This Row],[Normalizzazione]]=1,0,1)</f>
        <v>1</v>
      </c>
      <c r="K1430">
        <f>QUOTIENT((TA_restaurants_curated__2[[#This Row],[Rating]]*2),(100/3))+IF(TA_restaurants_curated__2[[#This Row],[Rating]]=50,0,1)</f>
        <v>3</v>
      </c>
      <c r="L1430" s="1" t="str">
        <f>IF(TA_restaurants_curated__2[[#This Row],[C. Rev.]]=3,"A lot of reviews",IF(TA_restaurants_curated__2[[#This Row],[C. Rev.]]=2,"Avarage reviews","Few reviews"))</f>
        <v>Few reviews</v>
      </c>
      <c r="M1430" s="1" t="str">
        <f>IF(TA_restaurants_curated__2[[#This Row],[C. Rat.]]=3,"Good rating",IF(TA_restaurants_curated__2[[#This Row],[C. Rat.]]=2,"Avarege rating","Bad rating"))</f>
        <v>Good rating</v>
      </c>
      <c r="N1430" s="1" t="str">
        <f t="shared" si="22"/>
        <v>Few reviews and Good rating</v>
      </c>
    </row>
    <row r="1431" spans="1:14" x14ac:dyDescent="0.35">
      <c r="A1431">
        <v>524</v>
      </c>
      <c r="B1431" t="s">
        <v>1374</v>
      </c>
      <c r="C1431" t="s">
        <v>523</v>
      </c>
      <c r="D1431" t="s">
        <v>664</v>
      </c>
      <c r="E1431">
        <v>5250</v>
      </c>
      <c r="F1431">
        <v>40</v>
      </c>
      <c r="G1431" t="s">
        <v>10</v>
      </c>
      <c r="H1431">
        <v>2810</v>
      </c>
      <c r="I1431">
        <f>(TA_restaurants_curated__2[[#This Row],['# Reviews]]-MIN(TA_restaurants_curated__2['# Reviews]))/(MAX(TA_restaurants_curated__2['# Reviews])-MIN(TA_restaurants_curated__2['# Reviews]))</f>
        <v>7.0418980312973251E-2</v>
      </c>
      <c r="J1431">
        <f>QUOTIENT((TA_restaurants_curated__2[[#This Row],[Normalizzazione]]*100),33)+IF(TA_restaurants_curated__2[[#This Row],[Normalizzazione]]=1,0,1)</f>
        <v>1</v>
      </c>
      <c r="K1431">
        <f>QUOTIENT((TA_restaurants_curated__2[[#This Row],[Rating]]*2),(100/3))+IF(TA_restaurants_curated__2[[#This Row],[Rating]]=50,0,1)</f>
        <v>3</v>
      </c>
      <c r="L1431" s="1" t="str">
        <f>IF(TA_restaurants_curated__2[[#This Row],[C. Rev.]]=3,"A lot of reviews",IF(TA_restaurants_curated__2[[#This Row],[C. Rev.]]=2,"Avarage reviews","Few reviews"))</f>
        <v>Few reviews</v>
      </c>
      <c r="M1431" s="1" t="str">
        <f>IF(TA_restaurants_curated__2[[#This Row],[C. Rat.]]=3,"Good rating",IF(TA_restaurants_curated__2[[#This Row],[C. Rat.]]=2,"Avarege rating","Bad rating"))</f>
        <v>Good rating</v>
      </c>
      <c r="N1431" s="1" t="str">
        <f t="shared" si="22"/>
        <v>Few reviews and Good rating</v>
      </c>
    </row>
    <row r="1432" spans="1:14" x14ac:dyDescent="0.35">
      <c r="A1432">
        <v>1186</v>
      </c>
      <c r="B1432" t="s">
        <v>2118</v>
      </c>
      <c r="C1432" t="s">
        <v>523</v>
      </c>
      <c r="D1432" t="s">
        <v>2119</v>
      </c>
      <c r="E1432">
        <v>11880</v>
      </c>
      <c r="F1432">
        <v>40</v>
      </c>
      <c r="G1432" t="s">
        <v>9</v>
      </c>
      <c r="H1432">
        <v>2810</v>
      </c>
      <c r="I1432">
        <f>(TA_restaurants_curated__2[[#This Row],['# Reviews]]-MIN(TA_restaurants_curated__2['# Reviews]))/(MAX(TA_restaurants_curated__2['# Reviews])-MIN(TA_restaurants_curated__2['# Reviews]))</f>
        <v>7.0418980312973251E-2</v>
      </c>
      <c r="J1432">
        <f>QUOTIENT((TA_restaurants_curated__2[[#This Row],[Normalizzazione]]*100),33)+IF(TA_restaurants_curated__2[[#This Row],[Normalizzazione]]=1,0,1)</f>
        <v>1</v>
      </c>
      <c r="K1432">
        <f>QUOTIENT((TA_restaurants_curated__2[[#This Row],[Rating]]*2),(100/3))+IF(TA_restaurants_curated__2[[#This Row],[Rating]]=50,0,1)</f>
        <v>3</v>
      </c>
      <c r="L1432" s="1" t="str">
        <f>IF(TA_restaurants_curated__2[[#This Row],[C. Rev.]]=3,"A lot of reviews",IF(TA_restaurants_curated__2[[#This Row],[C. Rev.]]=2,"Avarage reviews","Few reviews"))</f>
        <v>Few reviews</v>
      </c>
      <c r="M1432" s="1" t="str">
        <f>IF(TA_restaurants_curated__2[[#This Row],[C. Rat.]]=3,"Good rating",IF(TA_restaurants_curated__2[[#This Row],[C. Rat.]]=2,"Avarege rating","Bad rating"))</f>
        <v>Good rating</v>
      </c>
      <c r="N1432" s="1" t="str">
        <f t="shared" si="22"/>
        <v>Few reviews and Good rating</v>
      </c>
    </row>
    <row r="1433" spans="1:14" x14ac:dyDescent="0.35">
      <c r="A1433">
        <v>60</v>
      </c>
      <c r="B1433" t="s">
        <v>787</v>
      </c>
      <c r="C1433" t="s">
        <v>523</v>
      </c>
      <c r="D1433" t="s">
        <v>788</v>
      </c>
      <c r="E1433">
        <v>610</v>
      </c>
      <c r="F1433">
        <v>45</v>
      </c>
      <c r="G1433" t="s">
        <v>9</v>
      </c>
      <c r="H1433">
        <v>2800</v>
      </c>
      <c r="I1433">
        <f>(TA_restaurants_curated__2[[#This Row],['# Reviews]]-MIN(TA_restaurants_curated__2['# Reviews]))/(MAX(TA_restaurants_curated__2['# Reviews])-MIN(TA_restaurants_curated__2['# Reviews]))</f>
        <v>7.0166582534073707E-2</v>
      </c>
      <c r="J1433">
        <f>QUOTIENT((TA_restaurants_curated__2[[#This Row],[Normalizzazione]]*100),33)+IF(TA_restaurants_curated__2[[#This Row],[Normalizzazione]]=1,0,1)</f>
        <v>1</v>
      </c>
      <c r="K1433">
        <f>QUOTIENT((TA_restaurants_curated__2[[#This Row],[Rating]]*2),(100/3))+IF(TA_restaurants_curated__2[[#This Row],[Rating]]=50,0,1)</f>
        <v>3</v>
      </c>
      <c r="L1433" s="1" t="str">
        <f>IF(TA_restaurants_curated__2[[#This Row],[C. Rev.]]=3,"A lot of reviews",IF(TA_restaurants_curated__2[[#This Row],[C. Rev.]]=2,"Avarage reviews","Few reviews"))</f>
        <v>Few reviews</v>
      </c>
      <c r="M1433" s="1" t="str">
        <f>IF(TA_restaurants_curated__2[[#This Row],[C. Rat.]]=3,"Good rating",IF(TA_restaurants_curated__2[[#This Row],[C. Rat.]]=2,"Avarege rating","Bad rating"))</f>
        <v>Good rating</v>
      </c>
      <c r="N1433" s="1" t="str">
        <f t="shared" si="22"/>
        <v>Few reviews and Good rating</v>
      </c>
    </row>
    <row r="1434" spans="1:14" x14ac:dyDescent="0.35">
      <c r="A1434">
        <v>105</v>
      </c>
      <c r="B1434" t="s">
        <v>493</v>
      </c>
      <c r="C1434" t="s">
        <v>523</v>
      </c>
      <c r="D1434" t="s">
        <v>847</v>
      </c>
      <c r="E1434">
        <v>1060</v>
      </c>
      <c r="F1434">
        <v>45</v>
      </c>
      <c r="G1434" t="s">
        <v>10</v>
      </c>
      <c r="H1434">
        <v>2800</v>
      </c>
      <c r="I1434">
        <f>(TA_restaurants_curated__2[[#This Row],['# Reviews]]-MIN(TA_restaurants_curated__2['# Reviews]))/(MAX(TA_restaurants_curated__2['# Reviews])-MIN(TA_restaurants_curated__2['# Reviews]))</f>
        <v>7.0166582534073707E-2</v>
      </c>
      <c r="J1434">
        <f>QUOTIENT((TA_restaurants_curated__2[[#This Row],[Normalizzazione]]*100),33)+IF(TA_restaurants_curated__2[[#This Row],[Normalizzazione]]=1,0,1)</f>
        <v>1</v>
      </c>
      <c r="K1434">
        <f>QUOTIENT((TA_restaurants_curated__2[[#This Row],[Rating]]*2),(100/3))+IF(TA_restaurants_curated__2[[#This Row],[Rating]]=50,0,1)</f>
        <v>3</v>
      </c>
      <c r="L1434" s="1" t="str">
        <f>IF(TA_restaurants_curated__2[[#This Row],[C. Rev.]]=3,"A lot of reviews",IF(TA_restaurants_curated__2[[#This Row],[C. Rev.]]=2,"Avarage reviews","Few reviews"))</f>
        <v>Few reviews</v>
      </c>
      <c r="M1434" s="1" t="str">
        <f>IF(TA_restaurants_curated__2[[#This Row],[C. Rat.]]=3,"Good rating",IF(TA_restaurants_curated__2[[#This Row],[C. Rat.]]=2,"Avarege rating","Bad rating"))</f>
        <v>Good rating</v>
      </c>
      <c r="N1434" s="1" t="str">
        <f t="shared" si="22"/>
        <v>Few reviews and Good rating</v>
      </c>
    </row>
    <row r="1435" spans="1:14" x14ac:dyDescent="0.35">
      <c r="A1435">
        <v>445</v>
      </c>
      <c r="B1435" t="s">
        <v>1279</v>
      </c>
      <c r="C1435" t="s">
        <v>523</v>
      </c>
      <c r="D1435" t="s">
        <v>233</v>
      </c>
      <c r="E1435">
        <v>4460</v>
      </c>
      <c r="F1435">
        <v>40</v>
      </c>
      <c r="G1435" t="s">
        <v>8</v>
      </c>
      <c r="H1435">
        <v>2800</v>
      </c>
      <c r="I1435">
        <f>(TA_restaurants_curated__2[[#This Row],['# Reviews]]-MIN(TA_restaurants_curated__2['# Reviews]))/(MAX(TA_restaurants_curated__2['# Reviews])-MIN(TA_restaurants_curated__2['# Reviews]))</f>
        <v>7.0166582534073707E-2</v>
      </c>
      <c r="J1435">
        <f>QUOTIENT((TA_restaurants_curated__2[[#This Row],[Normalizzazione]]*100),33)+IF(TA_restaurants_curated__2[[#This Row],[Normalizzazione]]=1,0,1)</f>
        <v>1</v>
      </c>
      <c r="K1435">
        <f>QUOTIENT((TA_restaurants_curated__2[[#This Row],[Rating]]*2),(100/3))+IF(TA_restaurants_curated__2[[#This Row],[Rating]]=50,0,1)</f>
        <v>3</v>
      </c>
      <c r="L1435" s="1" t="str">
        <f>IF(TA_restaurants_curated__2[[#This Row],[C. Rev.]]=3,"A lot of reviews",IF(TA_restaurants_curated__2[[#This Row],[C. Rev.]]=2,"Avarage reviews","Few reviews"))</f>
        <v>Few reviews</v>
      </c>
      <c r="M1435" s="1" t="str">
        <f>IF(TA_restaurants_curated__2[[#This Row],[C. Rat.]]=3,"Good rating",IF(TA_restaurants_curated__2[[#This Row],[C. Rat.]]=2,"Avarege rating","Bad rating"))</f>
        <v>Good rating</v>
      </c>
      <c r="N1435" s="1" t="str">
        <f t="shared" si="22"/>
        <v>Few reviews and Good rating</v>
      </c>
    </row>
    <row r="1436" spans="1:14" x14ac:dyDescent="0.35">
      <c r="A1436">
        <v>803</v>
      </c>
      <c r="B1436" t="s">
        <v>1706</v>
      </c>
      <c r="C1436" t="s">
        <v>523</v>
      </c>
      <c r="D1436" t="s">
        <v>381</v>
      </c>
      <c r="E1436">
        <v>8050</v>
      </c>
      <c r="F1436">
        <v>40</v>
      </c>
      <c r="G1436" t="s">
        <v>8</v>
      </c>
      <c r="H1436">
        <v>2800</v>
      </c>
      <c r="I1436">
        <f>(TA_restaurants_curated__2[[#This Row],['# Reviews]]-MIN(TA_restaurants_curated__2['# Reviews]))/(MAX(TA_restaurants_curated__2['# Reviews])-MIN(TA_restaurants_curated__2['# Reviews]))</f>
        <v>7.0166582534073707E-2</v>
      </c>
      <c r="J1436">
        <f>QUOTIENT((TA_restaurants_curated__2[[#This Row],[Normalizzazione]]*100),33)+IF(TA_restaurants_curated__2[[#This Row],[Normalizzazione]]=1,0,1)</f>
        <v>1</v>
      </c>
      <c r="K1436">
        <f>QUOTIENT((TA_restaurants_curated__2[[#This Row],[Rating]]*2),(100/3))+IF(TA_restaurants_curated__2[[#This Row],[Rating]]=50,0,1)</f>
        <v>3</v>
      </c>
      <c r="L1436" s="1" t="str">
        <f>IF(TA_restaurants_curated__2[[#This Row],[C. Rev.]]=3,"A lot of reviews",IF(TA_restaurants_curated__2[[#This Row],[C. Rev.]]=2,"Avarage reviews","Few reviews"))</f>
        <v>Few reviews</v>
      </c>
      <c r="M1436" s="1" t="str">
        <f>IF(TA_restaurants_curated__2[[#This Row],[C. Rat.]]=3,"Good rating",IF(TA_restaurants_curated__2[[#This Row],[C. Rat.]]=2,"Avarege rating","Bad rating"))</f>
        <v>Good rating</v>
      </c>
      <c r="N1436" s="1" t="str">
        <f t="shared" si="22"/>
        <v>Few reviews and Good rating</v>
      </c>
    </row>
    <row r="1437" spans="1:14" x14ac:dyDescent="0.35">
      <c r="A1437">
        <v>828</v>
      </c>
      <c r="B1437" t="s">
        <v>1734</v>
      </c>
      <c r="C1437" t="s">
        <v>523</v>
      </c>
      <c r="D1437" t="s">
        <v>1735</v>
      </c>
      <c r="E1437">
        <v>8300</v>
      </c>
      <c r="F1437">
        <v>40</v>
      </c>
      <c r="G1437" t="s">
        <v>8</v>
      </c>
      <c r="H1437">
        <v>2800</v>
      </c>
      <c r="I1437">
        <f>(TA_restaurants_curated__2[[#This Row],['# Reviews]]-MIN(TA_restaurants_curated__2['# Reviews]))/(MAX(TA_restaurants_curated__2['# Reviews])-MIN(TA_restaurants_curated__2['# Reviews]))</f>
        <v>7.0166582534073707E-2</v>
      </c>
      <c r="J1437">
        <f>QUOTIENT((TA_restaurants_curated__2[[#This Row],[Normalizzazione]]*100),33)+IF(TA_restaurants_curated__2[[#This Row],[Normalizzazione]]=1,0,1)</f>
        <v>1</v>
      </c>
      <c r="K1437">
        <f>QUOTIENT((TA_restaurants_curated__2[[#This Row],[Rating]]*2),(100/3))+IF(TA_restaurants_curated__2[[#This Row],[Rating]]=50,0,1)</f>
        <v>3</v>
      </c>
      <c r="L1437" s="1" t="str">
        <f>IF(TA_restaurants_curated__2[[#This Row],[C. Rev.]]=3,"A lot of reviews",IF(TA_restaurants_curated__2[[#This Row],[C. Rev.]]=2,"Avarage reviews","Few reviews"))</f>
        <v>Few reviews</v>
      </c>
      <c r="M1437" s="1" t="str">
        <f>IF(TA_restaurants_curated__2[[#This Row],[C. Rat.]]=3,"Good rating",IF(TA_restaurants_curated__2[[#This Row],[C. Rat.]]=2,"Avarege rating","Bad rating"))</f>
        <v>Good rating</v>
      </c>
      <c r="N1437" s="1" t="str">
        <f t="shared" si="22"/>
        <v>Few reviews and Good rating</v>
      </c>
    </row>
    <row r="1438" spans="1:14" x14ac:dyDescent="0.35">
      <c r="A1438">
        <v>246</v>
      </c>
      <c r="B1438" t="s">
        <v>1032</v>
      </c>
      <c r="C1438" t="s">
        <v>523</v>
      </c>
      <c r="D1438" t="s">
        <v>507</v>
      </c>
      <c r="E1438">
        <v>2470</v>
      </c>
      <c r="F1438">
        <v>40</v>
      </c>
      <c r="G1438" t="s">
        <v>8</v>
      </c>
      <c r="H1438">
        <v>2790</v>
      </c>
      <c r="I1438">
        <f>(TA_restaurants_curated__2[[#This Row],['# Reviews]]-MIN(TA_restaurants_curated__2['# Reviews]))/(MAX(TA_restaurants_curated__2['# Reviews])-MIN(TA_restaurants_curated__2['# Reviews]))</f>
        <v>6.991418475517415E-2</v>
      </c>
      <c r="J1438">
        <f>QUOTIENT((TA_restaurants_curated__2[[#This Row],[Normalizzazione]]*100),33)+IF(TA_restaurants_curated__2[[#This Row],[Normalizzazione]]=1,0,1)</f>
        <v>1</v>
      </c>
      <c r="K1438">
        <f>QUOTIENT((TA_restaurants_curated__2[[#This Row],[Rating]]*2),(100/3))+IF(TA_restaurants_curated__2[[#This Row],[Rating]]=50,0,1)</f>
        <v>3</v>
      </c>
      <c r="L1438" s="1" t="str">
        <f>IF(TA_restaurants_curated__2[[#This Row],[C. Rev.]]=3,"A lot of reviews",IF(TA_restaurants_curated__2[[#This Row],[C. Rev.]]=2,"Avarage reviews","Few reviews"))</f>
        <v>Few reviews</v>
      </c>
      <c r="M1438" s="1" t="str">
        <f>IF(TA_restaurants_curated__2[[#This Row],[C. Rat.]]=3,"Good rating",IF(TA_restaurants_curated__2[[#This Row],[C. Rat.]]=2,"Avarege rating","Bad rating"))</f>
        <v>Good rating</v>
      </c>
      <c r="N1438" s="1" t="str">
        <f t="shared" si="22"/>
        <v>Few reviews and Good rating</v>
      </c>
    </row>
    <row r="1439" spans="1:14" x14ac:dyDescent="0.35">
      <c r="A1439">
        <v>1865</v>
      </c>
      <c r="B1439" t="s">
        <v>2823</v>
      </c>
      <c r="C1439" t="s">
        <v>523</v>
      </c>
      <c r="D1439" t="s">
        <v>664</v>
      </c>
      <c r="E1439">
        <v>18670</v>
      </c>
      <c r="F1439">
        <v>35</v>
      </c>
      <c r="G1439" t="s">
        <v>10</v>
      </c>
      <c r="H1439">
        <v>2790</v>
      </c>
      <c r="I1439">
        <f>(TA_restaurants_curated__2[[#This Row],['# Reviews]]-MIN(TA_restaurants_curated__2['# Reviews]))/(MAX(TA_restaurants_curated__2['# Reviews])-MIN(TA_restaurants_curated__2['# Reviews]))</f>
        <v>6.991418475517415E-2</v>
      </c>
      <c r="J1439">
        <f>QUOTIENT((TA_restaurants_curated__2[[#This Row],[Normalizzazione]]*100),33)+IF(TA_restaurants_curated__2[[#This Row],[Normalizzazione]]=1,0,1)</f>
        <v>1</v>
      </c>
      <c r="K1439">
        <f>QUOTIENT((TA_restaurants_curated__2[[#This Row],[Rating]]*2),(100/3))+IF(TA_restaurants_curated__2[[#This Row],[Rating]]=50,0,1)</f>
        <v>3</v>
      </c>
      <c r="L1439" s="1" t="str">
        <f>IF(TA_restaurants_curated__2[[#This Row],[C. Rev.]]=3,"A lot of reviews",IF(TA_restaurants_curated__2[[#This Row],[C. Rev.]]=2,"Avarage reviews","Few reviews"))</f>
        <v>Few reviews</v>
      </c>
      <c r="M1439" s="1" t="str">
        <f>IF(TA_restaurants_curated__2[[#This Row],[C. Rat.]]=3,"Good rating",IF(TA_restaurants_curated__2[[#This Row],[C. Rat.]]=2,"Avarege rating","Bad rating"))</f>
        <v>Good rating</v>
      </c>
      <c r="N1439" s="1" t="str">
        <f t="shared" si="22"/>
        <v>Few reviews and Good rating</v>
      </c>
    </row>
    <row r="1440" spans="1:14" x14ac:dyDescent="0.35">
      <c r="A1440">
        <v>2162</v>
      </c>
      <c r="B1440" t="s">
        <v>3087</v>
      </c>
      <c r="C1440" t="s">
        <v>523</v>
      </c>
      <c r="D1440" t="s">
        <v>261</v>
      </c>
      <c r="E1440">
        <v>21640</v>
      </c>
      <c r="F1440">
        <v>35</v>
      </c>
      <c r="G1440" t="s">
        <v>8</v>
      </c>
      <c r="H1440">
        <v>2790</v>
      </c>
      <c r="I1440">
        <f>(TA_restaurants_curated__2[[#This Row],['# Reviews]]-MIN(TA_restaurants_curated__2['# Reviews]))/(MAX(TA_restaurants_curated__2['# Reviews])-MIN(TA_restaurants_curated__2['# Reviews]))</f>
        <v>6.991418475517415E-2</v>
      </c>
      <c r="J1440">
        <f>QUOTIENT((TA_restaurants_curated__2[[#This Row],[Normalizzazione]]*100),33)+IF(TA_restaurants_curated__2[[#This Row],[Normalizzazione]]=1,0,1)</f>
        <v>1</v>
      </c>
      <c r="K1440">
        <f>QUOTIENT((TA_restaurants_curated__2[[#This Row],[Rating]]*2),(100/3))+IF(TA_restaurants_curated__2[[#This Row],[Rating]]=50,0,1)</f>
        <v>3</v>
      </c>
      <c r="L1440" s="1" t="str">
        <f>IF(TA_restaurants_curated__2[[#This Row],[C. Rev.]]=3,"A lot of reviews",IF(TA_restaurants_curated__2[[#This Row],[C. Rev.]]=2,"Avarage reviews","Few reviews"))</f>
        <v>Few reviews</v>
      </c>
      <c r="M1440" s="1" t="str">
        <f>IF(TA_restaurants_curated__2[[#This Row],[C. Rat.]]=3,"Good rating",IF(TA_restaurants_curated__2[[#This Row],[C. Rat.]]=2,"Avarege rating","Bad rating"))</f>
        <v>Good rating</v>
      </c>
      <c r="N1440" s="1" t="str">
        <f t="shared" si="22"/>
        <v>Few reviews and Good rating</v>
      </c>
    </row>
    <row r="1441" spans="1:14" x14ac:dyDescent="0.35">
      <c r="A1441">
        <v>4921</v>
      </c>
      <c r="B1441" t="s">
        <v>4434</v>
      </c>
      <c r="C1441" t="s">
        <v>523</v>
      </c>
      <c r="D1441" t="s">
        <v>474</v>
      </c>
      <c r="E1441">
        <v>49240</v>
      </c>
      <c r="F1441">
        <v>35</v>
      </c>
      <c r="G1441" t="s">
        <v>10</v>
      </c>
      <c r="H1441">
        <v>2790</v>
      </c>
      <c r="I1441">
        <f>(TA_restaurants_curated__2[[#This Row],['# Reviews]]-MIN(TA_restaurants_curated__2['# Reviews]))/(MAX(TA_restaurants_curated__2['# Reviews])-MIN(TA_restaurants_curated__2['# Reviews]))</f>
        <v>6.991418475517415E-2</v>
      </c>
      <c r="J1441">
        <f>QUOTIENT((TA_restaurants_curated__2[[#This Row],[Normalizzazione]]*100),33)+IF(TA_restaurants_curated__2[[#This Row],[Normalizzazione]]=1,0,1)</f>
        <v>1</v>
      </c>
      <c r="K1441">
        <f>QUOTIENT((TA_restaurants_curated__2[[#This Row],[Rating]]*2),(100/3))+IF(TA_restaurants_curated__2[[#This Row],[Rating]]=50,0,1)</f>
        <v>3</v>
      </c>
      <c r="L1441" s="1" t="str">
        <f>IF(TA_restaurants_curated__2[[#This Row],[C. Rev.]]=3,"A lot of reviews",IF(TA_restaurants_curated__2[[#This Row],[C. Rev.]]=2,"Avarage reviews","Few reviews"))</f>
        <v>Few reviews</v>
      </c>
      <c r="M1441" s="1" t="str">
        <f>IF(TA_restaurants_curated__2[[#This Row],[C. Rat.]]=3,"Good rating",IF(TA_restaurants_curated__2[[#This Row],[C. Rat.]]=2,"Avarege rating","Bad rating"))</f>
        <v>Good rating</v>
      </c>
      <c r="N1441" s="1" t="str">
        <f t="shared" si="22"/>
        <v>Few reviews and Good rating</v>
      </c>
    </row>
    <row r="1442" spans="1:14" x14ac:dyDescent="0.35">
      <c r="A1442">
        <v>638</v>
      </c>
      <c r="B1442" t="s">
        <v>1519</v>
      </c>
      <c r="C1442" t="s">
        <v>523</v>
      </c>
      <c r="D1442" t="s">
        <v>1520</v>
      </c>
      <c r="E1442">
        <v>6400</v>
      </c>
      <c r="F1442">
        <v>40</v>
      </c>
      <c r="G1442" t="s">
        <v>8</v>
      </c>
      <c r="H1442">
        <v>2780</v>
      </c>
      <c r="I1442">
        <f>(TA_restaurants_curated__2[[#This Row],['# Reviews]]-MIN(TA_restaurants_curated__2['# Reviews]))/(MAX(TA_restaurants_curated__2['# Reviews])-MIN(TA_restaurants_curated__2['# Reviews]))</f>
        <v>6.9661786976274606E-2</v>
      </c>
      <c r="J1442">
        <f>QUOTIENT((TA_restaurants_curated__2[[#This Row],[Normalizzazione]]*100),33)+IF(TA_restaurants_curated__2[[#This Row],[Normalizzazione]]=1,0,1)</f>
        <v>1</v>
      </c>
      <c r="K1442">
        <f>QUOTIENT((TA_restaurants_curated__2[[#This Row],[Rating]]*2),(100/3))+IF(TA_restaurants_curated__2[[#This Row],[Rating]]=50,0,1)</f>
        <v>3</v>
      </c>
      <c r="L1442" s="1" t="str">
        <f>IF(TA_restaurants_curated__2[[#This Row],[C. Rev.]]=3,"A lot of reviews",IF(TA_restaurants_curated__2[[#This Row],[C. Rev.]]=2,"Avarage reviews","Few reviews"))</f>
        <v>Few reviews</v>
      </c>
      <c r="M1442" s="1" t="str">
        <f>IF(TA_restaurants_curated__2[[#This Row],[C. Rat.]]=3,"Good rating",IF(TA_restaurants_curated__2[[#This Row],[C. Rat.]]=2,"Avarege rating","Bad rating"))</f>
        <v>Good rating</v>
      </c>
      <c r="N1442" s="1" t="str">
        <f t="shared" si="22"/>
        <v>Few reviews and Good rating</v>
      </c>
    </row>
    <row r="1443" spans="1:14" x14ac:dyDescent="0.35">
      <c r="A1443">
        <v>734</v>
      </c>
      <c r="B1443" t="s">
        <v>1636</v>
      </c>
      <c r="C1443" t="s">
        <v>523</v>
      </c>
      <c r="D1443" t="s">
        <v>1637</v>
      </c>
      <c r="E1443">
        <v>7360</v>
      </c>
      <c r="F1443">
        <v>40</v>
      </c>
      <c r="G1443" t="s">
        <v>8</v>
      </c>
      <c r="H1443">
        <v>2780</v>
      </c>
      <c r="I1443">
        <f>(TA_restaurants_curated__2[[#This Row],['# Reviews]]-MIN(TA_restaurants_curated__2['# Reviews]))/(MAX(TA_restaurants_curated__2['# Reviews])-MIN(TA_restaurants_curated__2['# Reviews]))</f>
        <v>6.9661786976274606E-2</v>
      </c>
      <c r="J1443">
        <f>QUOTIENT((TA_restaurants_curated__2[[#This Row],[Normalizzazione]]*100),33)+IF(TA_restaurants_curated__2[[#This Row],[Normalizzazione]]=1,0,1)</f>
        <v>1</v>
      </c>
      <c r="K1443">
        <f>QUOTIENT((TA_restaurants_curated__2[[#This Row],[Rating]]*2),(100/3))+IF(TA_restaurants_curated__2[[#This Row],[Rating]]=50,0,1)</f>
        <v>3</v>
      </c>
      <c r="L1443" s="1" t="str">
        <f>IF(TA_restaurants_curated__2[[#This Row],[C. Rev.]]=3,"A lot of reviews",IF(TA_restaurants_curated__2[[#This Row],[C. Rev.]]=2,"Avarage reviews","Few reviews"))</f>
        <v>Few reviews</v>
      </c>
      <c r="M1443" s="1" t="str">
        <f>IF(TA_restaurants_curated__2[[#This Row],[C. Rat.]]=3,"Good rating",IF(TA_restaurants_curated__2[[#This Row],[C. Rat.]]=2,"Avarege rating","Bad rating"))</f>
        <v>Good rating</v>
      </c>
      <c r="N1443" s="1" t="str">
        <f t="shared" si="22"/>
        <v>Few reviews and Good rating</v>
      </c>
    </row>
    <row r="1444" spans="1:14" x14ac:dyDescent="0.35">
      <c r="A1444">
        <v>861</v>
      </c>
      <c r="B1444" t="s">
        <v>1767</v>
      </c>
      <c r="C1444" t="s">
        <v>523</v>
      </c>
      <c r="D1444" t="s">
        <v>1768</v>
      </c>
      <c r="E1444">
        <v>8630</v>
      </c>
      <c r="F1444">
        <v>40</v>
      </c>
      <c r="G1444" t="s">
        <v>8</v>
      </c>
      <c r="H1444">
        <v>2780</v>
      </c>
      <c r="I1444">
        <f>(TA_restaurants_curated__2[[#This Row],['# Reviews]]-MIN(TA_restaurants_curated__2['# Reviews]))/(MAX(TA_restaurants_curated__2['# Reviews])-MIN(TA_restaurants_curated__2['# Reviews]))</f>
        <v>6.9661786976274606E-2</v>
      </c>
      <c r="J1444">
        <f>QUOTIENT((TA_restaurants_curated__2[[#This Row],[Normalizzazione]]*100),33)+IF(TA_restaurants_curated__2[[#This Row],[Normalizzazione]]=1,0,1)</f>
        <v>1</v>
      </c>
      <c r="K1444">
        <f>QUOTIENT((TA_restaurants_curated__2[[#This Row],[Rating]]*2),(100/3))+IF(TA_restaurants_curated__2[[#This Row],[Rating]]=50,0,1)</f>
        <v>3</v>
      </c>
      <c r="L1444" s="1" t="str">
        <f>IF(TA_restaurants_curated__2[[#This Row],[C. Rev.]]=3,"A lot of reviews",IF(TA_restaurants_curated__2[[#This Row],[C. Rev.]]=2,"Avarage reviews","Few reviews"))</f>
        <v>Few reviews</v>
      </c>
      <c r="M1444" s="1" t="str">
        <f>IF(TA_restaurants_curated__2[[#This Row],[C. Rat.]]=3,"Good rating",IF(TA_restaurants_curated__2[[#This Row],[C. Rat.]]=2,"Avarege rating","Bad rating"))</f>
        <v>Good rating</v>
      </c>
      <c r="N1444" s="1" t="str">
        <f t="shared" si="22"/>
        <v>Few reviews and Good rating</v>
      </c>
    </row>
    <row r="1445" spans="1:14" x14ac:dyDescent="0.35">
      <c r="A1445">
        <v>739</v>
      </c>
      <c r="B1445" t="s">
        <v>1641</v>
      </c>
      <c r="C1445" t="s">
        <v>523</v>
      </c>
      <c r="D1445" t="s">
        <v>843</v>
      </c>
      <c r="E1445">
        <v>7410</v>
      </c>
      <c r="F1445">
        <v>40</v>
      </c>
      <c r="G1445" t="s">
        <v>8</v>
      </c>
      <c r="H1445">
        <v>2770</v>
      </c>
      <c r="I1445">
        <f>(TA_restaurants_curated__2[[#This Row],['# Reviews]]-MIN(TA_restaurants_curated__2['# Reviews]))/(MAX(TA_restaurants_curated__2['# Reviews])-MIN(TA_restaurants_curated__2['# Reviews]))</f>
        <v>6.9409389197375063E-2</v>
      </c>
      <c r="J1445">
        <f>QUOTIENT((TA_restaurants_curated__2[[#This Row],[Normalizzazione]]*100),33)+IF(TA_restaurants_curated__2[[#This Row],[Normalizzazione]]=1,0,1)</f>
        <v>1</v>
      </c>
      <c r="K1445">
        <f>QUOTIENT((TA_restaurants_curated__2[[#This Row],[Rating]]*2),(100/3))+IF(TA_restaurants_curated__2[[#This Row],[Rating]]=50,0,1)</f>
        <v>3</v>
      </c>
      <c r="L1445" s="1" t="str">
        <f>IF(TA_restaurants_curated__2[[#This Row],[C. Rev.]]=3,"A lot of reviews",IF(TA_restaurants_curated__2[[#This Row],[C. Rev.]]=2,"Avarage reviews","Few reviews"))</f>
        <v>Few reviews</v>
      </c>
      <c r="M1445" s="1" t="str">
        <f>IF(TA_restaurants_curated__2[[#This Row],[C. Rat.]]=3,"Good rating",IF(TA_restaurants_curated__2[[#This Row],[C. Rat.]]=2,"Avarege rating","Bad rating"))</f>
        <v>Good rating</v>
      </c>
      <c r="N1445" s="1" t="str">
        <f t="shared" si="22"/>
        <v>Few reviews and Good rating</v>
      </c>
    </row>
    <row r="1446" spans="1:14" x14ac:dyDescent="0.35">
      <c r="A1446">
        <v>764</v>
      </c>
      <c r="B1446" t="s">
        <v>264</v>
      </c>
      <c r="C1446" t="s">
        <v>523</v>
      </c>
      <c r="D1446" t="s">
        <v>1664</v>
      </c>
      <c r="E1446">
        <v>7660</v>
      </c>
      <c r="F1446">
        <v>40</v>
      </c>
      <c r="G1446" t="s">
        <v>10</v>
      </c>
      <c r="H1446">
        <v>2770</v>
      </c>
      <c r="I1446">
        <f>(TA_restaurants_curated__2[[#This Row],['# Reviews]]-MIN(TA_restaurants_curated__2['# Reviews]))/(MAX(TA_restaurants_curated__2['# Reviews])-MIN(TA_restaurants_curated__2['# Reviews]))</f>
        <v>6.9409389197375063E-2</v>
      </c>
      <c r="J1446">
        <f>QUOTIENT((TA_restaurants_curated__2[[#This Row],[Normalizzazione]]*100),33)+IF(TA_restaurants_curated__2[[#This Row],[Normalizzazione]]=1,0,1)</f>
        <v>1</v>
      </c>
      <c r="K1446">
        <f>QUOTIENT((TA_restaurants_curated__2[[#This Row],[Rating]]*2),(100/3))+IF(TA_restaurants_curated__2[[#This Row],[Rating]]=50,0,1)</f>
        <v>3</v>
      </c>
      <c r="L1446" s="1" t="str">
        <f>IF(TA_restaurants_curated__2[[#This Row],[C. Rev.]]=3,"A lot of reviews",IF(TA_restaurants_curated__2[[#This Row],[C. Rev.]]=2,"Avarage reviews","Few reviews"))</f>
        <v>Few reviews</v>
      </c>
      <c r="M1446" s="1" t="str">
        <f>IF(TA_restaurants_curated__2[[#This Row],[C. Rat.]]=3,"Good rating",IF(TA_restaurants_curated__2[[#This Row],[C. Rat.]]=2,"Avarege rating","Bad rating"))</f>
        <v>Good rating</v>
      </c>
      <c r="N1446" s="1" t="str">
        <f t="shared" si="22"/>
        <v>Few reviews and Good rating</v>
      </c>
    </row>
    <row r="1447" spans="1:14" x14ac:dyDescent="0.35">
      <c r="A1447">
        <v>1334</v>
      </c>
      <c r="B1447" t="s">
        <v>2282</v>
      </c>
      <c r="C1447" t="s">
        <v>523</v>
      </c>
      <c r="D1447" t="s">
        <v>278</v>
      </c>
      <c r="E1447">
        <v>13360</v>
      </c>
      <c r="F1447">
        <v>40</v>
      </c>
      <c r="G1447" t="s">
        <v>8</v>
      </c>
      <c r="H1447">
        <v>2770</v>
      </c>
      <c r="I1447">
        <f>(TA_restaurants_curated__2[[#This Row],['# Reviews]]-MIN(TA_restaurants_curated__2['# Reviews]))/(MAX(TA_restaurants_curated__2['# Reviews])-MIN(TA_restaurants_curated__2['# Reviews]))</f>
        <v>6.9409389197375063E-2</v>
      </c>
      <c r="J1447">
        <f>QUOTIENT((TA_restaurants_curated__2[[#This Row],[Normalizzazione]]*100),33)+IF(TA_restaurants_curated__2[[#This Row],[Normalizzazione]]=1,0,1)</f>
        <v>1</v>
      </c>
      <c r="K1447">
        <f>QUOTIENT((TA_restaurants_curated__2[[#This Row],[Rating]]*2),(100/3))+IF(TA_restaurants_curated__2[[#This Row],[Rating]]=50,0,1)</f>
        <v>3</v>
      </c>
      <c r="L1447" s="1" t="str">
        <f>IF(TA_restaurants_curated__2[[#This Row],[C. Rev.]]=3,"A lot of reviews",IF(TA_restaurants_curated__2[[#This Row],[C. Rev.]]=2,"Avarage reviews","Few reviews"))</f>
        <v>Few reviews</v>
      </c>
      <c r="M1447" s="1" t="str">
        <f>IF(TA_restaurants_curated__2[[#This Row],[C. Rat.]]=3,"Good rating",IF(TA_restaurants_curated__2[[#This Row],[C. Rat.]]=2,"Avarege rating","Bad rating"))</f>
        <v>Good rating</v>
      </c>
      <c r="N1447" s="1" t="str">
        <f t="shared" si="22"/>
        <v>Few reviews and Good rating</v>
      </c>
    </row>
    <row r="1448" spans="1:14" x14ac:dyDescent="0.35">
      <c r="A1448">
        <v>661</v>
      </c>
      <c r="B1448" t="s">
        <v>1548</v>
      </c>
      <c r="C1448" t="s">
        <v>523</v>
      </c>
      <c r="D1448" t="s">
        <v>290</v>
      </c>
      <c r="E1448">
        <v>6630</v>
      </c>
      <c r="F1448">
        <v>40</v>
      </c>
      <c r="G1448" t="s">
        <v>8</v>
      </c>
      <c r="H1448">
        <v>2760</v>
      </c>
      <c r="I1448">
        <f>(TA_restaurants_curated__2[[#This Row],['# Reviews]]-MIN(TA_restaurants_curated__2['# Reviews]))/(MAX(TA_restaurants_curated__2['# Reviews])-MIN(TA_restaurants_curated__2['# Reviews]))</f>
        <v>6.9156991418475519E-2</v>
      </c>
      <c r="J1448">
        <f>QUOTIENT((TA_restaurants_curated__2[[#This Row],[Normalizzazione]]*100),33)+IF(TA_restaurants_curated__2[[#This Row],[Normalizzazione]]=1,0,1)</f>
        <v>1</v>
      </c>
      <c r="K1448">
        <f>QUOTIENT((TA_restaurants_curated__2[[#This Row],[Rating]]*2),(100/3))+IF(TA_restaurants_curated__2[[#This Row],[Rating]]=50,0,1)</f>
        <v>3</v>
      </c>
      <c r="L1448" s="1" t="str">
        <f>IF(TA_restaurants_curated__2[[#This Row],[C. Rev.]]=3,"A lot of reviews",IF(TA_restaurants_curated__2[[#This Row],[C. Rev.]]=2,"Avarage reviews","Few reviews"))</f>
        <v>Few reviews</v>
      </c>
      <c r="M1448" s="1" t="str">
        <f>IF(TA_restaurants_curated__2[[#This Row],[C. Rat.]]=3,"Good rating",IF(TA_restaurants_curated__2[[#This Row],[C. Rat.]]=2,"Avarege rating","Bad rating"))</f>
        <v>Good rating</v>
      </c>
      <c r="N1448" s="1" t="str">
        <f t="shared" si="22"/>
        <v>Few reviews and Good rating</v>
      </c>
    </row>
    <row r="1449" spans="1:14" x14ac:dyDescent="0.35">
      <c r="A1449">
        <v>1311</v>
      </c>
      <c r="B1449" t="s">
        <v>2258</v>
      </c>
      <c r="C1449" t="s">
        <v>523</v>
      </c>
      <c r="D1449" t="s">
        <v>466</v>
      </c>
      <c r="E1449">
        <v>13130</v>
      </c>
      <c r="F1449">
        <v>40</v>
      </c>
      <c r="G1449" t="s">
        <v>8</v>
      </c>
      <c r="H1449">
        <v>2760</v>
      </c>
      <c r="I1449">
        <f>(TA_restaurants_curated__2[[#This Row],['# Reviews]]-MIN(TA_restaurants_curated__2['# Reviews]))/(MAX(TA_restaurants_curated__2['# Reviews])-MIN(TA_restaurants_curated__2['# Reviews]))</f>
        <v>6.9156991418475519E-2</v>
      </c>
      <c r="J1449">
        <f>QUOTIENT((TA_restaurants_curated__2[[#This Row],[Normalizzazione]]*100),33)+IF(TA_restaurants_curated__2[[#This Row],[Normalizzazione]]=1,0,1)</f>
        <v>1</v>
      </c>
      <c r="K1449">
        <f>QUOTIENT((TA_restaurants_curated__2[[#This Row],[Rating]]*2),(100/3))+IF(TA_restaurants_curated__2[[#This Row],[Rating]]=50,0,1)</f>
        <v>3</v>
      </c>
      <c r="L1449" s="1" t="str">
        <f>IF(TA_restaurants_curated__2[[#This Row],[C. Rev.]]=3,"A lot of reviews",IF(TA_restaurants_curated__2[[#This Row],[C. Rev.]]=2,"Avarage reviews","Few reviews"))</f>
        <v>Few reviews</v>
      </c>
      <c r="M1449" s="1" t="str">
        <f>IF(TA_restaurants_curated__2[[#This Row],[C. Rat.]]=3,"Good rating",IF(TA_restaurants_curated__2[[#This Row],[C. Rat.]]=2,"Avarege rating","Bad rating"))</f>
        <v>Good rating</v>
      </c>
      <c r="N1449" s="1" t="str">
        <f t="shared" si="22"/>
        <v>Few reviews and Good rating</v>
      </c>
    </row>
    <row r="1450" spans="1:14" x14ac:dyDescent="0.35">
      <c r="A1450">
        <v>4061</v>
      </c>
      <c r="B1450" t="s">
        <v>4176</v>
      </c>
      <c r="C1450" t="s">
        <v>523</v>
      </c>
      <c r="D1450" t="s">
        <v>520</v>
      </c>
      <c r="E1450">
        <v>40640</v>
      </c>
      <c r="F1450">
        <v>35</v>
      </c>
      <c r="G1450" t="s">
        <v>8</v>
      </c>
      <c r="H1450">
        <v>2760</v>
      </c>
      <c r="I1450">
        <f>(TA_restaurants_curated__2[[#This Row],['# Reviews]]-MIN(TA_restaurants_curated__2['# Reviews]))/(MAX(TA_restaurants_curated__2['# Reviews])-MIN(TA_restaurants_curated__2['# Reviews]))</f>
        <v>6.9156991418475519E-2</v>
      </c>
      <c r="J1450">
        <f>QUOTIENT((TA_restaurants_curated__2[[#This Row],[Normalizzazione]]*100),33)+IF(TA_restaurants_curated__2[[#This Row],[Normalizzazione]]=1,0,1)</f>
        <v>1</v>
      </c>
      <c r="K1450">
        <f>QUOTIENT((TA_restaurants_curated__2[[#This Row],[Rating]]*2),(100/3))+IF(TA_restaurants_curated__2[[#This Row],[Rating]]=50,0,1)</f>
        <v>3</v>
      </c>
      <c r="L1450" s="1" t="str">
        <f>IF(TA_restaurants_curated__2[[#This Row],[C. Rev.]]=3,"A lot of reviews",IF(TA_restaurants_curated__2[[#This Row],[C. Rev.]]=2,"Avarage reviews","Few reviews"))</f>
        <v>Few reviews</v>
      </c>
      <c r="M1450" s="1" t="str">
        <f>IF(TA_restaurants_curated__2[[#This Row],[C. Rat.]]=3,"Good rating",IF(TA_restaurants_curated__2[[#This Row],[C. Rat.]]=2,"Avarege rating","Bad rating"))</f>
        <v>Good rating</v>
      </c>
      <c r="N1450" s="1" t="str">
        <f t="shared" si="22"/>
        <v>Few reviews and Good rating</v>
      </c>
    </row>
    <row r="1451" spans="1:14" x14ac:dyDescent="0.35">
      <c r="A1451">
        <v>777</v>
      </c>
      <c r="B1451" t="s">
        <v>1678</v>
      </c>
      <c r="C1451" t="s">
        <v>523</v>
      </c>
      <c r="D1451" t="s">
        <v>48</v>
      </c>
      <c r="E1451">
        <v>7790</v>
      </c>
      <c r="F1451">
        <v>45</v>
      </c>
      <c r="G1451" t="s">
        <v>8</v>
      </c>
      <c r="H1451">
        <v>2750</v>
      </c>
      <c r="I1451">
        <f>(TA_restaurants_curated__2[[#This Row],['# Reviews]]-MIN(TA_restaurants_curated__2['# Reviews]))/(MAX(TA_restaurants_curated__2['# Reviews])-MIN(TA_restaurants_curated__2['# Reviews]))</f>
        <v>6.8904593639575976E-2</v>
      </c>
      <c r="J1451">
        <f>QUOTIENT((TA_restaurants_curated__2[[#This Row],[Normalizzazione]]*100),33)+IF(TA_restaurants_curated__2[[#This Row],[Normalizzazione]]=1,0,1)</f>
        <v>1</v>
      </c>
      <c r="K1451">
        <f>QUOTIENT((TA_restaurants_curated__2[[#This Row],[Rating]]*2),(100/3))+IF(TA_restaurants_curated__2[[#This Row],[Rating]]=50,0,1)</f>
        <v>3</v>
      </c>
      <c r="L1451" s="1" t="str">
        <f>IF(TA_restaurants_curated__2[[#This Row],[C. Rev.]]=3,"A lot of reviews",IF(TA_restaurants_curated__2[[#This Row],[C. Rev.]]=2,"Avarage reviews","Few reviews"))</f>
        <v>Few reviews</v>
      </c>
      <c r="M1451" s="1" t="str">
        <f>IF(TA_restaurants_curated__2[[#This Row],[C. Rat.]]=3,"Good rating",IF(TA_restaurants_curated__2[[#This Row],[C. Rat.]]=2,"Avarege rating","Bad rating"))</f>
        <v>Good rating</v>
      </c>
      <c r="N1451" s="1" t="str">
        <f t="shared" si="22"/>
        <v>Few reviews and Good rating</v>
      </c>
    </row>
    <row r="1452" spans="1:14" x14ac:dyDescent="0.35">
      <c r="A1452">
        <v>1588</v>
      </c>
      <c r="B1452" t="s">
        <v>2548</v>
      </c>
      <c r="C1452" t="s">
        <v>523</v>
      </c>
      <c r="D1452" t="s">
        <v>126</v>
      </c>
      <c r="E1452">
        <v>15900</v>
      </c>
      <c r="F1452">
        <v>40</v>
      </c>
      <c r="G1452" t="s">
        <v>10</v>
      </c>
      <c r="H1452">
        <v>2750</v>
      </c>
      <c r="I1452">
        <f>(TA_restaurants_curated__2[[#This Row],['# Reviews]]-MIN(TA_restaurants_curated__2['# Reviews]))/(MAX(TA_restaurants_curated__2['# Reviews])-MIN(TA_restaurants_curated__2['# Reviews]))</f>
        <v>6.8904593639575976E-2</v>
      </c>
      <c r="J1452">
        <f>QUOTIENT((TA_restaurants_curated__2[[#This Row],[Normalizzazione]]*100),33)+IF(TA_restaurants_curated__2[[#This Row],[Normalizzazione]]=1,0,1)</f>
        <v>1</v>
      </c>
      <c r="K1452">
        <f>QUOTIENT((TA_restaurants_curated__2[[#This Row],[Rating]]*2),(100/3))+IF(TA_restaurants_curated__2[[#This Row],[Rating]]=50,0,1)</f>
        <v>3</v>
      </c>
      <c r="L1452" s="1" t="str">
        <f>IF(TA_restaurants_curated__2[[#This Row],[C. Rev.]]=3,"A lot of reviews",IF(TA_restaurants_curated__2[[#This Row],[C. Rev.]]=2,"Avarage reviews","Few reviews"))</f>
        <v>Few reviews</v>
      </c>
      <c r="M1452" s="1" t="str">
        <f>IF(TA_restaurants_curated__2[[#This Row],[C. Rat.]]=3,"Good rating",IF(TA_restaurants_curated__2[[#This Row],[C. Rat.]]=2,"Avarege rating","Bad rating"))</f>
        <v>Good rating</v>
      </c>
      <c r="N1452" s="1" t="str">
        <f t="shared" si="22"/>
        <v>Few reviews and Good rating</v>
      </c>
    </row>
    <row r="1453" spans="1:14" x14ac:dyDescent="0.35">
      <c r="A1453">
        <v>1640</v>
      </c>
      <c r="B1453" t="s">
        <v>2596</v>
      </c>
      <c r="C1453" t="s">
        <v>523</v>
      </c>
      <c r="D1453" t="s">
        <v>2597</v>
      </c>
      <c r="E1453">
        <v>16420</v>
      </c>
      <c r="F1453">
        <v>40</v>
      </c>
      <c r="G1453" t="s">
        <v>8</v>
      </c>
      <c r="H1453">
        <v>2750</v>
      </c>
      <c r="I1453">
        <f>(TA_restaurants_curated__2[[#This Row],['# Reviews]]-MIN(TA_restaurants_curated__2['# Reviews]))/(MAX(TA_restaurants_curated__2['# Reviews])-MIN(TA_restaurants_curated__2['# Reviews]))</f>
        <v>6.8904593639575976E-2</v>
      </c>
      <c r="J1453">
        <f>QUOTIENT((TA_restaurants_curated__2[[#This Row],[Normalizzazione]]*100),33)+IF(TA_restaurants_curated__2[[#This Row],[Normalizzazione]]=1,0,1)</f>
        <v>1</v>
      </c>
      <c r="K1453">
        <f>QUOTIENT((TA_restaurants_curated__2[[#This Row],[Rating]]*2),(100/3))+IF(TA_restaurants_curated__2[[#This Row],[Rating]]=50,0,1)</f>
        <v>3</v>
      </c>
      <c r="L1453" s="1" t="str">
        <f>IF(TA_restaurants_curated__2[[#This Row],[C. Rev.]]=3,"A lot of reviews",IF(TA_restaurants_curated__2[[#This Row],[C. Rev.]]=2,"Avarage reviews","Few reviews"))</f>
        <v>Few reviews</v>
      </c>
      <c r="M1453" s="1" t="str">
        <f>IF(TA_restaurants_curated__2[[#This Row],[C. Rat.]]=3,"Good rating",IF(TA_restaurants_curated__2[[#This Row],[C. Rat.]]=2,"Avarege rating","Bad rating"))</f>
        <v>Good rating</v>
      </c>
      <c r="N1453" s="1" t="str">
        <f t="shared" si="22"/>
        <v>Few reviews and Good rating</v>
      </c>
    </row>
    <row r="1454" spans="1:14" x14ac:dyDescent="0.35">
      <c r="A1454">
        <v>4154</v>
      </c>
      <c r="B1454" t="s">
        <v>4210</v>
      </c>
      <c r="C1454" t="s">
        <v>523</v>
      </c>
      <c r="D1454" t="s">
        <v>466</v>
      </c>
      <c r="E1454">
        <v>41570</v>
      </c>
      <c r="F1454">
        <v>35</v>
      </c>
      <c r="G1454" t="s">
        <v>8</v>
      </c>
      <c r="H1454">
        <v>2750</v>
      </c>
      <c r="I1454">
        <f>(TA_restaurants_curated__2[[#This Row],['# Reviews]]-MIN(TA_restaurants_curated__2['# Reviews]))/(MAX(TA_restaurants_curated__2['# Reviews])-MIN(TA_restaurants_curated__2['# Reviews]))</f>
        <v>6.8904593639575976E-2</v>
      </c>
      <c r="J1454">
        <f>QUOTIENT((TA_restaurants_curated__2[[#This Row],[Normalizzazione]]*100),33)+IF(TA_restaurants_curated__2[[#This Row],[Normalizzazione]]=1,0,1)</f>
        <v>1</v>
      </c>
      <c r="K1454">
        <f>QUOTIENT((TA_restaurants_curated__2[[#This Row],[Rating]]*2),(100/3))+IF(TA_restaurants_curated__2[[#This Row],[Rating]]=50,0,1)</f>
        <v>3</v>
      </c>
      <c r="L1454" s="1" t="str">
        <f>IF(TA_restaurants_curated__2[[#This Row],[C. Rev.]]=3,"A lot of reviews",IF(TA_restaurants_curated__2[[#This Row],[C. Rev.]]=2,"Avarage reviews","Few reviews"))</f>
        <v>Few reviews</v>
      </c>
      <c r="M1454" s="1" t="str">
        <f>IF(TA_restaurants_curated__2[[#This Row],[C. Rat.]]=3,"Good rating",IF(TA_restaurants_curated__2[[#This Row],[C. Rat.]]=2,"Avarege rating","Bad rating"))</f>
        <v>Good rating</v>
      </c>
      <c r="N1454" s="1" t="str">
        <f t="shared" si="22"/>
        <v>Few reviews and Good rating</v>
      </c>
    </row>
    <row r="1455" spans="1:14" x14ac:dyDescent="0.35">
      <c r="A1455">
        <v>385</v>
      </c>
      <c r="B1455" t="s">
        <v>1207</v>
      </c>
      <c r="C1455" t="s">
        <v>523</v>
      </c>
      <c r="D1455" t="s">
        <v>99</v>
      </c>
      <c r="E1455">
        <v>3860</v>
      </c>
      <c r="F1455">
        <v>40</v>
      </c>
      <c r="G1455" t="s">
        <v>10</v>
      </c>
      <c r="H1455">
        <v>2740</v>
      </c>
      <c r="I1455">
        <f>(TA_restaurants_curated__2[[#This Row],['# Reviews]]-MIN(TA_restaurants_curated__2['# Reviews]))/(MAX(TA_restaurants_curated__2['# Reviews])-MIN(TA_restaurants_curated__2['# Reviews]))</f>
        <v>6.8652195860676432E-2</v>
      </c>
      <c r="J1455">
        <f>QUOTIENT((TA_restaurants_curated__2[[#This Row],[Normalizzazione]]*100),33)+IF(TA_restaurants_curated__2[[#This Row],[Normalizzazione]]=1,0,1)</f>
        <v>1</v>
      </c>
      <c r="K1455">
        <f>QUOTIENT((TA_restaurants_curated__2[[#This Row],[Rating]]*2),(100/3))+IF(TA_restaurants_curated__2[[#This Row],[Rating]]=50,0,1)</f>
        <v>3</v>
      </c>
      <c r="L1455" s="1" t="str">
        <f>IF(TA_restaurants_curated__2[[#This Row],[C. Rev.]]=3,"A lot of reviews",IF(TA_restaurants_curated__2[[#This Row],[C. Rev.]]=2,"Avarage reviews","Few reviews"))</f>
        <v>Few reviews</v>
      </c>
      <c r="M1455" s="1" t="str">
        <f>IF(TA_restaurants_curated__2[[#This Row],[C. Rat.]]=3,"Good rating",IF(TA_restaurants_curated__2[[#This Row],[C. Rat.]]=2,"Avarege rating","Bad rating"))</f>
        <v>Good rating</v>
      </c>
      <c r="N1455" s="1" t="str">
        <f t="shared" si="22"/>
        <v>Few reviews and Good rating</v>
      </c>
    </row>
    <row r="1456" spans="1:14" x14ac:dyDescent="0.35">
      <c r="A1456">
        <v>1710</v>
      </c>
      <c r="B1456" t="s">
        <v>2668</v>
      </c>
      <c r="C1456" t="s">
        <v>523</v>
      </c>
      <c r="D1456" t="s">
        <v>136</v>
      </c>
      <c r="E1456">
        <v>17120</v>
      </c>
      <c r="F1456">
        <v>35</v>
      </c>
      <c r="G1456" t="s">
        <v>8</v>
      </c>
      <c r="H1456">
        <v>2740</v>
      </c>
      <c r="I1456">
        <f>(TA_restaurants_curated__2[[#This Row],['# Reviews]]-MIN(TA_restaurants_curated__2['# Reviews]))/(MAX(TA_restaurants_curated__2['# Reviews])-MIN(TA_restaurants_curated__2['# Reviews]))</f>
        <v>6.8652195860676432E-2</v>
      </c>
      <c r="J1456">
        <f>QUOTIENT((TA_restaurants_curated__2[[#This Row],[Normalizzazione]]*100),33)+IF(TA_restaurants_curated__2[[#This Row],[Normalizzazione]]=1,0,1)</f>
        <v>1</v>
      </c>
      <c r="K1456">
        <f>QUOTIENT((TA_restaurants_curated__2[[#This Row],[Rating]]*2),(100/3))+IF(TA_restaurants_curated__2[[#This Row],[Rating]]=50,0,1)</f>
        <v>3</v>
      </c>
      <c r="L1456" s="1" t="str">
        <f>IF(TA_restaurants_curated__2[[#This Row],[C. Rev.]]=3,"A lot of reviews",IF(TA_restaurants_curated__2[[#This Row],[C. Rev.]]=2,"Avarage reviews","Few reviews"))</f>
        <v>Few reviews</v>
      </c>
      <c r="M1456" s="1" t="str">
        <f>IF(TA_restaurants_curated__2[[#This Row],[C. Rat.]]=3,"Good rating",IF(TA_restaurants_curated__2[[#This Row],[C. Rat.]]=2,"Avarege rating","Bad rating"))</f>
        <v>Good rating</v>
      </c>
      <c r="N1456" s="1" t="str">
        <f t="shared" si="22"/>
        <v>Few reviews and Good rating</v>
      </c>
    </row>
    <row r="1457" spans="1:14" x14ac:dyDescent="0.35">
      <c r="A1457">
        <v>1895</v>
      </c>
      <c r="B1457" t="s">
        <v>2851</v>
      </c>
      <c r="C1457" t="s">
        <v>523</v>
      </c>
      <c r="D1457" t="s">
        <v>2487</v>
      </c>
      <c r="E1457">
        <v>18970</v>
      </c>
      <c r="F1457">
        <v>35</v>
      </c>
      <c r="G1457" t="s">
        <v>8</v>
      </c>
      <c r="H1457">
        <v>2740</v>
      </c>
      <c r="I1457">
        <f>(TA_restaurants_curated__2[[#This Row],['# Reviews]]-MIN(TA_restaurants_curated__2['# Reviews]))/(MAX(TA_restaurants_curated__2['# Reviews])-MIN(TA_restaurants_curated__2['# Reviews]))</f>
        <v>6.8652195860676432E-2</v>
      </c>
      <c r="J1457">
        <f>QUOTIENT((TA_restaurants_curated__2[[#This Row],[Normalizzazione]]*100),33)+IF(TA_restaurants_curated__2[[#This Row],[Normalizzazione]]=1,0,1)</f>
        <v>1</v>
      </c>
      <c r="K1457">
        <f>QUOTIENT((TA_restaurants_curated__2[[#This Row],[Rating]]*2),(100/3))+IF(TA_restaurants_curated__2[[#This Row],[Rating]]=50,0,1)</f>
        <v>3</v>
      </c>
      <c r="L1457" s="1" t="str">
        <f>IF(TA_restaurants_curated__2[[#This Row],[C. Rev.]]=3,"A lot of reviews",IF(TA_restaurants_curated__2[[#This Row],[C. Rev.]]=2,"Avarage reviews","Few reviews"))</f>
        <v>Few reviews</v>
      </c>
      <c r="M1457" s="1" t="str">
        <f>IF(TA_restaurants_curated__2[[#This Row],[C. Rat.]]=3,"Good rating",IF(TA_restaurants_curated__2[[#This Row],[C. Rat.]]=2,"Avarege rating","Bad rating"))</f>
        <v>Good rating</v>
      </c>
      <c r="N1457" s="1" t="str">
        <f t="shared" si="22"/>
        <v>Few reviews and Good rating</v>
      </c>
    </row>
    <row r="1458" spans="1:14" x14ac:dyDescent="0.35">
      <c r="A1458">
        <v>901</v>
      </c>
      <c r="B1458" t="s">
        <v>1813</v>
      </c>
      <c r="C1458" t="s">
        <v>523</v>
      </c>
      <c r="D1458" t="s">
        <v>1120</v>
      </c>
      <c r="E1458">
        <v>9030</v>
      </c>
      <c r="F1458">
        <v>40</v>
      </c>
      <c r="G1458" t="s">
        <v>8</v>
      </c>
      <c r="H1458">
        <v>2730</v>
      </c>
      <c r="I1458">
        <f>(TA_restaurants_curated__2[[#This Row],['# Reviews]]-MIN(TA_restaurants_curated__2['# Reviews]))/(MAX(TA_restaurants_curated__2['# Reviews])-MIN(TA_restaurants_curated__2['# Reviews]))</f>
        <v>6.8399798081776875E-2</v>
      </c>
      <c r="J1458">
        <f>QUOTIENT((TA_restaurants_curated__2[[#This Row],[Normalizzazione]]*100),33)+IF(TA_restaurants_curated__2[[#This Row],[Normalizzazione]]=1,0,1)</f>
        <v>1</v>
      </c>
      <c r="K1458">
        <f>QUOTIENT((TA_restaurants_curated__2[[#This Row],[Rating]]*2),(100/3))+IF(TA_restaurants_curated__2[[#This Row],[Rating]]=50,0,1)</f>
        <v>3</v>
      </c>
      <c r="L1458" s="1" t="str">
        <f>IF(TA_restaurants_curated__2[[#This Row],[C. Rev.]]=3,"A lot of reviews",IF(TA_restaurants_curated__2[[#This Row],[C. Rev.]]=2,"Avarage reviews","Few reviews"))</f>
        <v>Few reviews</v>
      </c>
      <c r="M1458" s="1" t="str">
        <f>IF(TA_restaurants_curated__2[[#This Row],[C. Rat.]]=3,"Good rating",IF(TA_restaurants_curated__2[[#This Row],[C. Rat.]]=2,"Avarege rating","Bad rating"))</f>
        <v>Good rating</v>
      </c>
      <c r="N1458" s="1" t="str">
        <f t="shared" si="22"/>
        <v>Few reviews and Good rating</v>
      </c>
    </row>
    <row r="1459" spans="1:14" x14ac:dyDescent="0.35">
      <c r="A1459">
        <v>1402</v>
      </c>
      <c r="B1459" t="s">
        <v>2354</v>
      </c>
      <c r="C1459" t="s">
        <v>523</v>
      </c>
      <c r="D1459" t="s">
        <v>136</v>
      </c>
      <c r="E1459">
        <v>14040</v>
      </c>
      <c r="F1459">
        <v>40</v>
      </c>
      <c r="G1459" t="s">
        <v>8</v>
      </c>
      <c r="H1459">
        <v>2730</v>
      </c>
      <c r="I1459">
        <f>(TA_restaurants_curated__2[[#This Row],['# Reviews]]-MIN(TA_restaurants_curated__2['# Reviews]))/(MAX(TA_restaurants_curated__2['# Reviews])-MIN(TA_restaurants_curated__2['# Reviews]))</f>
        <v>6.8399798081776875E-2</v>
      </c>
      <c r="J1459">
        <f>QUOTIENT((TA_restaurants_curated__2[[#This Row],[Normalizzazione]]*100),33)+IF(TA_restaurants_curated__2[[#This Row],[Normalizzazione]]=1,0,1)</f>
        <v>1</v>
      </c>
      <c r="K1459">
        <f>QUOTIENT((TA_restaurants_curated__2[[#This Row],[Rating]]*2),(100/3))+IF(TA_restaurants_curated__2[[#This Row],[Rating]]=50,0,1)</f>
        <v>3</v>
      </c>
      <c r="L1459" s="1" t="str">
        <f>IF(TA_restaurants_curated__2[[#This Row],[C. Rev.]]=3,"A lot of reviews",IF(TA_restaurants_curated__2[[#This Row],[C. Rev.]]=2,"Avarage reviews","Few reviews"))</f>
        <v>Few reviews</v>
      </c>
      <c r="M1459" s="1" t="str">
        <f>IF(TA_restaurants_curated__2[[#This Row],[C. Rat.]]=3,"Good rating",IF(TA_restaurants_curated__2[[#This Row],[C. Rat.]]=2,"Avarege rating","Bad rating"))</f>
        <v>Good rating</v>
      </c>
      <c r="N1459" s="1" t="str">
        <f t="shared" si="22"/>
        <v>Few reviews and Good rating</v>
      </c>
    </row>
    <row r="1460" spans="1:14" x14ac:dyDescent="0.35">
      <c r="A1460">
        <v>1506</v>
      </c>
      <c r="B1460" t="s">
        <v>2464</v>
      </c>
      <c r="C1460" t="s">
        <v>523</v>
      </c>
      <c r="D1460" t="s">
        <v>2465</v>
      </c>
      <c r="E1460">
        <v>15080</v>
      </c>
      <c r="F1460">
        <v>35</v>
      </c>
      <c r="G1460" t="s">
        <v>8</v>
      </c>
      <c r="H1460">
        <v>2730</v>
      </c>
      <c r="I1460">
        <f>(TA_restaurants_curated__2[[#This Row],['# Reviews]]-MIN(TA_restaurants_curated__2['# Reviews]))/(MAX(TA_restaurants_curated__2['# Reviews])-MIN(TA_restaurants_curated__2['# Reviews]))</f>
        <v>6.8399798081776875E-2</v>
      </c>
      <c r="J1460">
        <f>QUOTIENT((TA_restaurants_curated__2[[#This Row],[Normalizzazione]]*100),33)+IF(TA_restaurants_curated__2[[#This Row],[Normalizzazione]]=1,0,1)</f>
        <v>1</v>
      </c>
      <c r="K1460">
        <f>QUOTIENT((TA_restaurants_curated__2[[#This Row],[Rating]]*2),(100/3))+IF(TA_restaurants_curated__2[[#This Row],[Rating]]=50,0,1)</f>
        <v>3</v>
      </c>
      <c r="L1460" s="1" t="str">
        <f>IF(TA_restaurants_curated__2[[#This Row],[C. Rev.]]=3,"A lot of reviews",IF(TA_restaurants_curated__2[[#This Row],[C. Rev.]]=2,"Avarage reviews","Few reviews"))</f>
        <v>Few reviews</v>
      </c>
      <c r="M1460" s="1" t="str">
        <f>IF(TA_restaurants_curated__2[[#This Row],[C. Rat.]]=3,"Good rating",IF(TA_restaurants_curated__2[[#This Row],[C. Rat.]]=2,"Avarege rating","Bad rating"))</f>
        <v>Good rating</v>
      </c>
      <c r="N1460" s="1" t="str">
        <f t="shared" si="22"/>
        <v>Few reviews and Good rating</v>
      </c>
    </row>
    <row r="1461" spans="1:14" x14ac:dyDescent="0.35">
      <c r="A1461">
        <v>1560</v>
      </c>
      <c r="B1461" t="s">
        <v>2521</v>
      </c>
      <c r="C1461" t="s">
        <v>523</v>
      </c>
      <c r="D1461" t="s">
        <v>2522</v>
      </c>
      <c r="E1461">
        <v>15620</v>
      </c>
      <c r="F1461">
        <v>35</v>
      </c>
      <c r="G1461" t="s">
        <v>8</v>
      </c>
      <c r="H1461">
        <v>2730</v>
      </c>
      <c r="I1461">
        <f>(TA_restaurants_curated__2[[#This Row],['# Reviews]]-MIN(TA_restaurants_curated__2['# Reviews]))/(MAX(TA_restaurants_curated__2['# Reviews])-MIN(TA_restaurants_curated__2['# Reviews]))</f>
        <v>6.8399798081776875E-2</v>
      </c>
      <c r="J1461">
        <f>QUOTIENT((TA_restaurants_curated__2[[#This Row],[Normalizzazione]]*100),33)+IF(TA_restaurants_curated__2[[#This Row],[Normalizzazione]]=1,0,1)</f>
        <v>1</v>
      </c>
      <c r="K1461">
        <f>QUOTIENT((TA_restaurants_curated__2[[#This Row],[Rating]]*2),(100/3))+IF(TA_restaurants_curated__2[[#This Row],[Rating]]=50,0,1)</f>
        <v>3</v>
      </c>
      <c r="L1461" s="1" t="str">
        <f>IF(TA_restaurants_curated__2[[#This Row],[C. Rev.]]=3,"A lot of reviews",IF(TA_restaurants_curated__2[[#This Row],[C. Rev.]]=2,"Avarage reviews","Few reviews"))</f>
        <v>Few reviews</v>
      </c>
      <c r="M1461" s="1" t="str">
        <f>IF(TA_restaurants_curated__2[[#This Row],[C. Rat.]]=3,"Good rating",IF(TA_restaurants_curated__2[[#This Row],[C. Rat.]]=2,"Avarege rating","Bad rating"))</f>
        <v>Good rating</v>
      </c>
      <c r="N1461" s="1" t="str">
        <f t="shared" si="22"/>
        <v>Few reviews and Good rating</v>
      </c>
    </row>
    <row r="1462" spans="1:14" x14ac:dyDescent="0.35">
      <c r="A1462">
        <v>827</v>
      </c>
      <c r="B1462" t="s">
        <v>1733</v>
      </c>
      <c r="C1462" t="s">
        <v>523</v>
      </c>
      <c r="D1462" t="s">
        <v>273</v>
      </c>
      <c r="E1462">
        <v>8290</v>
      </c>
      <c r="F1462">
        <v>40</v>
      </c>
      <c r="G1462" t="s">
        <v>10</v>
      </c>
      <c r="H1462">
        <v>2720</v>
      </c>
      <c r="I1462">
        <f>(TA_restaurants_curated__2[[#This Row],['# Reviews]]-MIN(TA_restaurants_curated__2['# Reviews]))/(MAX(TA_restaurants_curated__2['# Reviews])-MIN(TA_restaurants_curated__2['# Reviews]))</f>
        <v>6.8147400302877331E-2</v>
      </c>
      <c r="J1462">
        <f>QUOTIENT((TA_restaurants_curated__2[[#This Row],[Normalizzazione]]*100),33)+IF(TA_restaurants_curated__2[[#This Row],[Normalizzazione]]=1,0,1)</f>
        <v>1</v>
      </c>
      <c r="K1462">
        <f>QUOTIENT((TA_restaurants_curated__2[[#This Row],[Rating]]*2),(100/3))+IF(TA_restaurants_curated__2[[#This Row],[Rating]]=50,0,1)</f>
        <v>3</v>
      </c>
      <c r="L1462" s="1" t="str">
        <f>IF(TA_restaurants_curated__2[[#This Row],[C. Rev.]]=3,"A lot of reviews",IF(TA_restaurants_curated__2[[#This Row],[C. Rev.]]=2,"Avarage reviews","Few reviews"))</f>
        <v>Few reviews</v>
      </c>
      <c r="M1462" s="1" t="str">
        <f>IF(TA_restaurants_curated__2[[#This Row],[C. Rat.]]=3,"Good rating",IF(TA_restaurants_curated__2[[#This Row],[C. Rat.]]=2,"Avarege rating","Bad rating"))</f>
        <v>Good rating</v>
      </c>
      <c r="N1462" s="1" t="str">
        <f t="shared" si="22"/>
        <v>Few reviews and Good rating</v>
      </c>
    </row>
    <row r="1463" spans="1:14" x14ac:dyDescent="0.35">
      <c r="A1463">
        <v>1782</v>
      </c>
      <c r="B1463" t="s">
        <v>2743</v>
      </c>
      <c r="C1463" t="s">
        <v>523</v>
      </c>
      <c r="D1463" t="s">
        <v>162</v>
      </c>
      <c r="E1463">
        <v>17840</v>
      </c>
      <c r="F1463">
        <v>35</v>
      </c>
      <c r="G1463" t="s">
        <v>8</v>
      </c>
      <c r="H1463">
        <v>2720</v>
      </c>
      <c r="I1463">
        <f>(TA_restaurants_curated__2[[#This Row],['# Reviews]]-MIN(TA_restaurants_curated__2['# Reviews]))/(MAX(TA_restaurants_curated__2['# Reviews])-MIN(TA_restaurants_curated__2['# Reviews]))</f>
        <v>6.8147400302877331E-2</v>
      </c>
      <c r="J1463">
        <f>QUOTIENT((TA_restaurants_curated__2[[#This Row],[Normalizzazione]]*100),33)+IF(TA_restaurants_curated__2[[#This Row],[Normalizzazione]]=1,0,1)</f>
        <v>1</v>
      </c>
      <c r="K1463">
        <f>QUOTIENT((TA_restaurants_curated__2[[#This Row],[Rating]]*2),(100/3))+IF(TA_restaurants_curated__2[[#This Row],[Rating]]=50,0,1)</f>
        <v>3</v>
      </c>
      <c r="L1463" s="1" t="str">
        <f>IF(TA_restaurants_curated__2[[#This Row],[C. Rev.]]=3,"A lot of reviews",IF(TA_restaurants_curated__2[[#This Row],[C. Rev.]]=2,"Avarage reviews","Few reviews"))</f>
        <v>Few reviews</v>
      </c>
      <c r="M1463" s="1" t="str">
        <f>IF(TA_restaurants_curated__2[[#This Row],[C. Rat.]]=3,"Good rating",IF(TA_restaurants_curated__2[[#This Row],[C. Rat.]]=2,"Avarege rating","Bad rating"))</f>
        <v>Good rating</v>
      </c>
      <c r="N1463" s="1" t="str">
        <f t="shared" si="22"/>
        <v>Few reviews and Good rating</v>
      </c>
    </row>
    <row r="1464" spans="1:14" x14ac:dyDescent="0.35">
      <c r="A1464">
        <v>2114</v>
      </c>
      <c r="B1464" t="s">
        <v>3044</v>
      </c>
      <c r="C1464" t="s">
        <v>523</v>
      </c>
      <c r="D1464" t="s">
        <v>3045</v>
      </c>
      <c r="E1464">
        <v>21160</v>
      </c>
      <c r="F1464">
        <v>35</v>
      </c>
      <c r="G1464" t="s">
        <v>10</v>
      </c>
      <c r="H1464">
        <v>2720</v>
      </c>
      <c r="I1464">
        <f>(TA_restaurants_curated__2[[#This Row],['# Reviews]]-MIN(TA_restaurants_curated__2['# Reviews]))/(MAX(TA_restaurants_curated__2['# Reviews])-MIN(TA_restaurants_curated__2['# Reviews]))</f>
        <v>6.8147400302877331E-2</v>
      </c>
      <c r="J1464">
        <f>QUOTIENT((TA_restaurants_curated__2[[#This Row],[Normalizzazione]]*100),33)+IF(TA_restaurants_curated__2[[#This Row],[Normalizzazione]]=1,0,1)</f>
        <v>1</v>
      </c>
      <c r="K1464">
        <f>QUOTIENT((TA_restaurants_curated__2[[#This Row],[Rating]]*2),(100/3))+IF(TA_restaurants_curated__2[[#This Row],[Rating]]=50,0,1)</f>
        <v>3</v>
      </c>
      <c r="L1464" s="1" t="str">
        <f>IF(TA_restaurants_curated__2[[#This Row],[C. Rev.]]=3,"A lot of reviews",IF(TA_restaurants_curated__2[[#This Row],[C. Rev.]]=2,"Avarage reviews","Few reviews"))</f>
        <v>Few reviews</v>
      </c>
      <c r="M1464" s="1" t="str">
        <f>IF(TA_restaurants_curated__2[[#This Row],[C. Rat.]]=3,"Good rating",IF(TA_restaurants_curated__2[[#This Row],[C. Rat.]]=2,"Avarege rating","Bad rating"))</f>
        <v>Good rating</v>
      </c>
      <c r="N1464" s="1" t="str">
        <f t="shared" si="22"/>
        <v>Few reviews and Good rating</v>
      </c>
    </row>
    <row r="1465" spans="1:14" x14ac:dyDescent="0.35">
      <c r="A1465">
        <v>2354</v>
      </c>
      <c r="B1465" t="s">
        <v>3245</v>
      </c>
      <c r="C1465" t="s">
        <v>523</v>
      </c>
      <c r="D1465" t="s">
        <v>382</v>
      </c>
      <c r="E1465">
        <v>23560</v>
      </c>
      <c r="F1465">
        <v>35</v>
      </c>
      <c r="G1465" t="s">
        <v>8</v>
      </c>
      <c r="H1465">
        <v>2720</v>
      </c>
      <c r="I1465">
        <f>(TA_restaurants_curated__2[[#This Row],['# Reviews]]-MIN(TA_restaurants_curated__2['# Reviews]))/(MAX(TA_restaurants_curated__2['# Reviews])-MIN(TA_restaurants_curated__2['# Reviews]))</f>
        <v>6.8147400302877331E-2</v>
      </c>
      <c r="J1465">
        <f>QUOTIENT((TA_restaurants_curated__2[[#This Row],[Normalizzazione]]*100),33)+IF(TA_restaurants_curated__2[[#This Row],[Normalizzazione]]=1,0,1)</f>
        <v>1</v>
      </c>
      <c r="K1465">
        <f>QUOTIENT((TA_restaurants_curated__2[[#This Row],[Rating]]*2),(100/3))+IF(TA_restaurants_curated__2[[#This Row],[Rating]]=50,0,1)</f>
        <v>3</v>
      </c>
      <c r="L1465" s="1" t="str">
        <f>IF(TA_restaurants_curated__2[[#This Row],[C. Rev.]]=3,"A lot of reviews",IF(TA_restaurants_curated__2[[#This Row],[C. Rev.]]=2,"Avarage reviews","Few reviews"))</f>
        <v>Few reviews</v>
      </c>
      <c r="M1465" s="1" t="str">
        <f>IF(TA_restaurants_curated__2[[#This Row],[C. Rat.]]=3,"Good rating",IF(TA_restaurants_curated__2[[#This Row],[C. Rat.]]=2,"Avarege rating","Bad rating"))</f>
        <v>Good rating</v>
      </c>
      <c r="N1465" s="1" t="str">
        <f t="shared" si="22"/>
        <v>Few reviews and Good rating</v>
      </c>
    </row>
    <row r="1466" spans="1:14" x14ac:dyDescent="0.35">
      <c r="A1466">
        <v>758</v>
      </c>
      <c r="B1466" t="s">
        <v>416</v>
      </c>
      <c r="C1466" t="s">
        <v>523</v>
      </c>
      <c r="D1466" t="s">
        <v>1143</v>
      </c>
      <c r="E1466">
        <v>7600</v>
      </c>
      <c r="F1466">
        <v>40</v>
      </c>
      <c r="G1466" t="s">
        <v>8</v>
      </c>
      <c r="H1466">
        <v>2710</v>
      </c>
      <c r="I1466">
        <f>(TA_restaurants_curated__2[[#This Row],['# Reviews]]-MIN(TA_restaurants_curated__2['# Reviews]))/(MAX(TA_restaurants_curated__2['# Reviews])-MIN(TA_restaurants_curated__2['# Reviews]))</f>
        <v>6.7895002523977788E-2</v>
      </c>
      <c r="J1466">
        <f>QUOTIENT((TA_restaurants_curated__2[[#This Row],[Normalizzazione]]*100),33)+IF(TA_restaurants_curated__2[[#This Row],[Normalizzazione]]=1,0,1)</f>
        <v>1</v>
      </c>
      <c r="K1466">
        <f>QUOTIENT((TA_restaurants_curated__2[[#This Row],[Rating]]*2),(100/3))+IF(TA_restaurants_curated__2[[#This Row],[Rating]]=50,0,1)</f>
        <v>3</v>
      </c>
      <c r="L1466" s="1" t="str">
        <f>IF(TA_restaurants_curated__2[[#This Row],[C. Rev.]]=3,"A lot of reviews",IF(TA_restaurants_curated__2[[#This Row],[C. Rev.]]=2,"Avarage reviews","Few reviews"))</f>
        <v>Few reviews</v>
      </c>
      <c r="M1466" s="1" t="str">
        <f>IF(TA_restaurants_curated__2[[#This Row],[C. Rat.]]=3,"Good rating",IF(TA_restaurants_curated__2[[#This Row],[C. Rat.]]=2,"Avarege rating","Bad rating"))</f>
        <v>Good rating</v>
      </c>
      <c r="N1466" s="1" t="str">
        <f t="shared" si="22"/>
        <v>Few reviews and Good rating</v>
      </c>
    </row>
    <row r="1467" spans="1:14" x14ac:dyDescent="0.35">
      <c r="A1467">
        <v>1036</v>
      </c>
      <c r="B1467" t="s">
        <v>1960</v>
      </c>
      <c r="C1467" t="s">
        <v>523</v>
      </c>
      <c r="D1467" t="s">
        <v>941</v>
      </c>
      <c r="E1467">
        <v>10380</v>
      </c>
      <c r="F1467">
        <v>40</v>
      </c>
      <c r="G1467" t="s">
        <v>8</v>
      </c>
      <c r="H1467">
        <v>2700</v>
      </c>
      <c r="I1467">
        <f>(TA_restaurants_curated__2[[#This Row],['# Reviews]]-MIN(TA_restaurants_curated__2['# Reviews]))/(MAX(TA_restaurants_curated__2['# Reviews])-MIN(TA_restaurants_curated__2['# Reviews]))</f>
        <v>6.7642604745078244E-2</v>
      </c>
      <c r="J1467">
        <f>QUOTIENT((TA_restaurants_curated__2[[#This Row],[Normalizzazione]]*100),33)+IF(TA_restaurants_curated__2[[#This Row],[Normalizzazione]]=1,0,1)</f>
        <v>1</v>
      </c>
      <c r="K1467">
        <f>QUOTIENT((TA_restaurants_curated__2[[#This Row],[Rating]]*2),(100/3))+IF(TA_restaurants_curated__2[[#This Row],[Rating]]=50,0,1)</f>
        <v>3</v>
      </c>
      <c r="L1467" s="1" t="str">
        <f>IF(TA_restaurants_curated__2[[#This Row],[C. Rev.]]=3,"A lot of reviews",IF(TA_restaurants_curated__2[[#This Row],[C. Rev.]]=2,"Avarage reviews","Few reviews"))</f>
        <v>Few reviews</v>
      </c>
      <c r="M1467" s="1" t="str">
        <f>IF(TA_restaurants_curated__2[[#This Row],[C. Rat.]]=3,"Good rating",IF(TA_restaurants_curated__2[[#This Row],[C. Rat.]]=2,"Avarege rating","Bad rating"))</f>
        <v>Good rating</v>
      </c>
      <c r="N1467" s="1" t="str">
        <f t="shared" si="22"/>
        <v>Few reviews and Good rating</v>
      </c>
    </row>
    <row r="1468" spans="1:14" x14ac:dyDescent="0.35">
      <c r="A1468">
        <v>1595</v>
      </c>
      <c r="B1468" t="s">
        <v>2554</v>
      </c>
      <c r="C1468" t="s">
        <v>523</v>
      </c>
      <c r="D1468" t="s">
        <v>1284</v>
      </c>
      <c r="E1468">
        <v>15970</v>
      </c>
      <c r="F1468">
        <v>40</v>
      </c>
      <c r="G1468" t="s">
        <v>8</v>
      </c>
      <c r="H1468">
        <v>2700</v>
      </c>
      <c r="I1468">
        <f>(TA_restaurants_curated__2[[#This Row],['# Reviews]]-MIN(TA_restaurants_curated__2['# Reviews]))/(MAX(TA_restaurants_curated__2['# Reviews])-MIN(TA_restaurants_curated__2['# Reviews]))</f>
        <v>6.7642604745078244E-2</v>
      </c>
      <c r="J1468">
        <f>QUOTIENT((TA_restaurants_curated__2[[#This Row],[Normalizzazione]]*100),33)+IF(TA_restaurants_curated__2[[#This Row],[Normalizzazione]]=1,0,1)</f>
        <v>1</v>
      </c>
      <c r="K1468">
        <f>QUOTIENT((TA_restaurants_curated__2[[#This Row],[Rating]]*2),(100/3))+IF(TA_restaurants_curated__2[[#This Row],[Rating]]=50,0,1)</f>
        <v>3</v>
      </c>
      <c r="L1468" s="1" t="str">
        <f>IF(TA_restaurants_curated__2[[#This Row],[C. Rev.]]=3,"A lot of reviews",IF(TA_restaurants_curated__2[[#This Row],[C. Rev.]]=2,"Avarage reviews","Few reviews"))</f>
        <v>Few reviews</v>
      </c>
      <c r="M1468" s="1" t="str">
        <f>IF(TA_restaurants_curated__2[[#This Row],[C. Rat.]]=3,"Good rating",IF(TA_restaurants_curated__2[[#This Row],[C. Rat.]]=2,"Avarege rating","Bad rating"))</f>
        <v>Good rating</v>
      </c>
      <c r="N1468" s="1" t="str">
        <f t="shared" si="22"/>
        <v>Few reviews and Good rating</v>
      </c>
    </row>
    <row r="1469" spans="1:14" x14ac:dyDescent="0.35">
      <c r="A1469">
        <v>2235</v>
      </c>
      <c r="B1469" t="s">
        <v>3143</v>
      </c>
      <c r="C1469" t="s">
        <v>523</v>
      </c>
      <c r="D1469" t="s">
        <v>33</v>
      </c>
      <c r="E1469">
        <v>22370</v>
      </c>
      <c r="F1469">
        <v>35</v>
      </c>
      <c r="G1469" t="s">
        <v>8</v>
      </c>
      <c r="H1469">
        <v>2700</v>
      </c>
      <c r="I1469">
        <f>(TA_restaurants_curated__2[[#This Row],['# Reviews]]-MIN(TA_restaurants_curated__2['# Reviews]))/(MAX(TA_restaurants_curated__2['# Reviews])-MIN(TA_restaurants_curated__2['# Reviews]))</f>
        <v>6.7642604745078244E-2</v>
      </c>
      <c r="J1469">
        <f>QUOTIENT((TA_restaurants_curated__2[[#This Row],[Normalizzazione]]*100),33)+IF(TA_restaurants_curated__2[[#This Row],[Normalizzazione]]=1,0,1)</f>
        <v>1</v>
      </c>
      <c r="K1469">
        <f>QUOTIENT((TA_restaurants_curated__2[[#This Row],[Rating]]*2),(100/3))+IF(TA_restaurants_curated__2[[#This Row],[Rating]]=50,0,1)</f>
        <v>3</v>
      </c>
      <c r="L1469" s="1" t="str">
        <f>IF(TA_restaurants_curated__2[[#This Row],[C. Rev.]]=3,"A lot of reviews",IF(TA_restaurants_curated__2[[#This Row],[C. Rev.]]=2,"Avarage reviews","Few reviews"))</f>
        <v>Few reviews</v>
      </c>
      <c r="M1469" s="1" t="str">
        <f>IF(TA_restaurants_curated__2[[#This Row],[C. Rat.]]=3,"Good rating",IF(TA_restaurants_curated__2[[#This Row],[C. Rat.]]=2,"Avarege rating","Bad rating"))</f>
        <v>Good rating</v>
      </c>
      <c r="N1469" s="1" t="str">
        <f t="shared" si="22"/>
        <v>Few reviews and Good rating</v>
      </c>
    </row>
    <row r="1470" spans="1:14" x14ac:dyDescent="0.35">
      <c r="A1470">
        <v>2584</v>
      </c>
      <c r="B1470" t="s">
        <v>3432</v>
      </c>
      <c r="C1470" t="s">
        <v>523</v>
      </c>
      <c r="D1470" t="s">
        <v>3433</v>
      </c>
      <c r="E1470">
        <v>25860</v>
      </c>
      <c r="F1470">
        <v>35</v>
      </c>
      <c r="G1470" t="s">
        <v>8</v>
      </c>
      <c r="H1470">
        <v>2700</v>
      </c>
      <c r="I1470">
        <f>(TA_restaurants_curated__2[[#This Row],['# Reviews]]-MIN(TA_restaurants_curated__2['# Reviews]))/(MAX(TA_restaurants_curated__2['# Reviews])-MIN(TA_restaurants_curated__2['# Reviews]))</f>
        <v>6.7642604745078244E-2</v>
      </c>
      <c r="J1470">
        <f>QUOTIENT((TA_restaurants_curated__2[[#This Row],[Normalizzazione]]*100),33)+IF(TA_restaurants_curated__2[[#This Row],[Normalizzazione]]=1,0,1)</f>
        <v>1</v>
      </c>
      <c r="K1470">
        <f>QUOTIENT((TA_restaurants_curated__2[[#This Row],[Rating]]*2),(100/3))+IF(TA_restaurants_curated__2[[#This Row],[Rating]]=50,0,1)</f>
        <v>3</v>
      </c>
      <c r="L1470" s="1" t="str">
        <f>IF(TA_restaurants_curated__2[[#This Row],[C. Rev.]]=3,"A lot of reviews",IF(TA_restaurants_curated__2[[#This Row],[C. Rev.]]=2,"Avarage reviews","Few reviews"))</f>
        <v>Few reviews</v>
      </c>
      <c r="M1470" s="1" t="str">
        <f>IF(TA_restaurants_curated__2[[#This Row],[C. Rat.]]=3,"Good rating",IF(TA_restaurants_curated__2[[#This Row],[C. Rat.]]=2,"Avarege rating","Bad rating"))</f>
        <v>Good rating</v>
      </c>
      <c r="N1470" s="1" t="str">
        <f t="shared" si="22"/>
        <v>Few reviews and Good rating</v>
      </c>
    </row>
    <row r="1471" spans="1:14" x14ac:dyDescent="0.35">
      <c r="A1471">
        <v>802</v>
      </c>
      <c r="B1471" t="s">
        <v>1704</v>
      </c>
      <c r="C1471" t="s">
        <v>523</v>
      </c>
      <c r="D1471" t="s">
        <v>1705</v>
      </c>
      <c r="E1471">
        <v>8040</v>
      </c>
      <c r="F1471">
        <v>40</v>
      </c>
      <c r="G1471" t="s">
        <v>8</v>
      </c>
      <c r="H1471">
        <v>2690</v>
      </c>
      <c r="I1471">
        <f>(TA_restaurants_curated__2[[#This Row],['# Reviews]]-MIN(TA_restaurants_curated__2['# Reviews]))/(MAX(TA_restaurants_curated__2['# Reviews])-MIN(TA_restaurants_curated__2['# Reviews]))</f>
        <v>6.7390206966178701E-2</v>
      </c>
      <c r="J1471">
        <f>QUOTIENT((TA_restaurants_curated__2[[#This Row],[Normalizzazione]]*100),33)+IF(TA_restaurants_curated__2[[#This Row],[Normalizzazione]]=1,0,1)</f>
        <v>1</v>
      </c>
      <c r="K1471">
        <f>QUOTIENT((TA_restaurants_curated__2[[#This Row],[Rating]]*2),(100/3))+IF(TA_restaurants_curated__2[[#This Row],[Rating]]=50,0,1)</f>
        <v>3</v>
      </c>
      <c r="L1471" s="1" t="str">
        <f>IF(TA_restaurants_curated__2[[#This Row],[C. Rev.]]=3,"A lot of reviews",IF(TA_restaurants_curated__2[[#This Row],[C. Rev.]]=2,"Avarage reviews","Few reviews"))</f>
        <v>Few reviews</v>
      </c>
      <c r="M1471" s="1" t="str">
        <f>IF(TA_restaurants_curated__2[[#This Row],[C. Rat.]]=3,"Good rating",IF(TA_restaurants_curated__2[[#This Row],[C. Rat.]]=2,"Avarege rating","Bad rating"))</f>
        <v>Good rating</v>
      </c>
      <c r="N1471" s="1" t="str">
        <f t="shared" si="22"/>
        <v>Few reviews and Good rating</v>
      </c>
    </row>
    <row r="1472" spans="1:14" x14ac:dyDescent="0.35">
      <c r="A1472">
        <v>922</v>
      </c>
      <c r="B1472" t="s">
        <v>1840</v>
      </c>
      <c r="C1472" t="s">
        <v>523</v>
      </c>
      <c r="D1472" t="s">
        <v>90</v>
      </c>
      <c r="E1472">
        <v>9240</v>
      </c>
      <c r="F1472">
        <v>40</v>
      </c>
      <c r="G1472" t="s">
        <v>8</v>
      </c>
      <c r="H1472">
        <v>2690</v>
      </c>
      <c r="I1472">
        <f>(TA_restaurants_curated__2[[#This Row],['# Reviews]]-MIN(TA_restaurants_curated__2['# Reviews]))/(MAX(TA_restaurants_curated__2['# Reviews])-MIN(TA_restaurants_curated__2['# Reviews]))</f>
        <v>6.7390206966178701E-2</v>
      </c>
      <c r="J1472">
        <f>QUOTIENT((TA_restaurants_curated__2[[#This Row],[Normalizzazione]]*100),33)+IF(TA_restaurants_curated__2[[#This Row],[Normalizzazione]]=1,0,1)</f>
        <v>1</v>
      </c>
      <c r="K1472">
        <f>QUOTIENT((TA_restaurants_curated__2[[#This Row],[Rating]]*2),(100/3))+IF(TA_restaurants_curated__2[[#This Row],[Rating]]=50,0,1)</f>
        <v>3</v>
      </c>
      <c r="L1472" s="1" t="str">
        <f>IF(TA_restaurants_curated__2[[#This Row],[C. Rev.]]=3,"A lot of reviews",IF(TA_restaurants_curated__2[[#This Row],[C. Rev.]]=2,"Avarage reviews","Few reviews"))</f>
        <v>Few reviews</v>
      </c>
      <c r="M1472" s="1" t="str">
        <f>IF(TA_restaurants_curated__2[[#This Row],[C. Rat.]]=3,"Good rating",IF(TA_restaurants_curated__2[[#This Row],[C. Rat.]]=2,"Avarege rating","Bad rating"))</f>
        <v>Good rating</v>
      </c>
      <c r="N1472" s="1" t="str">
        <f t="shared" si="22"/>
        <v>Few reviews and Good rating</v>
      </c>
    </row>
    <row r="1473" spans="1:14" x14ac:dyDescent="0.35">
      <c r="A1473">
        <v>935</v>
      </c>
      <c r="B1473" t="s">
        <v>1852</v>
      </c>
      <c r="C1473" t="s">
        <v>523</v>
      </c>
      <c r="D1473" t="s">
        <v>207</v>
      </c>
      <c r="E1473">
        <v>9370</v>
      </c>
      <c r="F1473">
        <v>40</v>
      </c>
      <c r="G1473" t="s">
        <v>10</v>
      </c>
      <c r="H1473">
        <v>2690</v>
      </c>
      <c r="I1473">
        <f>(TA_restaurants_curated__2[[#This Row],['# Reviews]]-MIN(TA_restaurants_curated__2['# Reviews]))/(MAX(TA_restaurants_curated__2['# Reviews])-MIN(TA_restaurants_curated__2['# Reviews]))</f>
        <v>6.7390206966178701E-2</v>
      </c>
      <c r="J1473">
        <f>QUOTIENT((TA_restaurants_curated__2[[#This Row],[Normalizzazione]]*100),33)+IF(TA_restaurants_curated__2[[#This Row],[Normalizzazione]]=1,0,1)</f>
        <v>1</v>
      </c>
      <c r="K1473">
        <f>QUOTIENT((TA_restaurants_curated__2[[#This Row],[Rating]]*2),(100/3))+IF(TA_restaurants_curated__2[[#This Row],[Rating]]=50,0,1)</f>
        <v>3</v>
      </c>
      <c r="L1473" s="1" t="str">
        <f>IF(TA_restaurants_curated__2[[#This Row],[C. Rev.]]=3,"A lot of reviews",IF(TA_restaurants_curated__2[[#This Row],[C. Rev.]]=2,"Avarage reviews","Few reviews"))</f>
        <v>Few reviews</v>
      </c>
      <c r="M1473" s="1" t="str">
        <f>IF(TA_restaurants_curated__2[[#This Row],[C. Rat.]]=3,"Good rating",IF(TA_restaurants_curated__2[[#This Row],[C. Rat.]]=2,"Avarege rating","Bad rating"))</f>
        <v>Good rating</v>
      </c>
      <c r="N1473" s="1" t="str">
        <f t="shared" si="22"/>
        <v>Few reviews and Good rating</v>
      </c>
    </row>
    <row r="1474" spans="1:14" x14ac:dyDescent="0.35">
      <c r="A1474">
        <v>2049</v>
      </c>
      <c r="B1474" t="s">
        <v>2988</v>
      </c>
      <c r="C1474" t="s">
        <v>523</v>
      </c>
      <c r="D1474" t="s">
        <v>278</v>
      </c>
      <c r="E1474">
        <v>20510</v>
      </c>
      <c r="F1474">
        <v>40</v>
      </c>
      <c r="G1474" t="s">
        <v>8</v>
      </c>
      <c r="H1474">
        <v>2690</v>
      </c>
      <c r="I1474">
        <f>(TA_restaurants_curated__2[[#This Row],['# Reviews]]-MIN(TA_restaurants_curated__2['# Reviews]))/(MAX(TA_restaurants_curated__2['# Reviews])-MIN(TA_restaurants_curated__2['# Reviews]))</f>
        <v>6.7390206966178701E-2</v>
      </c>
      <c r="J1474">
        <f>QUOTIENT((TA_restaurants_curated__2[[#This Row],[Normalizzazione]]*100),33)+IF(TA_restaurants_curated__2[[#This Row],[Normalizzazione]]=1,0,1)</f>
        <v>1</v>
      </c>
      <c r="K1474">
        <f>QUOTIENT((TA_restaurants_curated__2[[#This Row],[Rating]]*2),(100/3))+IF(TA_restaurants_curated__2[[#This Row],[Rating]]=50,0,1)</f>
        <v>3</v>
      </c>
      <c r="L1474" s="1" t="str">
        <f>IF(TA_restaurants_curated__2[[#This Row],[C. Rev.]]=3,"A lot of reviews",IF(TA_restaurants_curated__2[[#This Row],[C. Rev.]]=2,"Avarage reviews","Few reviews"))</f>
        <v>Few reviews</v>
      </c>
      <c r="M1474" s="1" t="str">
        <f>IF(TA_restaurants_curated__2[[#This Row],[C. Rat.]]=3,"Good rating",IF(TA_restaurants_curated__2[[#This Row],[C. Rat.]]=2,"Avarege rating","Bad rating"))</f>
        <v>Good rating</v>
      </c>
      <c r="N1474" s="1" t="str">
        <f t="shared" ref="N1474:N1537" si="23">_xlfn.CONCAT(L1474," and ",M1474)</f>
        <v>Few reviews and Good rating</v>
      </c>
    </row>
    <row r="1475" spans="1:14" x14ac:dyDescent="0.35">
      <c r="A1475">
        <v>1163</v>
      </c>
      <c r="B1475" t="s">
        <v>323</v>
      </c>
      <c r="C1475" t="s">
        <v>523</v>
      </c>
      <c r="D1475" t="s">
        <v>108</v>
      </c>
      <c r="E1475">
        <v>11650</v>
      </c>
      <c r="F1475">
        <v>35</v>
      </c>
      <c r="G1475" t="s">
        <v>10</v>
      </c>
      <c r="H1475">
        <v>2680</v>
      </c>
      <c r="I1475">
        <f>(TA_restaurants_curated__2[[#This Row],['# Reviews]]-MIN(TA_restaurants_curated__2['# Reviews]))/(MAX(TA_restaurants_curated__2['# Reviews])-MIN(TA_restaurants_curated__2['# Reviews]))</f>
        <v>6.7137809187279157E-2</v>
      </c>
      <c r="J1475">
        <f>QUOTIENT((TA_restaurants_curated__2[[#This Row],[Normalizzazione]]*100),33)+IF(TA_restaurants_curated__2[[#This Row],[Normalizzazione]]=1,0,1)</f>
        <v>1</v>
      </c>
      <c r="K1475">
        <f>QUOTIENT((TA_restaurants_curated__2[[#This Row],[Rating]]*2),(100/3))+IF(TA_restaurants_curated__2[[#This Row],[Rating]]=50,0,1)</f>
        <v>3</v>
      </c>
      <c r="L1475" s="1" t="str">
        <f>IF(TA_restaurants_curated__2[[#This Row],[C. Rev.]]=3,"A lot of reviews",IF(TA_restaurants_curated__2[[#This Row],[C. Rev.]]=2,"Avarage reviews","Few reviews"))</f>
        <v>Few reviews</v>
      </c>
      <c r="M1475" s="1" t="str">
        <f>IF(TA_restaurants_curated__2[[#This Row],[C. Rat.]]=3,"Good rating",IF(TA_restaurants_curated__2[[#This Row],[C. Rat.]]=2,"Avarege rating","Bad rating"))</f>
        <v>Good rating</v>
      </c>
      <c r="N1475" s="1" t="str">
        <f t="shared" si="23"/>
        <v>Few reviews and Good rating</v>
      </c>
    </row>
    <row r="1476" spans="1:14" x14ac:dyDescent="0.35">
      <c r="A1476">
        <v>1278</v>
      </c>
      <c r="B1476" t="s">
        <v>2224</v>
      </c>
      <c r="C1476" t="s">
        <v>523</v>
      </c>
      <c r="D1476" t="s">
        <v>26</v>
      </c>
      <c r="E1476">
        <v>12800</v>
      </c>
      <c r="F1476">
        <v>40</v>
      </c>
      <c r="G1476" t="s">
        <v>8</v>
      </c>
      <c r="H1476">
        <v>2680</v>
      </c>
      <c r="I1476">
        <f>(TA_restaurants_curated__2[[#This Row],['# Reviews]]-MIN(TA_restaurants_curated__2['# Reviews]))/(MAX(TA_restaurants_curated__2['# Reviews])-MIN(TA_restaurants_curated__2['# Reviews]))</f>
        <v>6.7137809187279157E-2</v>
      </c>
      <c r="J1476">
        <f>QUOTIENT((TA_restaurants_curated__2[[#This Row],[Normalizzazione]]*100),33)+IF(TA_restaurants_curated__2[[#This Row],[Normalizzazione]]=1,0,1)</f>
        <v>1</v>
      </c>
      <c r="K1476">
        <f>QUOTIENT((TA_restaurants_curated__2[[#This Row],[Rating]]*2),(100/3))+IF(TA_restaurants_curated__2[[#This Row],[Rating]]=50,0,1)</f>
        <v>3</v>
      </c>
      <c r="L1476" s="1" t="str">
        <f>IF(TA_restaurants_curated__2[[#This Row],[C. Rev.]]=3,"A lot of reviews",IF(TA_restaurants_curated__2[[#This Row],[C. Rev.]]=2,"Avarage reviews","Few reviews"))</f>
        <v>Few reviews</v>
      </c>
      <c r="M1476" s="1" t="str">
        <f>IF(TA_restaurants_curated__2[[#This Row],[C. Rat.]]=3,"Good rating",IF(TA_restaurants_curated__2[[#This Row],[C. Rat.]]=2,"Avarege rating","Bad rating"))</f>
        <v>Good rating</v>
      </c>
      <c r="N1476" s="1" t="str">
        <f t="shared" si="23"/>
        <v>Few reviews and Good rating</v>
      </c>
    </row>
    <row r="1477" spans="1:14" x14ac:dyDescent="0.35">
      <c r="A1477">
        <v>1449</v>
      </c>
      <c r="B1477" t="s">
        <v>2402</v>
      </c>
      <c r="C1477" t="s">
        <v>523</v>
      </c>
      <c r="D1477" t="s">
        <v>1306</v>
      </c>
      <c r="E1477">
        <v>14510</v>
      </c>
      <c r="F1477">
        <v>40</v>
      </c>
      <c r="G1477" t="s">
        <v>8</v>
      </c>
      <c r="H1477">
        <v>2680</v>
      </c>
      <c r="I1477">
        <f>(TA_restaurants_curated__2[[#This Row],['# Reviews]]-MIN(TA_restaurants_curated__2['# Reviews]))/(MAX(TA_restaurants_curated__2['# Reviews])-MIN(TA_restaurants_curated__2['# Reviews]))</f>
        <v>6.7137809187279157E-2</v>
      </c>
      <c r="J1477">
        <f>QUOTIENT((TA_restaurants_curated__2[[#This Row],[Normalizzazione]]*100),33)+IF(TA_restaurants_curated__2[[#This Row],[Normalizzazione]]=1,0,1)</f>
        <v>1</v>
      </c>
      <c r="K1477">
        <f>QUOTIENT((TA_restaurants_curated__2[[#This Row],[Rating]]*2),(100/3))+IF(TA_restaurants_curated__2[[#This Row],[Rating]]=50,0,1)</f>
        <v>3</v>
      </c>
      <c r="L1477" s="1" t="str">
        <f>IF(TA_restaurants_curated__2[[#This Row],[C. Rev.]]=3,"A lot of reviews",IF(TA_restaurants_curated__2[[#This Row],[C. Rev.]]=2,"Avarage reviews","Few reviews"))</f>
        <v>Few reviews</v>
      </c>
      <c r="M1477" s="1" t="str">
        <f>IF(TA_restaurants_curated__2[[#This Row],[C. Rat.]]=3,"Good rating",IF(TA_restaurants_curated__2[[#This Row],[C. Rat.]]=2,"Avarege rating","Bad rating"))</f>
        <v>Good rating</v>
      </c>
      <c r="N1477" s="1" t="str">
        <f t="shared" si="23"/>
        <v>Few reviews and Good rating</v>
      </c>
    </row>
    <row r="1478" spans="1:14" x14ac:dyDescent="0.35">
      <c r="A1478">
        <v>1846</v>
      </c>
      <c r="B1478" t="s">
        <v>2808</v>
      </c>
      <c r="C1478" t="s">
        <v>523</v>
      </c>
      <c r="D1478" t="s">
        <v>1122</v>
      </c>
      <c r="E1478">
        <v>18480</v>
      </c>
      <c r="F1478">
        <v>35</v>
      </c>
      <c r="G1478" t="s">
        <v>8</v>
      </c>
      <c r="H1478">
        <v>2680</v>
      </c>
      <c r="I1478">
        <f>(TA_restaurants_curated__2[[#This Row],['# Reviews]]-MIN(TA_restaurants_curated__2['# Reviews]))/(MAX(TA_restaurants_curated__2['# Reviews])-MIN(TA_restaurants_curated__2['# Reviews]))</f>
        <v>6.7137809187279157E-2</v>
      </c>
      <c r="J1478">
        <f>QUOTIENT((TA_restaurants_curated__2[[#This Row],[Normalizzazione]]*100),33)+IF(TA_restaurants_curated__2[[#This Row],[Normalizzazione]]=1,0,1)</f>
        <v>1</v>
      </c>
      <c r="K1478">
        <f>QUOTIENT((TA_restaurants_curated__2[[#This Row],[Rating]]*2),(100/3))+IF(TA_restaurants_curated__2[[#This Row],[Rating]]=50,0,1)</f>
        <v>3</v>
      </c>
      <c r="L1478" s="1" t="str">
        <f>IF(TA_restaurants_curated__2[[#This Row],[C. Rev.]]=3,"A lot of reviews",IF(TA_restaurants_curated__2[[#This Row],[C. Rev.]]=2,"Avarage reviews","Few reviews"))</f>
        <v>Few reviews</v>
      </c>
      <c r="M1478" s="1" t="str">
        <f>IF(TA_restaurants_curated__2[[#This Row],[C. Rat.]]=3,"Good rating",IF(TA_restaurants_curated__2[[#This Row],[C. Rat.]]=2,"Avarege rating","Bad rating"))</f>
        <v>Good rating</v>
      </c>
      <c r="N1478" s="1" t="str">
        <f t="shared" si="23"/>
        <v>Few reviews and Good rating</v>
      </c>
    </row>
    <row r="1479" spans="1:14" x14ac:dyDescent="0.35">
      <c r="A1479">
        <v>378</v>
      </c>
      <c r="B1479" t="s">
        <v>1196</v>
      </c>
      <c r="C1479" t="s">
        <v>523</v>
      </c>
      <c r="D1479" t="s">
        <v>1197</v>
      </c>
      <c r="E1479">
        <v>3790</v>
      </c>
      <c r="F1479">
        <v>40</v>
      </c>
      <c r="G1479" t="s">
        <v>8</v>
      </c>
      <c r="H1479">
        <v>2670</v>
      </c>
      <c r="I1479">
        <f>(TA_restaurants_curated__2[[#This Row],['# Reviews]]-MIN(TA_restaurants_curated__2['# Reviews]))/(MAX(TA_restaurants_curated__2['# Reviews])-MIN(TA_restaurants_curated__2['# Reviews]))</f>
        <v>6.68854114083796E-2</v>
      </c>
      <c r="J1479">
        <f>QUOTIENT((TA_restaurants_curated__2[[#This Row],[Normalizzazione]]*100),33)+IF(TA_restaurants_curated__2[[#This Row],[Normalizzazione]]=1,0,1)</f>
        <v>1</v>
      </c>
      <c r="K1479">
        <f>QUOTIENT((TA_restaurants_curated__2[[#This Row],[Rating]]*2),(100/3))+IF(TA_restaurants_curated__2[[#This Row],[Rating]]=50,0,1)</f>
        <v>3</v>
      </c>
      <c r="L1479" s="1" t="str">
        <f>IF(TA_restaurants_curated__2[[#This Row],[C. Rev.]]=3,"A lot of reviews",IF(TA_restaurants_curated__2[[#This Row],[C. Rev.]]=2,"Avarage reviews","Few reviews"))</f>
        <v>Few reviews</v>
      </c>
      <c r="M1479" s="1" t="str">
        <f>IF(TA_restaurants_curated__2[[#This Row],[C. Rat.]]=3,"Good rating",IF(TA_restaurants_curated__2[[#This Row],[C. Rat.]]=2,"Avarege rating","Bad rating"))</f>
        <v>Good rating</v>
      </c>
      <c r="N1479" s="1" t="str">
        <f t="shared" si="23"/>
        <v>Few reviews and Good rating</v>
      </c>
    </row>
    <row r="1480" spans="1:14" x14ac:dyDescent="0.35">
      <c r="A1480">
        <v>1105</v>
      </c>
      <c r="B1480" t="s">
        <v>2037</v>
      </c>
      <c r="C1480" t="s">
        <v>523</v>
      </c>
      <c r="D1480" t="s">
        <v>116</v>
      </c>
      <c r="E1480">
        <v>11070</v>
      </c>
      <c r="F1480">
        <v>40</v>
      </c>
      <c r="G1480" t="s">
        <v>8</v>
      </c>
      <c r="H1480">
        <v>2660</v>
      </c>
      <c r="I1480">
        <f>(TA_restaurants_curated__2[[#This Row],['# Reviews]]-MIN(TA_restaurants_curated__2['# Reviews]))/(MAX(TA_restaurants_curated__2['# Reviews])-MIN(TA_restaurants_curated__2['# Reviews]))</f>
        <v>6.6633013629480056E-2</v>
      </c>
      <c r="J1480">
        <f>QUOTIENT((TA_restaurants_curated__2[[#This Row],[Normalizzazione]]*100),33)+IF(TA_restaurants_curated__2[[#This Row],[Normalizzazione]]=1,0,1)</f>
        <v>1</v>
      </c>
      <c r="K1480">
        <f>QUOTIENT((TA_restaurants_curated__2[[#This Row],[Rating]]*2),(100/3))+IF(TA_restaurants_curated__2[[#This Row],[Rating]]=50,0,1)</f>
        <v>3</v>
      </c>
      <c r="L1480" s="1" t="str">
        <f>IF(TA_restaurants_curated__2[[#This Row],[C. Rev.]]=3,"A lot of reviews",IF(TA_restaurants_curated__2[[#This Row],[C. Rev.]]=2,"Avarage reviews","Few reviews"))</f>
        <v>Few reviews</v>
      </c>
      <c r="M1480" s="1" t="str">
        <f>IF(TA_restaurants_curated__2[[#This Row],[C. Rat.]]=3,"Good rating",IF(TA_restaurants_curated__2[[#This Row],[C. Rat.]]=2,"Avarege rating","Bad rating"))</f>
        <v>Good rating</v>
      </c>
      <c r="N1480" s="1" t="str">
        <f t="shared" si="23"/>
        <v>Few reviews and Good rating</v>
      </c>
    </row>
    <row r="1481" spans="1:14" x14ac:dyDescent="0.35">
      <c r="A1481">
        <v>1160</v>
      </c>
      <c r="B1481" t="s">
        <v>2093</v>
      </c>
      <c r="C1481" t="s">
        <v>523</v>
      </c>
      <c r="D1481" t="s">
        <v>2094</v>
      </c>
      <c r="E1481">
        <v>11620</v>
      </c>
      <c r="F1481">
        <v>40</v>
      </c>
      <c r="G1481" t="s">
        <v>8</v>
      </c>
      <c r="H1481">
        <v>2660</v>
      </c>
      <c r="I1481">
        <f>(TA_restaurants_curated__2[[#This Row],['# Reviews]]-MIN(TA_restaurants_curated__2['# Reviews]))/(MAX(TA_restaurants_curated__2['# Reviews])-MIN(TA_restaurants_curated__2['# Reviews]))</f>
        <v>6.6633013629480056E-2</v>
      </c>
      <c r="J1481">
        <f>QUOTIENT((TA_restaurants_curated__2[[#This Row],[Normalizzazione]]*100),33)+IF(TA_restaurants_curated__2[[#This Row],[Normalizzazione]]=1,0,1)</f>
        <v>1</v>
      </c>
      <c r="K1481">
        <f>QUOTIENT((TA_restaurants_curated__2[[#This Row],[Rating]]*2),(100/3))+IF(TA_restaurants_curated__2[[#This Row],[Rating]]=50,0,1)</f>
        <v>3</v>
      </c>
      <c r="L1481" s="1" t="str">
        <f>IF(TA_restaurants_curated__2[[#This Row],[C. Rev.]]=3,"A lot of reviews",IF(TA_restaurants_curated__2[[#This Row],[C. Rev.]]=2,"Avarage reviews","Few reviews"))</f>
        <v>Few reviews</v>
      </c>
      <c r="M1481" s="1" t="str">
        <f>IF(TA_restaurants_curated__2[[#This Row],[C. Rat.]]=3,"Good rating",IF(TA_restaurants_curated__2[[#This Row],[C. Rat.]]=2,"Avarege rating","Bad rating"))</f>
        <v>Good rating</v>
      </c>
      <c r="N1481" s="1" t="str">
        <f t="shared" si="23"/>
        <v>Few reviews and Good rating</v>
      </c>
    </row>
    <row r="1482" spans="1:14" x14ac:dyDescent="0.35">
      <c r="A1482">
        <v>1998</v>
      </c>
      <c r="B1482" t="s">
        <v>400</v>
      </c>
      <c r="C1482" t="s">
        <v>523</v>
      </c>
      <c r="D1482" t="s">
        <v>82</v>
      </c>
      <c r="E1482">
        <v>20000</v>
      </c>
      <c r="F1482">
        <v>40</v>
      </c>
      <c r="G1482" t="s">
        <v>10</v>
      </c>
      <c r="H1482">
        <v>2660</v>
      </c>
      <c r="I1482">
        <f>(TA_restaurants_curated__2[[#This Row],['# Reviews]]-MIN(TA_restaurants_curated__2['# Reviews]))/(MAX(TA_restaurants_curated__2['# Reviews])-MIN(TA_restaurants_curated__2['# Reviews]))</f>
        <v>6.6633013629480056E-2</v>
      </c>
      <c r="J1482">
        <f>QUOTIENT((TA_restaurants_curated__2[[#This Row],[Normalizzazione]]*100),33)+IF(TA_restaurants_curated__2[[#This Row],[Normalizzazione]]=1,0,1)</f>
        <v>1</v>
      </c>
      <c r="K1482">
        <f>QUOTIENT((TA_restaurants_curated__2[[#This Row],[Rating]]*2),(100/3))+IF(TA_restaurants_curated__2[[#This Row],[Rating]]=50,0,1)</f>
        <v>3</v>
      </c>
      <c r="L1482" s="1" t="str">
        <f>IF(TA_restaurants_curated__2[[#This Row],[C. Rev.]]=3,"A lot of reviews",IF(TA_restaurants_curated__2[[#This Row],[C. Rev.]]=2,"Avarage reviews","Few reviews"))</f>
        <v>Few reviews</v>
      </c>
      <c r="M1482" s="1" t="str">
        <f>IF(TA_restaurants_curated__2[[#This Row],[C. Rat.]]=3,"Good rating",IF(TA_restaurants_curated__2[[#This Row],[C. Rat.]]=2,"Avarege rating","Bad rating"))</f>
        <v>Good rating</v>
      </c>
      <c r="N1482" s="1" t="str">
        <f t="shared" si="23"/>
        <v>Few reviews and Good rating</v>
      </c>
    </row>
    <row r="1483" spans="1:14" x14ac:dyDescent="0.35">
      <c r="A1483">
        <v>494</v>
      </c>
      <c r="B1483" t="s">
        <v>1342</v>
      </c>
      <c r="C1483" t="s">
        <v>523</v>
      </c>
      <c r="D1483" t="s">
        <v>1343</v>
      </c>
      <c r="E1483">
        <v>4950</v>
      </c>
      <c r="F1483">
        <v>45</v>
      </c>
      <c r="G1483" t="s">
        <v>8</v>
      </c>
      <c r="H1483">
        <v>2650</v>
      </c>
      <c r="I1483">
        <f>(TA_restaurants_curated__2[[#This Row],['# Reviews]]-MIN(TA_restaurants_curated__2['# Reviews]))/(MAX(TA_restaurants_curated__2['# Reviews])-MIN(TA_restaurants_curated__2['# Reviews]))</f>
        <v>6.6380615850580513E-2</v>
      </c>
      <c r="J1483">
        <f>QUOTIENT((TA_restaurants_curated__2[[#This Row],[Normalizzazione]]*100),33)+IF(TA_restaurants_curated__2[[#This Row],[Normalizzazione]]=1,0,1)</f>
        <v>1</v>
      </c>
      <c r="K1483">
        <f>QUOTIENT((TA_restaurants_curated__2[[#This Row],[Rating]]*2),(100/3))+IF(TA_restaurants_curated__2[[#This Row],[Rating]]=50,0,1)</f>
        <v>3</v>
      </c>
      <c r="L1483" s="1" t="str">
        <f>IF(TA_restaurants_curated__2[[#This Row],[C. Rev.]]=3,"A lot of reviews",IF(TA_restaurants_curated__2[[#This Row],[C. Rev.]]=2,"Avarage reviews","Few reviews"))</f>
        <v>Few reviews</v>
      </c>
      <c r="M1483" s="1" t="str">
        <f>IF(TA_restaurants_curated__2[[#This Row],[C. Rat.]]=3,"Good rating",IF(TA_restaurants_curated__2[[#This Row],[C. Rat.]]=2,"Avarege rating","Bad rating"))</f>
        <v>Good rating</v>
      </c>
      <c r="N1483" s="1" t="str">
        <f t="shared" si="23"/>
        <v>Few reviews and Good rating</v>
      </c>
    </row>
    <row r="1484" spans="1:14" x14ac:dyDescent="0.35">
      <c r="A1484">
        <v>25</v>
      </c>
      <c r="B1484" t="s">
        <v>734</v>
      </c>
      <c r="C1484" t="s">
        <v>523</v>
      </c>
      <c r="D1484" t="s">
        <v>735</v>
      </c>
      <c r="E1484">
        <v>260</v>
      </c>
      <c r="F1484">
        <v>45</v>
      </c>
      <c r="G1484" t="s">
        <v>10</v>
      </c>
      <c r="H1484">
        <v>2640</v>
      </c>
      <c r="I1484">
        <f>(TA_restaurants_curated__2[[#This Row],['# Reviews]]-MIN(TA_restaurants_curated__2['# Reviews]))/(MAX(TA_restaurants_curated__2['# Reviews])-MIN(TA_restaurants_curated__2['# Reviews]))</f>
        <v>6.6128218071680969E-2</v>
      </c>
      <c r="J1484">
        <f>QUOTIENT((TA_restaurants_curated__2[[#This Row],[Normalizzazione]]*100),33)+IF(TA_restaurants_curated__2[[#This Row],[Normalizzazione]]=1,0,1)</f>
        <v>1</v>
      </c>
      <c r="K1484">
        <f>QUOTIENT((TA_restaurants_curated__2[[#This Row],[Rating]]*2),(100/3))+IF(TA_restaurants_curated__2[[#This Row],[Rating]]=50,0,1)</f>
        <v>3</v>
      </c>
      <c r="L1484" s="1" t="str">
        <f>IF(TA_restaurants_curated__2[[#This Row],[C. Rev.]]=3,"A lot of reviews",IF(TA_restaurants_curated__2[[#This Row],[C. Rev.]]=2,"Avarage reviews","Few reviews"))</f>
        <v>Few reviews</v>
      </c>
      <c r="M1484" s="1" t="str">
        <f>IF(TA_restaurants_curated__2[[#This Row],[C. Rat.]]=3,"Good rating",IF(TA_restaurants_curated__2[[#This Row],[C. Rat.]]=2,"Avarege rating","Bad rating"))</f>
        <v>Good rating</v>
      </c>
      <c r="N1484" s="1" t="str">
        <f t="shared" si="23"/>
        <v>Few reviews and Good rating</v>
      </c>
    </row>
    <row r="1485" spans="1:14" x14ac:dyDescent="0.35">
      <c r="A1485">
        <v>147</v>
      </c>
      <c r="B1485" t="s">
        <v>906</v>
      </c>
      <c r="C1485" t="s">
        <v>523</v>
      </c>
      <c r="D1485" t="s">
        <v>42</v>
      </c>
      <c r="E1485">
        <v>1480</v>
      </c>
      <c r="F1485">
        <v>45</v>
      </c>
      <c r="G1485" t="s">
        <v>10</v>
      </c>
      <c r="H1485">
        <v>2640</v>
      </c>
      <c r="I1485">
        <f>(TA_restaurants_curated__2[[#This Row],['# Reviews]]-MIN(TA_restaurants_curated__2['# Reviews]))/(MAX(TA_restaurants_curated__2['# Reviews])-MIN(TA_restaurants_curated__2['# Reviews]))</f>
        <v>6.6128218071680969E-2</v>
      </c>
      <c r="J1485">
        <f>QUOTIENT((TA_restaurants_curated__2[[#This Row],[Normalizzazione]]*100),33)+IF(TA_restaurants_curated__2[[#This Row],[Normalizzazione]]=1,0,1)</f>
        <v>1</v>
      </c>
      <c r="K1485">
        <f>QUOTIENT((TA_restaurants_curated__2[[#This Row],[Rating]]*2),(100/3))+IF(TA_restaurants_curated__2[[#This Row],[Rating]]=50,0,1)</f>
        <v>3</v>
      </c>
      <c r="L1485" s="1" t="str">
        <f>IF(TA_restaurants_curated__2[[#This Row],[C. Rev.]]=3,"A lot of reviews",IF(TA_restaurants_curated__2[[#This Row],[C. Rev.]]=2,"Avarage reviews","Few reviews"))</f>
        <v>Few reviews</v>
      </c>
      <c r="M1485" s="1" t="str">
        <f>IF(TA_restaurants_curated__2[[#This Row],[C. Rat.]]=3,"Good rating",IF(TA_restaurants_curated__2[[#This Row],[C. Rat.]]=2,"Avarege rating","Bad rating"))</f>
        <v>Good rating</v>
      </c>
      <c r="N1485" s="1" t="str">
        <f t="shared" si="23"/>
        <v>Few reviews and Good rating</v>
      </c>
    </row>
    <row r="1486" spans="1:14" x14ac:dyDescent="0.35">
      <c r="A1486">
        <v>821</v>
      </c>
      <c r="B1486" t="s">
        <v>1727</v>
      </c>
      <c r="C1486" t="s">
        <v>523</v>
      </c>
      <c r="D1486" t="s">
        <v>818</v>
      </c>
      <c r="E1486">
        <v>8230</v>
      </c>
      <c r="F1486">
        <v>40</v>
      </c>
      <c r="G1486" t="s">
        <v>8</v>
      </c>
      <c r="H1486">
        <v>2640</v>
      </c>
      <c r="I1486">
        <f>(TA_restaurants_curated__2[[#This Row],['# Reviews]]-MIN(TA_restaurants_curated__2['# Reviews]))/(MAX(TA_restaurants_curated__2['# Reviews])-MIN(TA_restaurants_curated__2['# Reviews]))</f>
        <v>6.6128218071680969E-2</v>
      </c>
      <c r="J1486">
        <f>QUOTIENT((TA_restaurants_curated__2[[#This Row],[Normalizzazione]]*100),33)+IF(TA_restaurants_curated__2[[#This Row],[Normalizzazione]]=1,0,1)</f>
        <v>1</v>
      </c>
      <c r="K1486">
        <f>QUOTIENT((TA_restaurants_curated__2[[#This Row],[Rating]]*2),(100/3))+IF(TA_restaurants_curated__2[[#This Row],[Rating]]=50,0,1)</f>
        <v>3</v>
      </c>
      <c r="L1486" s="1" t="str">
        <f>IF(TA_restaurants_curated__2[[#This Row],[C. Rev.]]=3,"A lot of reviews",IF(TA_restaurants_curated__2[[#This Row],[C. Rev.]]=2,"Avarage reviews","Few reviews"))</f>
        <v>Few reviews</v>
      </c>
      <c r="M1486" s="1" t="str">
        <f>IF(TA_restaurants_curated__2[[#This Row],[C. Rat.]]=3,"Good rating",IF(TA_restaurants_curated__2[[#This Row],[C. Rat.]]=2,"Avarege rating","Bad rating"))</f>
        <v>Good rating</v>
      </c>
      <c r="N1486" s="1" t="str">
        <f t="shared" si="23"/>
        <v>Few reviews and Good rating</v>
      </c>
    </row>
    <row r="1487" spans="1:14" x14ac:dyDescent="0.35">
      <c r="A1487">
        <v>1780</v>
      </c>
      <c r="B1487" t="s">
        <v>2741</v>
      </c>
      <c r="C1487" t="s">
        <v>523</v>
      </c>
      <c r="D1487" t="s">
        <v>2522</v>
      </c>
      <c r="E1487">
        <v>17820</v>
      </c>
      <c r="F1487">
        <v>35</v>
      </c>
      <c r="G1487" t="s">
        <v>8</v>
      </c>
      <c r="H1487">
        <v>2640</v>
      </c>
      <c r="I1487">
        <f>(TA_restaurants_curated__2[[#This Row],['# Reviews]]-MIN(TA_restaurants_curated__2['# Reviews]))/(MAX(TA_restaurants_curated__2['# Reviews])-MIN(TA_restaurants_curated__2['# Reviews]))</f>
        <v>6.6128218071680969E-2</v>
      </c>
      <c r="J1487">
        <f>QUOTIENT((TA_restaurants_curated__2[[#This Row],[Normalizzazione]]*100),33)+IF(TA_restaurants_curated__2[[#This Row],[Normalizzazione]]=1,0,1)</f>
        <v>1</v>
      </c>
      <c r="K1487">
        <f>QUOTIENT((TA_restaurants_curated__2[[#This Row],[Rating]]*2),(100/3))+IF(TA_restaurants_curated__2[[#This Row],[Rating]]=50,0,1)</f>
        <v>3</v>
      </c>
      <c r="L1487" s="1" t="str">
        <f>IF(TA_restaurants_curated__2[[#This Row],[C. Rev.]]=3,"A lot of reviews",IF(TA_restaurants_curated__2[[#This Row],[C. Rev.]]=2,"Avarage reviews","Few reviews"))</f>
        <v>Few reviews</v>
      </c>
      <c r="M1487" s="1" t="str">
        <f>IF(TA_restaurants_curated__2[[#This Row],[C. Rat.]]=3,"Good rating",IF(TA_restaurants_curated__2[[#This Row],[C. Rat.]]=2,"Avarege rating","Bad rating"))</f>
        <v>Good rating</v>
      </c>
      <c r="N1487" s="1" t="str">
        <f t="shared" si="23"/>
        <v>Few reviews and Good rating</v>
      </c>
    </row>
    <row r="1488" spans="1:14" x14ac:dyDescent="0.35">
      <c r="A1488">
        <v>2000</v>
      </c>
      <c r="B1488" t="s">
        <v>2940</v>
      </c>
      <c r="C1488" t="s">
        <v>523</v>
      </c>
      <c r="D1488" t="s">
        <v>590</v>
      </c>
      <c r="E1488">
        <v>20020</v>
      </c>
      <c r="F1488">
        <v>35</v>
      </c>
      <c r="G1488" t="s">
        <v>8</v>
      </c>
      <c r="H1488">
        <v>2640</v>
      </c>
      <c r="I1488">
        <f>(TA_restaurants_curated__2[[#This Row],['# Reviews]]-MIN(TA_restaurants_curated__2['# Reviews]))/(MAX(TA_restaurants_curated__2['# Reviews])-MIN(TA_restaurants_curated__2['# Reviews]))</f>
        <v>6.6128218071680969E-2</v>
      </c>
      <c r="J1488">
        <f>QUOTIENT((TA_restaurants_curated__2[[#This Row],[Normalizzazione]]*100),33)+IF(TA_restaurants_curated__2[[#This Row],[Normalizzazione]]=1,0,1)</f>
        <v>1</v>
      </c>
      <c r="K1488">
        <f>QUOTIENT((TA_restaurants_curated__2[[#This Row],[Rating]]*2),(100/3))+IF(TA_restaurants_curated__2[[#This Row],[Rating]]=50,0,1)</f>
        <v>3</v>
      </c>
      <c r="L1488" s="1" t="str">
        <f>IF(TA_restaurants_curated__2[[#This Row],[C. Rev.]]=3,"A lot of reviews",IF(TA_restaurants_curated__2[[#This Row],[C. Rev.]]=2,"Avarage reviews","Few reviews"))</f>
        <v>Few reviews</v>
      </c>
      <c r="M1488" s="1" t="str">
        <f>IF(TA_restaurants_curated__2[[#This Row],[C. Rat.]]=3,"Good rating",IF(TA_restaurants_curated__2[[#This Row],[C. Rat.]]=2,"Avarege rating","Bad rating"))</f>
        <v>Good rating</v>
      </c>
      <c r="N1488" s="1" t="str">
        <f t="shared" si="23"/>
        <v>Few reviews and Good rating</v>
      </c>
    </row>
    <row r="1489" spans="1:14" x14ac:dyDescent="0.35">
      <c r="A1489">
        <v>2941</v>
      </c>
      <c r="B1489" t="s">
        <v>3676</v>
      </c>
      <c r="C1489" t="s">
        <v>523</v>
      </c>
      <c r="D1489" t="s">
        <v>3677</v>
      </c>
      <c r="E1489">
        <v>29430</v>
      </c>
      <c r="F1489">
        <v>35</v>
      </c>
      <c r="G1489" t="s">
        <v>9</v>
      </c>
      <c r="H1489">
        <v>2640</v>
      </c>
      <c r="I1489">
        <f>(TA_restaurants_curated__2[[#This Row],['# Reviews]]-MIN(TA_restaurants_curated__2['# Reviews]))/(MAX(TA_restaurants_curated__2['# Reviews])-MIN(TA_restaurants_curated__2['# Reviews]))</f>
        <v>6.6128218071680969E-2</v>
      </c>
      <c r="J1489">
        <f>QUOTIENT((TA_restaurants_curated__2[[#This Row],[Normalizzazione]]*100),33)+IF(TA_restaurants_curated__2[[#This Row],[Normalizzazione]]=1,0,1)</f>
        <v>1</v>
      </c>
      <c r="K1489">
        <f>QUOTIENT((TA_restaurants_curated__2[[#This Row],[Rating]]*2),(100/3))+IF(TA_restaurants_curated__2[[#This Row],[Rating]]=50,0,1)</f>
        <v>3</v>
      </c>
      <c r="L1489" s="1" t="str">
        <f>IF(TA_restaurants_curated__2[[#This Row],[C. Rev.]]=3,"A lot of reviews",IF(TA_restaurants_curated__2[[#This Row],[C. Rev.]]=2,"Avarage reviews","Few reviews"))</f>
        <v>Few reviews</v>
      </c>
      <c r="M1489" s="1" t="str">
        <f>IF(TA_restaurants_curated__2[[#This Row],[C. Rat.]]=3,"Good rating",IF(TA_restaurants_curated__2[[#This Row],[C. Rat.]]=2,"Avarege rating","Bad rating"))</f>
        <v>Good rating</v>
      </c>
      <c r="N1489" s="1" t="str">
        <f t="shared" si="23"/>
        <v>Few reviews and Good rating</v>
      </c>
    </row>
    <row r="1490" spans="1:14" x14ac:dyDescent="0.35">
      <c r="A1490">
        <v>371</v>
      </c>
      <c r="B1490" t="s">
        <v>1189</v>
      </c>
      <c r="C1490" t="s">
        <v>523</v>
      </c>
      <c r="D1490" t="s">
        <v>111</v>
      </c>
      <c r="E1490">
        <v>3720</v>
      </c>
      <c r="F1490">
        <v>40</v>
      </c>
      <c r="G1490" t="s">
        <v>8</v>
      </c>
      <c r="H1490">
        <v>2630</v>
      </c>
      <c r="I1490">
        <f>(TA_restaurants_curated__2[[#This Row],['# Reviews]]-MIN(TA_restaurants_curated__2['# Reviews]))/(MAX(TA_restaurants_curated__2['# Reviews])-MIN(TA_restaurants_curated__2['# Reviews]))</f>
        <v>6.5875820292781426E-2</v>
      </c>
      <c r="J1490">
        <f>QUOTIENT((TA_restaurants_curated__2[[#This Row],[Normalizzazione]]*100),33)+IF(TA_restaurants_curated__2[[#This Row],[Normalizzazione]]=1,0,1)</f>
        <v>1</v>
      </c>
      <c r="K1490">
        <f>QUOTIENT((TA_restaurants_curated__2[[#This Row],[Rating]]*2),(100/3))+IF(TA_restaurants_curated__2[[#This Row],[Rating]]=50,0,1)</f>
        <v>3</v>
      </c>
      <c r="L1490" s="1" t="str">
        <f>IF(TA_restaurants_curated__2[[#This Row],[C. Rev.]]=3,"A lot of reviews",IF(TA_restaurants_curated__2[[#This Row],[C. Rev.]]=2,"Avarage reviews","Few reviews"))</f>
        <v>Few reviews</v>
      </c>
      <c r="M1490" s="1" t="str">
        <f>IF(TA_restaurants_curated__2[[#This Row],[C. Rat.]]=3,"Good rating",IF(TA_restaurants_curated__2[[#This Row],[C. Rat.]]=2,"Avarege rating","Bad rating"))</f>
        <v>Good rating</v>
      </c>
      <c r="N1490" s="1" t="str">
        <f t="shared" si="23"/>
        <v>Few reviews and Good rating</v>
      </c>
    </row>
    <row r="1491" spans="1:14" x14ac:dyDescent="0.35">
      <c r="A1491">
        <v>2796</v>
      </c>
      <c r="B1491" t="s">
        <v>362</v>
      </c>
      <c r="C1491" t="s">
        <v>523</v>
      </c>
      <c r="D1491" t="s">
        <v>3584</v>
      </c>
      <c r="E1491">
        <v>27980</v>
      </c>
      <c r="F1491">
        <v>35</v>
      </c>
      <c r="G1491" t="s">
        <v>10</v>
      </c>
      <c r="H1491">
        <v>2630</v>
      </c>
      <c r="I1491">
        <f>(TA_restaurants_curated__2[[#This Row],['# Reviews]]-MIN(TA_restaurants_curated__2['# Reviews]))/(MAX(TA_restaurants_curated__2['# Reviews])-MIN(TA_restaurants_curated__2['# Reviews]))</f>
        <v>6.5875820292781426E-2</v>
      </c>
      <c r="J1491">
        <f>QUOTIENT((TA_restaurants_curated__2[[#This Row],[Normalizzazione]]*100),33)+IF(TA_restaurants_curated__2[[#This Row],[Normalizzazione]]=1,0,1)</f>
        <v>1</v>
      </c>
      <c r="K1491">
        <f>QUOTIENT((TA_restaurants_curated__2[[#This Row],[Rating]]*2),(100/3))+IF(TA_restaurants_curated__2[[#This Row],[Rating]]=50,0,1)</f>
        <v>3</v>
      </c>
      <c r="L1491" s="1" t="str">
        <f>IF(TA_restaurants_curated__2[[#This Row],[C. Rev.]]=3,"A lot of reviews",IF(TA_restaurants_curated__2[[#This Row],[C. Rev.]]=2,"Avarage reviews","Few reviews"))</f>
        <v>Few reviews</v>
      </c>
      <c r="M1491" s="1" t="str">
        <f>IF(TA_restaurants_curated__2[[#This Row],[C. Rat.]]=3,"Good rating",IF(TA_restaurants_curated__2[[#This Row],[C. Rat.]]=2,"Avarege rating","Bad rating"))</f>
        <v>Good rating</v>
      </c>
      <c r="N1491" s="1" t="str">
        <f t="shared" si="23"/>
        <v>Few reviews and Good rating</v>
      </c>
    </row>
    <row r="1492" spans="1:14" x14ac:dyDescent="0.35">
      <c r="A1492">
        <v>683</v>
      </c>
      <c r="B1492" t="s">
        <v>1574</v>
      </c>
      <c r="C1492" t="s">
        <v>523</v>
      </c>
      <c r="D1492" t="s">
        <v>99</v>
      </c>
      <c r="E1492">
        <v>6850</v>
      </c>
      <c r="F1492">
        <v>40</v>
      </c>
      <c r="G1492" t="s">
        <v>8</v>
      </c>
      <c r="H1492">
        <v>2620</v>
      </c>
      <c r="I1492">
        <f>(TA_restaurants_curated__2[[#This Row],['# Reviews]]-MIN(TA_restaurants_curated__2['# Reviews]))/(MAX(TA_restaurants_curated__2['# Reviews])-MIN(TA_restaurants_curated__2['# Reviews]))</f>
        <v>6.5623422513881882E-2</v>
      </c>
      <c r="J1492">
        <f>QUOTIENT((TA_restaurants_curated__2[[#This Row],[Normalizzazione]]*100),33)+IF(TA_restaurants_curated__2[[#This Row],[Normalizzazione]]=1,0,1)</f>
        <v>1</v>
      </c>
      <c r="K1492">
        <f>QUOTIENT((TA_restaurants_curated__2[[#This Row],[Rating]]*2),(100/3))+IF(TA_restaurants_curated__2[[#This Row],[Rating]]=50,0,1)</f>
        <v>3</v>
      </c>
      <c r="L1492" s="1" t="str">
        <f>IF(TA_restaurants_curated__2[[#This Row],[C. Rev.]]=3,"A lot of reviews",IF(TA_restaurants_curated__2[[#This Row],[C. Rev.]]=2,"Avarage reviews","Few reviews"))</f>
        <v>Few reviews</v>
      </c>
      <c r="M1492" s="1" t="str">
        <f>IF(TA_restaurants_curated__2[[#This Row],[C. Rat.]]=3,"Good rating",IF(TA_restaurants_curated__2[[#This Row],[C. Rat.]]=2,"Avarege rating","Bad rating"))</f>
        <v>Good rating</v>
      </c>
      <c r="N1492" s="1" t="str">
        <f t="shared" si="23"/>
        <v>Few reviews and Good rating</v>
      </c>
    </row>
    <row r="1493" spans="1:14" x14ac:dyDescent="0.35">
      <c r="A1493">
        <v>1197</v>
      </c>
      <c r="B1493" t="s">
        <v>2132</v>
      </c>
      <c r="C1493" t="s">
        <v>523</v>
      </c>
      <c r="D1493" t="s">
        <v>377</v>
      </c>
      <c r="E1493">
        <v>11990</v>
      </c>
      <c r="F1493">
        <v>40</v>
      </c>
      <c r="G1493" t="s">
        <v>8</v>
      </c>
      <c r="H1493">
        <v>2620</v>
      </c>
      <c r="I1493">
        <f>(TA_restaurants_curated__2[[#This Row],['# Reviews]]-MIN(TA_restaurants_curated__2['# Reviews]))/(MAX(TA_restaurants_curated__2['# Reviews])-MIN(TA_restaurants_curated__2['# Reviews]))</f>
        <v>6.5623422513881882E-2</v>
      </c>
      <c r="J1493">
        <f>QUOTIENT((TA_restaurants_curated__2[[#This Row],[Normalizzazione]]*100),33)+IF(TA_restaurants_curated__2[[#This Row],[Normalizzazione]]=1,0,1)</f>
        <v>1</v>
      </c>
      <c r="K1493">
        <f>QUOTIENT((TA_restaurants_curated__2[[#This Row],[Rating]]*2),(100/3))+IF(TA_restaurants_curated__2[[#This Row],[Rating]]=50,0,1)</f>
        <v>3</v>
      </c>
      <c r="L1493" s="1" t="str">
        <f>IF(TA_restaurants_curated__2[[#This Row],[C. Rev.]]=3,"A lot of reviews",IF(TA_restaurants_curated__2[[#This Row],[C. Rev.]]=2,"Avarage reviews","Few reviews"))</f>
        <v>Few reviews</v>
      </c>
      <c r="M1493" s="1" t="str">
        <f>IF(TA_restaurants_curated__2[[#This Row],[C. Rat.]]=3,"Good rating",IF(TA_restaurants_curated__2[[#This Row],[C. Rat.]]=2,"Avarege rating","Bad rating"))</f>
        <v>Good rating</v>
      </c>
      <c r="N1493" s="1" t="str">
        <f t="shared" si="23"/>
        <v>Few reviews and Good rating</v>
      </c>
    </row>
    <row r="1494" spans="1:14" x14ac:dyDescent="0.35">
      <c r="A1494">
        <v>1473</v>
      </c>
      <c r="B1494" t="s">
        <v>2430</v>
      </c>
      <c r="C1494" t="s">
        <v>523</v>
      </c>
      <c r="D1494" t="s">
        <v>65</v>
      </c>
      <c r="E1494">
        <v>14750</v>
      </c>
      <c r="F1494">
        <v>35</v>
      </c>
      <c r="G1494" t="s">
        <v>8</v>
      </c>
      <c r="H1494">
        <v>2620</v>
      </c>
      <c r="I1494">
        <f>(TA_restaurants_curated__2[[#This Row],['# Reviews]]-MIN(TA_restaurants_curated__2['# Reviews]))/(MAX(TA_restaurants_curated__2['# Reviews])-MIN(TA_restaurants_curated__2['# Reviews]))</f>
        <v>6.5623422513881882E-2</v>
      </c>
      <c r="J1494">
        <f>QUOTIENT((TA_restaurants_curated__2[[#This Row],[Normalizzazione]]*100),33)+IF(TA_restaurants_curated__2[[#This Row],[Normalizzazione]]=1,0,1)</f>
        <v>1</v>
      </c>
      <c r="K1494">
        <f>QUOTIENT((TA_restaurants_curated__2[[#This Row],[Rating]]*2),(100/3))+IF(TA_restaurants_curated__2[[#This Row],[Rating]]=50,0,1)</f>
        <v>3</v>
      </c>
      <c r="L1494" s="1" t="str">
        <f>IF(TA_restaurants_curated__2[[#This Row],[C. Rev.]]=3,"A lot of reviews",IF(TA_restaurants_curated__2[[#This Row],[C. Rev.]]=2,"Avarage reviews","Few reviews"))</f>
        <v>Few reviews</v>
      </c>
      <c r="M1494" s="1" t="str">
        <f>IF(TA_restaurants_curated__2[[#This Row],[C. Rat.]]=3,"Good rating",IF(TA_restaurants_curated__2[[#This Row],[C. Rat.]]=2,"Avarege rating","Bad rating"))</f>
        <v>Good rating</v>
      </c>
      <c r="N1494" s="1" t="str">
        <f t="shared" si="23"/>
        <v>Few reviews and Good rating</v>
      </c>
    </row>
    <row r="1495" spans="1:14" x14ac:dyDescent="0.35">
      <c r="A1495">
        <v>2044</v>
      </c>
      <c r="B1495" t="s">
        <v>2982</v>
      </c>
      <c r="C1495" t="s">
        <v>523</v>
      </c>
      <c r="D1495" t="s">
        <v>2983</v>
      </c>
      <c r="E1495">
        <v>20460</v>
      </c>
      <c r="F1495">
        <v>35</v>
      </c>
      <c r="G1495" t="s">
        <v>8</v>
      </c>
      <c r="H1495">
        <v>2620</v>
      </c>
      <c r="I1495">
        <f>(TA_restaurants_curated__2[[#This Row],['# Reviews]]-MIN(TA_restaurants_curated__2['# Reviews]))/(MAX(TA_restaurants_curated__2['# Reviews])-MIN(TA_restaurants_curated__2['# Reviews]))</f>
        <v>6.5623422513881882E-2</v>
      </c>
      <c r="J1495">
        <f>QUOTIENT((TA_restaurants_curated__2[[#This Row],[Normalizzazione]]*100),33)+IF(TA_restaurants_curated__2[[#This Row],[Normalizzazione]]=1,0,1)</f>
        <v>1</v>
      </c>
      <c r="K1495">
        <f>QUOTIENT((TA_restaurants_curated__2[[#This Row],[Rating]]*2),(100/3))+IF(TA_restaurants_curated__2[[#This Row],[Rating]]=50,0,1)</f>
        <v>3</v>
      </c>
      <c r="L1495" s="1" t="str">
        <f>IF(TA_restaurants_curated__2[[#This Row],[C. Rev.]]=3,"A lot of reviews",IF(TA_restaurants_curated__2[[#This Row],[C. Rev.]]=2,"Avarage reviews","Few reviews"))</f>
        <v>Few reviews</v>
      </c>
      <c r="M1495" s="1" t="str">
        <f>IF(TA_restaurants_curated__2[[#This Row],[C. Rat.]]=3,"Good rating",IF(TA_restaurants_curated__2[[#This Row],[C. Rat.]]=2,"Avarege rating","Bad rating"))</f>
        <v>Good rating</v>
      </c>
      <c r="N1495" s="1" t="str">
        <f t="shared" si="23"/>
        <v>Few reviews and Good rating</v>
      </c>
    </row>
    <row r="1496" spans="1:14" x14ac:dyDescent="0.35">
      <c r="A1496">
        <v>2808</v>
      </c>
      <c r="B1496" t="s">
        <v>3591</v>
      </c>
      <c r="C1496" t="s">
        <v>523</v>
      </c>
      <c r="D1496" t="s">
        <v>207</v>
      </c>
      <c r="E1496">
        <v>28100</v>
      </c>
      <c r="F1496">
        <v>35</v>
      </c>
      <c r="G1496" t="s">
        <v>8</v>
      </c>
      <c r="H1496">
        <v>2620</v>
      </c>
      <c r="I1496">
        <f>(TA_restaurants_curated__2[[#This Row],['# Reviews]]-MIN(TA_restaurants_curated__2['# Reviews]))/(MAX(TA_restaurants_curated__2['# Reviews])-MIN(TA_restaurants_curated__2['# Reviews]))</f>
        <v>6.5623422513881882E-2</v>
      </c>
      <c r="J1496">
        <f>QUOTIENT((TA_restaurants_curated__2[[#This Row],[Normalizzazione]]*100),33)+IF(TA_restaurants_curated__2[[#This Row],[Normalizzazione]]=1,0,1)</f>
        <v>1</v>
      </c>
      <c r="K1496">
        <f>QUOTIENT((TA_restaurants_curated__2[[#This Row],[Rating]]*2),(100/3))+IF(TA_restaurants_curated__2[[#This Row],[Rating]]=50,0,1)</f>
        <v>3</v>
      </c>
      <c r="L1496" s="1" t="str">
        <f>IF(TA_restaurants_curated__2[[#This Row],[C. Rev.]]=3,"A lot of reviews",IF(TA_restaurants_curated__2[[#This Row],[C. Rev.]]=2,"Avarage reviews","Few reviews"))</f>
        <v>Few reviews</v>
      </c>
      <c r="M1496" s="1" t="str">
        <f>IF(TA_restaurants_curated__2[[#This Row],[C. Rat.]]=3,"Good rating",IF(TA_restaurants_curated__2[[#This Row],[C. Rat.]]=2,"Avarege rating","Bad rating"))</f>
        <v>Good rating</v>
      </c>
      <c r="N1496" s="1" t="str">
        <f t="shared" si="23"/>
        <v>Few reviews and Good rating</v>
      </c>
    </row>
    <row r="1497" spans="1:14" x14ac:dyDescent="0.35">
      <c r="A1497">
        <v>756</v>
      </c>
      <c r="B1497" t="s">
        <v>1658</v>
      </c>
      <c r="C1497" t="s">
        <v>523</v>
      </c>
      <c r="D1497" t="s">
        <v>317</v>
      </c>
      <c r="E1497">
        <v>7580</v>
      </c>
      <c r="F1497">
        <v>45</v>
      </c>
      <c r="G1497" t="s">
        <v>10</v>
      </c>
      <c r="H1497">
        <v>2610</v>
      </c>
      <c r="I1497">
        <f>(TA_restaurants_curated__2[[#This Row],['# Reviews]]-MIN(TA_restaurants_curated__2['# Reviews]))/(MAX(TA_restaurants_curated__2['# Reviews])-MIN(TA_restaurants_curated__2['# Reviews]))</f>
        <v>6.5371024734982339E-2</v>
      </c>
      <c r="J1497">
        <f>QUOTIENT((TA_restaurants_curated__2[[#This Row],[Normalizzazione]]*100),33)+IF(TA_restaurants_curated__2[[#This Row],[Normalizzazione]]=1,0,1)</f>
        <v>1</v>
      </c>
      <c r="K1497">
        <f>QUOTIENT((TA_restaurants_curated__2[[#This Row],[Rating]]*2),(100/3))+IF(TA_restaurants_curated__2[[#This Row],[Rating]]=50,0,1)</f>
        <v>3</v>
      </c>
      <c r="L1497" s="1" t="str">
        <f>IF(TA_restaurants_curated__2[[#This Row],[C. Rev.]]=3,"A lot of reviews",IF(TA_restaurants_curated__2[[#This Row],[C. Rev.]]=2,"Avarage reviews","Few reviews"))</f>
        <v>Few reviews</v>
      </c>
      <c r="M1497" s="1" t="str">
        <f>IF(TA_restaurants_curated__2[[#This Row],[C. Rat.]]=3,"Good rating",IF(TA_restaurants_curated__2[[#This Row],[C. Rat.]]=2,"Avarege rating","Bad rating"))</f>
        <v>Good rating</v>
      </c>
      <c r="N1497" s="1" t="str">
        <f t="shared" si="23"/>
        <v>Few reviews and Good rating</v>
      </c>
    </row>
    <row r="1498" spans="1:14" x14ac:dyDescent="0.35">
      <c r="A1498">
        <v>834</v>
      </c>
      <c r="B1498" t="s">
        <v>1741</v>
      </c>
      <c r="C1498" t="s">
        <v>523</v>
      </c>
      <c r="D1498" t="s">
        <v>99</v>
      </c>
      <c r="E1498">
        <v>8360</v>
      </c>
      <c r="F1498">
        <v>40</v>
      </c>
      <c r="G1498" t="s">
        <v>10</v>
      </c>
      <c r="H1498">
        <v>2610</v>
      </c>
      <c r="I1498">
        <f>(TA_restaurants_curated__2[[#This Row],['# Reviews]]-MIN(TA_restaurants_curated__2['# Reviews]))/(MAX(TA_restaurants_curated__2['# Reviews])-MIN(TA_restaurants_curated__2['# Reviews]))</f>
        <v>6.5371024734982339E-2</v>
      </c>
      <c r="J1498">
        <f>QUOTIENT((TA_restaurants_curated__2[[#This Row],[Normalizzazione]]*100),33)+IF(TA_restaurants_curated__2[[#This Row],[Normalizzazione]]=1,0,1)</f>
        <v>1</v>
      </c>
      <c r="K1498">
        <f>QUOTIENT((TA_restaurants_curated__2[[#This Row],[Rating]]*2),(100/3))+IF(TA_restaurants_curated__2[[#This Row],[Rating]]=50,0,1)</f>
        <v>3</v>
      </c>
      <c r="L1498" s="1" t="str">
        <f>IF(TA_restaurants_curated__2[[#This Row],[C. Rev.]]=3,"A lot of reviews",IF(TA_restaurants_curated__2[[#This Row],[C. Rev.]]=2,"Avarage reviews","Few reviews"))</f>
        <v>Few reviews</v>
      </c>
      <c r="M1498" s="1" t="str">
        <f>IF(TA_restaurants_curated__2[[#This Row],[C. Rat.]]=3,"Good rating",IF(TA_restaurants_curated__2[[#This Row],[C. Rat.]]=2,"Avarege rating","Bad rating"))</f>
        <v>Good rating</v>
      </c>
      <c r="N1498" s="1" t="str">
        <f t="shared" si="23"/>
        <v>Few reviews and Good rating</v>
      </c>
    </row>
    <row r="1499" spans="1:14" x14ac:dyDescent="0.35">
      <c r="A1499">
        <v>927</v>
      </c>
      <c r="B1499" t="s">
        <v>1845</v>
      </c>
      <c r="C1499" t="s">
        <v>523</v>
      </c>
      <c r="D1499" t="s">
        <v>111</v>
      </c>
      <c r="E1499">
        <v>9290</v>
      </c>
      <c r="F1499">
        <v>45</v>
      </c>
      <c r="G1499" t="s">
        <v>10</v>
      </c>
      <c r="H1499">
        <v>2610</v>
      </c>
      <c r="I1499">
        <f>(TA_restaurants_curated__2[[#This Row],['# Reviews]]-MIN(TA_restaurants_curated__2['# Reviews]))/(MAX(TA_restaurants_curated__2['# Reviews])-MIN(TA_restaurants_curated__2['# Reviews]))</f>
        <v>6.5371024734982339E-2</v>
      </c>
      <c r="J1499">
        <f>QUOTIENT((TA_restaurants_curated__2[[#This Row],[Normalizzazione]]*100),33)+IF(TA_restaurants_curated__2[[#This Row],[Normalizzazione]]=1,0,1)</f>
        <v>1</v>
      </c>
      <c r="K1499">
        <f>QUOTIENT((TA_restaurants_curated__2[[#This Row],[Rating]]*2),(100/3))+IF(TA_restaurants_curated__2[[#This Row],[Rating]]=50,0,1)</f>
        <v>3</v>
      </c>
      <c r="L1499" s="1" t="str">
        <f>IF(TA_restaurants_curated__2[[#This Row],[C. Rev.]]=3,"A lot of reviews",IF(TA_restaurants_curated__2[[#This Row],[C. Rev.]]=2,"Avarage reviews","Few reviews"))</f>
        <v>Few reviews</v>
      </c>
      <c r="M1499" s="1" t="str">
        <f>IF(TA_restaurants_curated__2[[#This Row],[C. Rat.]]=3,"Good rating",IF(TA_restaurants_curated__2[[#This Row],[C. Rat.]]=2,"Avarege rating","Bad rating"))</f>
        <v>Good rating</v>
      </c>
      <c r="N1499" s="1" t="str">
        <f t="shared" si="23"/>
        <v>Few reviews and Good rating</v>
      </c>
    </row>
    <row r="1500" spans="1:14" x14ac:dyDescent="0.35">
      <c r="A1500">
        <v>1433</v>
      </c>
      <c r="B1500" t="s">
        <v>2383</v>
      </c>
      <c r="C1500" t="s">
        <v>523</v>
      </c>
      <c r="D1500" t="s">
        <v>2384</v>
      </c>
      <c r="E1500">
        <v>14350</v>
      </c>
      <c r="F1500">
        <v>40</v>
      </c>
      <c r="G1500" t="s">
        <v>8</v>
      </c>
      <c r="H1500">
        <v>2610</v>
      </c>
      <c r="I1500">
        <f>(TA_restaurants_curated__2[[#This Row],['# Reviews]]-MIN(TA_restaurants_curated__2['# Reviews]))/(MAX(TA_restaurants_curated__2['# Reviews])-MIN(TA_restaurants_curated__2['# Reviews]))</f>
        <v>6.5371024734982339E-2</v>
      </c>
      <c r="J1500">
        <f>QUOTIENT((TA_restaurants_curated__2[[#This Row],[Normalizzazione]]*100),33)+IF(TA_restaurants_curated__2[[#This Row],[Normalizzazione]]=1,0,1)</f>
        <v>1</v>
      </c>
      <c r="K1500">
        <f>QUOTIENT((TA_restaurants_curated__2[[#This Row],[Rating]]*2),(100/3))+IF(TA_restaurants_curated__2[[#This Row],[Rating]]=50,0,1)</f>
        <v>3</v>
      </c>
      <c r="L1500" s="1" t="str">
        <f>IF(TA_restaurants_curated__2[[#This Row],[C. Rev.]]=3,"A lot of reviews",IF(TA_restaurants_curated__2[[#This Row],[C. Rev.]]=2,"Avarage reviews","Few reviews"))</f>
        <v>Few reviews</v>
      </c>
      <c r="M1500" s="1" t="str">
        <f>IF(TA_restaurants_curated__2[[#This Row],[C. Rat.]]=3,"Good rating",IF(TA_restaurants_curated__2[[#This Row],[C. Rat.]]=2,"Avarege rating","Bad rating"))</f>
        <v>Good rating</v>
      </c>
      <c r="N1500" s="1" t="str">
        <f t="shared" si="23"/>
        <v>Few reviews and Good rating</v>
      </c>
    </row>
    <row r="1501" spans="1:14" x14ac:dyDescent="0.35">
      <c r="A1501">
        <v>2283</v>
      </c>
      <c r="B1501" t="s">
        <v>3185</v>
      </c>
      <c r="C1501" t="s">
        <v>523</v>
      </c>
      <c r="D1501" t="s">
        <v>99</v>
      </c>
      <c r="E1501">
        <v>22850</v>
      </c>
      <c r="F1501">
        <v>35</v>
      </c>
      <c r="G1501" t="s">
        <v>10</v>
      </c>
      <c r="H1501">
        <v>2610</v>
      </c>
      <c r="I1501">
        <f>(TA_restaurants_curated__2[[#This Row],['# Reviews]]-MIN(TA_restaurants_curated__2['# Reviews]))/(MAX(TA_restaurants_curated__2['# Reviews])-MIN(TA_restaurants_curated__2['# Reviews]))</f>
        <v>6.5371024734982339E-2</v>
      </c>
      <c r="J1501">
        <f>QUOTIENT((TA_restaurants_curated__2[[#This Row],[Normalizzazione]]*100),33)+IF(TA_restaurants_curated__2[[#This Row],[Normalizzazione]]=1,0,1)</f>
        <v>1</v>
      </c>
      <c r="K1501">
        <f>QUOTIENT((TA_restaurants_curated__2[[#This Row],[Rating]]*2),(100/3))+IF(TA_restaurants_curated__2[[#This Row],[Rating]]=50,0,1)</f>
        <v>3</v>
      </c>
      <c r="L1501" s="1" t="str">
        <f>IF(TA_restaurants_curated__2[[#This Row],[C. Rev.]]=3,"A lot of reviews",IF(TA_restaurants_curated__2[[#This Row],[C. Rev.]]=2,"Avarage reviews","Few reviews"))</f>
        <v>Few reviews</v>
      </c>
      <c r="M1501" s="1" t="str">
        <f>IF(TA_restaurants_curated__2[[#This Row],[C. Rat.]]=3,"Good rating",IF(TA_restaurants_curated__2[[#This Row],[C. Rat.]]=2,"Avarege rating","Bad rating"))</f>
        <v>Good rating</v>
      </c>
      <c r="N1501" s="1" t="str">
        <f t="shared" si="23"/>
        <v>Few reviews and Good rating</v>
      </c>
    </row>
    <row r="1502" spans="1:14" x14ac:dyDescent="0.35">
      <c r="A1502">
        <v>2741</v>
      </c>
      <c r="B1502" t="s">
        <v>3544</v>
      </c>
      <c r="C1502" t="s">
        <v>523</v>
      </c>
      <c r="D1502" t="s">
        <v>99</v>
      </c>
      <c r="E1502">
        <v>27430</v>
      </c>
      <c r="F1502">
        <v>35</v>
      </c>
      <c r="G1502" t="s">
        <v>8</v>
      </c>
      <c r="H1502">
        <v>2610</v>
      </c>
      <c r="I1502">
        <f>(TA_restaurants_curated__2[[#This Row],['# Reviews]]-MIN(TA_restaurants_curated__2['# Reviews]))/(MAX(TA_restaurants_curated__2['# Reviews])-MIN(TA_restaurants_curated__2['# Reviews]))</f>
        <v>6.5371024734982339E-2</v>
      </c>
      <c r="J1502">
        <f>QUOTIENT((TA_restaurants_curated__2[[#This Row],[Normalizzazione]]*100),33)+IF(TA_restaurants_curated__2[[#This Row],[Normalizzazione]]=1,0,1)</f>
        <v>1</v>
      </c>
      <c r="K1502">
        <f>QUOTIENT((TA_restaurants_curated__2[[#This Row],[Rating]]*2),(100/3))+IF(TA_restaurants_curated__2[[#This Row],[Rating]]=50,0,1)</f>
        <v>3</v>
      </c>
      <c r="L1502" s="1" t="str">
        <f>IF(TA_restaurants_curated__2[[#This Row],[C. Rev.]]=3,"A lot of reviews",IF(TA_restaurants_curated__2[[#This Row],[C. Rev.]]=2,"Avarage reviews","Few reviews"))</f>
        <v>Few reviews</v>
      </c>
      <c r="M1502" s="1" t="str">
        <f>IF(TA_restaurants_curated__2[[#This Row],[C. Rat.]]=3,"Good rating",IF(TA_restaurants_curated__2[[#This Row],[C. Rat.]]=2,"Avarege rating","Bad rating"))</f>
        <v>Good rating</v>
      </c>
      <c r="N1502" s="1" t="str">
        <f t="shared" si="23"/>
        <v>Few reviews and Good rating</v>
      </c>
    </row>
    <row r="1503" spans="1:14" x14ac:dyDescent="0.35">
      <c r="A1503">
        <v>903</v>
      </c>
      <c r="B1503" t="s">
        <v>1815</v>
      </c>
      <c r="C1503" t="s">
        <v>523</v>
      </c>
      <c r="D1503" t="s">
        <v>14</v>
      </c>
      <c r="E1503">
        <v>9050</v>
      </c>
      <c r="F1503">
        <v>40</v>
      </c>
      <c r="G1503" t="s">
        <v>8</v>
      </c>
      <c r="H1503">
        <v>2600</v>
      </c>
      <c r="I1503">
        <f>(TA_restaurants_curated__2[[#This Row],['# Reviews]]-MIN(TA_restaurants_curated__2['# Reviews]))/(MAX(TA_restaurants_curated__2['# Reviews])-MIN(TA_restaurants_curated__2['# Reviews]))</f>
        <v>6.5118626956082781E-2</v>
      </c>
      <c r="J1503">
        <f>QUOTIENT((TA_restaurants_curated__2[[#This Row],[Normalizzazione]]*100),33)+IF(TA_restaurants_curated__2[[#This Row],[Normalizzazione]]=1,0,1)</f>
        <v>1</v>
      </c>
      <c r="K1503">
        <f>QUOTIENT((TA_restaurants_curated__2[[#This Row],[Rating]]*2),(100/3))+IF(TA_restaurants_curated__2[[#This Row],[Rating]]=50,0,1)</f>
        <v>3</v>
      </c>
      <c r="L1503" s="1" t="str">
        <f>IF(TA_restaurants_curated__2[[#This Row],[C. Rev.]]=3,"A lot of reviews",IF(TA_restaurants_curated__2[[#This Row],[C. Rev.]]=2,"Avarage reviews","Few reviews"))</f>
        <v>Few reviews</v>
      </c>
      <c r="M1503" s="1" t="str">
        <f>IF(TA_restaurants_curated__2[[#This Row],[C. Rat.]]=3,"Good rating",IF(TA_restaurants_curated__2[[#This Row],[C. Rat.]]=2,"Avarege rating","Bad rating"))</f>
        <v>Good rating</v>
      </c>
      <c r="N1503" s="1" t="str">
        <f t="shared" si="23"/>
        <v>Few reviews and Good rating</v>
      </c>
    </row>
    <row r="1504" spans="1:14" x14ac:dyDescent="0.35">
      <c r="A1504">
        <v>2707</v>
      </c>
      <c r="B1504" t="s">
        <v>3522</v>
      </c>
      <c r="C1504" t="s">
        <v>523</v>
      </c>
      <c r="D1504" t="s">
        <v>1805</v>
      </c>
      <c r="E1504">
        <v>27090</v>
      </c>
      <c r="F1504">
        <v>35</v>
      </c>
      <c r="G1504" t="s">
        <v>8</v>
      </c>
      <c r="H1504">
        <v>2600</v>
      </c>
      <c r="I1504">
        <f>(TA_restaurants_curated__2[[#This Row],['# Reviews]]-MIN(TA_restaurants_curated__2['# Reviews]))/(MAX(TA_restaurants_curated__2['# Reviews])-MIN(TA_restaurants_curated__2['# Reviews]))</f>
        <v>6.5118626956082781E-2</v>
      </c>
      <c r="J1504">
        <f>QUOTIENT((TA_restaurants_curated__2[[#This Row],[Normalizzazione]]*100),33)+IF(TA_restaurants_curated__2[[#This Row],[Normalizzazione]]=1,0,1)</f>
        <v>1</v>
      </c>
      <c r="K1504">
        <f>QUOTIENT((TA_restaurants_curated__2[[#This Row],[Rating]]*2),(100/3))+IF(TA_restaurants_curated__2[[#This Row],[Rating]]=50,0,1)</f>
        <v>3</v>
      </c>
      <c r="L1504" s="1" t="str">
        <f>IF(TA_restaurants_curated__2[[#This Row],[C. Rev.]]=3,"A lot of reviews",IF(TA_restaurants_curated__2[[#This Row],[C. Rev.]]=2,"Avarage reviews","Few reviews"))</f>
        <v>Few reviews</v>
      </c>
      <c r="M1504" s="1" t="str">
        <f>IF(TA_restaurants_curated__2[[#This Row],[C. Rat.]]=3,"Good rating",IF(TA_restaurants_curated__2[[#This Row],[C. Rat.]]=2,"Avarege rating","Bad rating"))</f>
        <v>Good rating</v>
      </c>
      <c r="N1504" s="1" t="str">
        <f t="shared" si="23"/>
        <v>Few reviews and Good rating</v>
      </c>
    </row>
    <row r="1505" spans="1:14" x14ac:dyDescent="0.35">
      <c r="A1505">
        <v>321</v>
      </c>
      <c r="B1505" t="s">
        <v>1126</v>
      </c>
      <c r="C1505" t="s">
        <v>523</v>
      </c>
      <c r="D1505" t="s">
        <v>137</v>
      </c>
      <c r="E1505">
        <v>3220</v>
      </c>
      <c r="F1505">
        <v>45</v>
      </c>
      <c r="G1505" t="s">
        <v>8</v>
      </c>
      <c r="H1505">
        <v>2590</v>
      </c>
      <c r="I1505">
        <f>(TA_restaurants_curated__2[[#This Row],['# Reviews]]-MIN(TA_restaurants_curated__2['# Reviews]))/(MAX(TA_restaurants_curated__2['# Reviews])-MIN(TA_restaurants_curated__2['# Reviews]))</f>
        <v>6.4866229177183238E-2</v>
      </c>
      <c r="J1505">
        <f>QUOTIENT((TA_restaurants_curated__2[[#This Row],[Normalizzazione]]*100),33)+IF(TA_restaurants_curated__2[[#This Row],[Normalizzazione]]=1,0,1)</f>
        <v>1</v>
      </c>
      <c r="K1505">
        <f>QUOTIENT((TA_restaurants_curated__2[[#This Row],[Rating]]*2),(100/3))+IF(TA_restaurants_curated__2[[#This Row],[Rating]]=50,0,1)</f>
        <v>3</v>
      </c>
      <c r="L1505" s="1" t="str">
        <f>IF(TA_restaurants_curated__2[[#This Row],[C. Rev.]]=3,"A lot of reviews",IF(TA_restaurants_curated__2[[#This Row],[C. Rev.]]=2,"Avarage reviews","Few reviews"))</f>
        <v>Few reviews</v>
      </c>
      <c r="M1505" s="1" t="str">
        <f>IF(TA_restaurants_curated__2[[#This Row],[C. Rat.]]=3,"Good rating",IF(TA_restaurants_curated__2[[#This Row],[C. Rat.]]=2,"Avarege rating","Bad rating"))</f>
        <v>Good rating</v>
      </c>
      <c r="N1505" s="1" t="str">
        <f t="shared" si="23"/>
        <v>Few reviews and Good rating</v>
      </c>
    </row>
    <row r="1506" spans="1:14" x14ac:dyDescent="0.35">
      <c r="A1506">
        <v>523</v>
      </c>
      <c r="B1506" t="s">
        <v>1373</v>
      </c>
      <c r="C1506" t="s">
        <v>523</v>
      </c>
      <c r="D1506" t="s">
        <v>435</v>
      </c>
      <c r="E1506">
        <v>5240</v>
      </c>
      <c r="F1506">
        <v>40</v>
      </c>
      <c r="G1506" t="s">
        <v>8</v>
      </c>
      <c r="H1506">
        <v>2590</v>
      </c>
      <c r="I1506">
        <f>(TA_restaurants_curated__2[[#This Row],['# Reviews]]-MIN(TA_restaurants_curated__2['# Reviews]))/(MAX(TA_restaurants_curated__2['# Reviews])-MIN(TA_restaurants_curated__2['# Reviews]))</f>
        <v>6.4866229177183238E-2</v>
      </c>
      <c r="J1506">
        <f>QUOTIENT((TA_restaurants_curated__2[[#This Row],[Normalizzazione]]*100),33)+IF(TA_restaurants_curated__2[[#This Row],[Normalizzazione]]=1,0,1)</f>
        <v>1</v>
      </c>
      <c r="K1506">
        <f>QUOTIENT((TA_restaurants_curated__2[[#This Row],[Rating]]*2),(100/3))+IF(TA_restaurants_curated__2[[#This Row],[Rating]]=50,0,1)</f>
        <v>3</v>
      </c>
      <c r="L1506" s="1" t="str">
        <f>IF(TA_restaurants_curated__2[[#This Row],[C. Rev.]]=3,"A lot of reviews",IF(TA_restaurants_curated__2[[#This Row],[C. Rev.]]=2,"Avarage reviews","Few reviews"))</f>
        <v>Few reviews</v>
      </c>
      <c r="M1506" s="1" t="str">
        <f>IF(TA_restaurants_curated__2[[#This Row],[C. Rat.]]=3,"Good rating",IF(TA_restaurants_curated__2[[#This Row],[C. Rat.]]=2,"Avarege rating","Bad rating"))</f>
        <v>Good rating</v>
      </c>
      <c r="N1506" s="1" t="str">
        <f t="shared" si="23"/>
        <v>Few reviews and Good rating</v>
      </c>
    </row>
    <row r="1507" spans="1:14" x14ac:dyDescent="0.35">
      <c r="A1507">
        <v>1066</v>
      </c>
      <c r="B1507" t="s">
        <v>1993</v>
      </c>
      <c r="C1507" t="s">
        <v>523</v>
      </c>
      <c r="D1507" t="s">
        <v>622</v>
      </c>
      <c r="E1507">
        <v>10680</v>
      </c>
      <c r="F1507">
        <v>40</v>
      </c>
      <c r="G1507" t="s">
        <v>8</v>
      </c>
      <c r="H1507">
        <v>2590</v>
      </c>
      <c r="I1507">
        <f>(TA_restaurants_curated__2[[#This Row],['# Reviews]]-MIN(TA_restaurants_curated__2['# Reviews]))/(MAX(TA_restaurants_curated__2['# Reviews])-MIN(TA_restaurants_curated__2['# Reviews]))</f>
        <v>6.4866229177183238E-2</v>
      </c>
      <c r="J1507">
        <f>QUOTIENT((TA_restaurants_curated__2[[#This Row],[Normalizzazione]]*100),33)+IF(TA_restaurants_curated__2[[#This Row],[Normalizzazione]]=1,0,1)</f>
        <v>1</v>
      </c>
      <c r="K1507">
        <f>QUOTIENT((TA_restaurants_curated__2[[#This Row],[Rating]]*2),(100/3))+IF(TA_restaurants_curated__2[[#This Row],[Rating]]=50,0,1)</f>
        <v>3</v>
      </c>
      <c r="L1507" s="1" t="str">
        <f>IF(TA_restaurants_curated__2[[#This Row],[C. Rev.]]=3,"A lot of reviews",IF(TA_restaurants_curated__2[[#This Row],[C. Rev.]]=2,"Avarage reviews","Few reviews"))</f>
        <v>Few reviews</v>
      </c>
      <c r="M1507" s="1" t="str">
        <f>IF(TA_restaurants_curated__2[[#This Row],[C. Rat.]]=3,"Good rating",IF(TA_restaurants_curated__2[[#This Row],[C. Rat.]]=2,"Avarege rating","Bad rating"))</f>
        <v>Good rating</v>
      </c>
      <c r="N1507" s="1" t="str">
        <f t="shared" si="23"/>
        <v>Few reviews and Good rating</v>
      </c>
    </row>
    <row r="1508" spans="1:14" x14ac:dyDescent="0.35">
      <c r="A1508">
        <v>1406</v>
      </c>
      <c r="B1508" t="s">
        <v>2358</v>
      </c>
      <c r="C1508" t="s">
        <v>523</v>
      </c>
      <c r="D1508" t="s">
        <v>1333</v>
      </c>
      <c r="E1508">
        <v>14080</v>
      </c>
      <c r="F1508">
        <v>35</v>
      </c>
      <c r="G1508" t="s">
        <v>8</v>
      </c>
      <c r="H1508">
        <v>2590</v>
      </c>
      <c r="I1508">
        <f>(TA_restaurants_curated__2[[#This Row],['# Reviews]]-MIN(TA_restaurants_curated__2['# Reviews]))/(MAX(TA_restaurants_curated__2['# Reviews])-MIN(TA_restaurants_curated__2['# Reviews]))</f>
        <v>6.4866229177183238E-2</v>
      </c>
      <c r="J1508">
        <f>QUOTIENT((TA_restaurants_curated__2[[#This Row],[Normalizzazione]]*100),33)+IF(TA_restaurants_curated__2[[#This Row],[Normalizzazione]]=1,0,1)</f>
        <v>1</v>
      </c>
      <c r="K1508">
        <f>QUOTIENT((TA_restaurants_curated__2[[#This Row],[Rating]]*2),(100/3))+IF(TA_restaurants_curated__2[[#This Row],[Rating]]=50,0,1)</f>
        <v>3</v>
      </c>
      <c r="L1508" s="1" t="str">
        <f>IF(TA_restaurants_curated__2[[#This Row],[C. Rev.]]=3,"A lot of reviews",IF(TA_restaurants_curated__2[[#This Row],[C. Rev.]]=2,"Avarage reviews","Few reviews"))</f>
        <v>Few reviews</v>
      </c>
      <c r="M1508" s="1" t="str">
        <f>IF(TA_restaurants_curated__2[[#This Row],[C. Rat.]]=3,"Good rating",IF(TA_restaurants_curated__2[[#This Row],[C. Rat.]]=2,"Avarege rating","Bad rating"))</f>
        <v>Good rating</v>
      </c>
      <c r="N1508" s="1" t="str">
        <f t="shared" si="23"/>
        <v>Few reviews and Good rating</v>
      </c>
    </row>
    <row r="1509" spans="1:14" x14ac:dyDescent="0.35">
      <c r="A1509">
        <v>908</v>
      </c>
      <c r="B1509" t="s">
        <v>1821</v>
      </c>
      <c r="C1509" t="s">
        <v>523</v>
      </c>
      <c r="D1509" t="s">
        <v>1822</v>
      </c>
      <c r="E1509">
        <v>9100</v>
      </c>
      <c r="F1509">
        <v>40</v>
      </c>
      <c r="G1509" t="s">
        <v>8</v>
      </c>
      <c r="H1509">
        <v>2580</v>
      </c>
      <c r="I1509">
        <f>(TA_restaurants_curated__2[[#This Row],['# Reviews]]-MIN(TA_restaurants_curated__2['# Reviews]))/(MAX(TA_restaurants_curated__2['# Reviews])-MIN(TA_restaurants_curated__2['# Reviews]))</f>
        <v>6.4613831398283694E-2</v>
      </c>
      <c r="J1509">
        <f>QUOTIENT((TA_restaurants_curated__2[[#This Row],[Normalizzazione]]*100),33)+IF(TA_restaurants_curated__2[[#This Row],[Normalizzazione]]=1,0,1)</f>
        <v>1</v>
      </c>
      <c r="K1509">
        <f>QUOTIENT((TA_restaurants_curated__2[[#This Row],[Rating]]*2),(100/3))+IF(TA_restaurants_curated__2[[#This Row],[Rating]]=50,0,1)</f>
        <v>3</v>
      </c>
      <c r="L1509" s="1" t="str">
        <f>IF(TA_restaurants_curated__2[[#This Row],[C. Rev.]]=3,"A lot of reviews",IF(TA_restaurants_curated__2[[#This Row],[C. Rev.]]=2,"Avarage reviews","Few reviews"))</f>
        <v>Few reviews</v>
      </c>
      <c r="M1509" s="1" t="str">
        <f>IF(TA_restaurants_curated__2[[#This Row],[C. Rat.]]=3,"Good rating",IF(TA_restaurants_curated__2[[#This Row],[C. Rat.]]=2,"Avarege rating","Bad rating"))</f>
        <v>Good rating</v>
      </c>
      <c r="N1509" s="1" t="str">
        <f t="shared" si="23"/>
        <v>Few reviews and Good rating</v>
      </c>
    </row>
    <row r="1510" spans="1:14" x14ac:dyDescent="0.35">
      <c r="A1510">
        <v>2293</v>
      </c>
      <c r="B1510" t="s">
        <v>3192</v>
      </c>
      <c r="C1510" t="s">
        <v>523</v>
      </c>
      <c r="D1510" t="s">
        <v>99</v>
      </c>
      <c r="E1510">
        <v>22950</v>
      </c>
      <c r="F1510">
        <v>35</v>
      </c>
      <c r="G1510" t="s">
        <v>8</v>
      </c>
      <c r="H1510">
        <v>2580</v>
      </c>
      <c r="I1510">
        <f>(TA_restaurants_curated__2[[#This Row],['# Reviews]]-MIN(TA_restaurants_curated__2['# Reviews]))/(MAX(TA_restaurants_curated__2['# Reviews])-MIN(TA_restaurants_curated__2['# Reviews]))</f>
        <v>6.4613831398283694E-2</v>
      </c>
      <c r="J1510">
        <f>QUOTIENT((TA_restaurants_curated__2[[#This Row],[Normalizzazione]]*100),33)+IF(TA_restaurants_curated__2[[#This Row],[Normalizzazione]]=1,0,1)</f>
        <v>1</v>
      </c>
      <c r="K1510">
        <f>QUOTIENT((TA_restaurants_curated__2[[#This Row],[Rating]]*2),(100/3))+IF(TA_restaurants_curated__2[[#This Row],[Rating]]=50,0,1)</f>
        <v>3</v>
      </c>
      <c r="L1510" s="1" t="str">
        <f>IF(TA_restaurants_curated__2[[#This Row],[C. Rev.]]=3,"A lot of reviews",IF(TA_restaurants_curated__2[[#This Row],[C. Rev.]]=2,"Avarage reviews","Few reviews"))</f>
        <v>Few reviews</v>
      </c>
      <c r="M1510" s="1" t="str">
        <f>IF(TA_restaurants_curated__2[[#This Row],[C. Rat.]]=3,"Good rating",IF(TA_restaurants_curated__2[[#This Row],[C. Rat.]]=2,"Avarege rating","Bad rating"))</f>
        <v>Good rating</v>
      </c>
      <c r="N1510" s="1" t="str">
        <f t="shared" si="23"/>
        <v>Few reviews and Good rating</v>
      </c>
    </row>
    <row r="1511" spans="1:14" x14ac:dyDescent="0.35">
      <c r="A1511">
        <v>2721</v>
      </c>
      <c r="B1511" t="s">
        <v>3530</v>
      </c>
      <c r="C1511" t="s">
        <v>523</v>
      </c>
      <c r="D1511" t="s">
        <v>3531</v>
      </c>
      <c r="E1511">
        <v>27230</v>
      </c>
      <c r="F1511">
        <v>35</v>
      </c>
      <c r="G1511" t="s">
        <v>10</v>
      </c>
      <c r="H1511">
        <v>2580</v>
      </c>
      <c r="I1511">
        <f>(TA_restaurants_curated__2[[#This Row],['# Reviews]]-MIN(TA_restaurants_curated__2['# Reviews]))/(MAX(TA_restaurants_curated__2['# Reviews])-MIN(TA_restaurants_curated__2['# Reviews]))</f>
        <v>6.4613831398283694E-2</v>
      </c>
      <c r="J1511">
        <f>QUOTIENT((TA_restaurants_curated__2[[#This Row],[Normalizzazione]]*100),33)+IF(TA_restaurants_curated__2[[#This Row],[Normalizzazione]]=1,0,1)</f>
        <v>1</v>
      </c>
      <c r="K1511">
        <f>QUOTIENT((TA_restaurants_curated__2[[#This Row],[Rating]]*2),(100/3))+IF(TA_restaurants_curated__2[[#This Row],[Rating]]=50,0,1)</f>
        <v>3</v>
      </c>
      <c r="L1511" s="1" t="str">
        <f>IF(TA_restaurants_curated__2[[#This Row],[C. Rev.]]=3,"A lot of reviews",IF(TA_restaurants_curated__2[[#This Row],[C. Rev.]]=2,"Avarage reviews","Few reviews"))</f>
        <v>Few reviews</v>
      </c>
      <c r="M1511" s="1" t="str">
        <f>IF(TA_restaurants_curated__2[[#This Row],[C. Rat.]]=3,"Good rating",IF(TA_restaurants_curated__2[[#This Row],[C. Rat.]]=2,"Avarege rating","Bad rating"))</f>
        <v>Good rating</v>
      </c>
      <c r="N1511" s="1" t="str">
        <f t="shared" si="23"/>
        <v>Few reviews and Good rating</v>
      </c>
    </row>
    <row r="1512" spans="1:14" x14ac:dyDescent="0.35">
      <c r="A1512">
        <v>2733</v>
      </c>
      <c r="B1512" t="s">
        <v>3537</v>
      </c>
      <c r="C1512" t="s">
        <v>523</v>
      </c>
      <c r="D1512" t="s">
        <v>2233</v>
      </c>
      <c r="E1512">
        <v>27350</v>
      </c>
      <c r="F1512">
        <v>35</v>
      </c>
      <c r="G1512" t="s">
        <v>8</v>
      </c>
      <c r="H1512">
        <v>2580</v>
      </c>
      <c r="I1512">
        <f>(TA_restaurants_curated__2[[#This Row],['# Reviews]]-MIN(TA_restaurants_curated__2['# Reviews]))/(MAX(TA_restaurants_curated__2['# Reviews])-MIN(TA_restaurants_curated__2['# Reviews]))</f>
        <v>6.4613831398283694E-2</v>
      </c>
      <c r="J1512">
        <f>QUOTIENT((TA_restaurants_curated__2[[#This Row],[Normalizzazione]]*100),33)+IF(TA_restaurants_curated__2[[#This Row],[Normalizzazione]]=1,0,1)</f>
        <v>1</v>
      </c>
      <c r="K1512">
        <f>QUOTIENT((TA_restaurants_curated__2[[#This Row],[Rating]]*2),(100/3))+IF(TA_restaurants_curated__2[[#This Row],[Rating]]=50,0,1)</f>
        <v>3</v>
      </c>
      <c r="L1512" s="1" t="str">
        <f>IF(TA_restaurants_curated__2[[#This Row],[C. Rev.]]=3,"A lot of reviews",IF(TA_restaurants_curated__2[[#This Row],[C. Rev.]]=2,"Avarage reviews","Few reviews"))</f>
        <v>Few reviews</v>
      </c>
      <c r="M1512" s="1" t="str">
        <f>IF(TA_restaurants_curated__2[[#This Row],[C. Rat.]]=3,"Good rating",IF(TA_restaurants_curated__2[[#This Row],[C. Rat.]]=2,"Avarege rating","Bad rating"))</f>
        <v>Good rating</v>
      </c>
      <c r="N1512" s="1" t="str">
        <f t="shared" si="23"/>
        <v>Few reviews and Good rating</v>
      </c>
    </row>
    <row r="1513" spans="1:14" x14ac:dyDescent="0.35">
      <c r="A1513">
        <v>2764</v>
      </c>
      <c r="B1513" t="s">
        <v>3561</v>
      </c>
      <c r="C1513" t="s">
        <v>523</v>
      </c>
      <c r="D1513" t="s">
        <v>1542</v>
      </c>
      <c r="E1513">
        <v>27660</v>
      </c>
      <c r="F1513">
        <v>35</v>
      </c>
      <c r="G1513" t="s">
        <v>8</v>
      </c>
      <c r="H1513">
        <v>2580</v>
      </c>
      <c r="I1513">
        <f>(TA_restaurants_curated__2[[#This Row],['# Reviews]]-MIN(TA_restaurants_curated__2['# Reviews]))/(MAX(TA_restaurants_curated__2['# Reviews])-MIN(TA_restaurants_curated__2['# Reviews]))</f>
        <v>6.4613831398283694E-2</v>
      </c>
      <c r="J1513">
        <f>QUOTIENT((TA_restaurants_curated__2[[#This Row],[Normalizzazione]]*100),33)+IF(TA_restaurants_curated__2[[#This Row],[Normalizzazione]]=1,0,1)</f>
        <v>1</v>
      </c>
      <c r="K1513">
        <f>QUOTIENT((TA_restaurants_curated__2[[#This Row],[Rating]]*2),(100/3))+IF(TA_restaurants_curated__2[[#This Row],[Rating]]=50,0,1)</f>
        <v>3</v>
      </c>
      <c r="L1513" s="1" t="str">
        <f>IF(TA_restaurants_curated__2[[#This Row],[C. Rev.]]=3,"A lot of reviews",IF(TA_restaurants_curated__2[[#This Row],[C. Rev.]]=2,"Avarage reviews","Few reviews"))</f>
        <v>Few reviews</v>
      </c>
      <c r="M1513" s="1" t="str">
        <f>IF(TA_restaurants_curated__2[[#This Row],[C. Rat.]]=3,"Good rating",IF(TA_restaurants_curated__2[[#This Row],[C. Rat.]]=2,"Avarege rating","Bad rating"))</f>
        <v>Good rating</v>
      </c>
      <c r="N1513" s="1" t="str">
        <f t="shared" si="23"/>
        <v>Few reviews and Good rating</v>
      </c>
    </row>
    <row r="1514" spans="1:14" x14ac:dyDescent="0.35">
      <c r="A1514">
        <v>1567</v>
      </c>
      <c r="B1514" t="s">
        <v>2528</v>
      </c>
      <c r="C1514" t="s">
        <v>523</v>
      </c>
      <c r="D1514" t="s">
        <v>2529</v>
      </c>
      <c r="E1514">
        <v>15690</v>
      </c>
      <c r="F1514">
        <v>40</v>
      </c>
      <c r="G1514" t="s">
        <v>8</v>
      </c>
      <c r="H1514">
        <v>2570</v>
      </c>
      <c r="I1514">
        <f>(TA_restaurants_curated__2[[#This Row],['# Reviews]]-MIN(TA_restaurants_curated__2['# Reviews]))/(MAX(TA_restaurants_curated__2['# Reviews])-MIN(TA_restaurants_curated__2['# Reviews]))</f>
        <v>6.4361433619384151E-2</v>
      </c>
      <c r="J1514">
        <f>QUOTIENT((TA_restaurants_curated__2[[#This Row],[Normalizzazione]]*100),33)+IF(TA_restaurants_curated__2[[#This Row],[Normalizzazione]]=1,0,1)</f>
        <v>1</v>
      </c>
      <c r="K1514">
        <f>QUOTIENT((TA_restaurants_curated__2[[#This Row],[Rating]]*2),(100/3))+IF(TA_restaurants_curated__2[[#This Row],[Rating]]=50,0,1)</f>
        <v>3</v>
      </c>
      <c r="L1514" s="1" t="str">
        <f>IF(TA_restaurants_curated__2[[#This Row],[C. Rev.]]=3,"A lot of reviews",IF(TA_restaurants_curated__2[[#This Row],[C. Rev.]]=2,"Avarage reviews","Few reviews"))</f>
        <v>Few reviews</v>
      </c>
      <c r="M1514" s="1" t="str">
        <f>IF(TA_restaurants_curated__2[[#This Row],[C. Rat.]]=3,"Good rating",IF(TA_restaurants_curated__2[[#This Row],[C. Rat.]]=2,"Avarege rating","Bad rating"))</f>
        <v>Good rating</v>
      </c>
      <c r="N1514" s="1" t="str">
        <f t="shared" si="23"/>
        <v>Few reviews and Good rating</v>
      </c>
    </row>
    <row r="1515" spans="1:14" x14ac:dyDescent="0.35">
      <c r="A1515">
        <v>1643</v>
      </c>
      <c r="B1515" t="s">
        <v>2600</v>
      </c>
      <c r="C1515" t="s">
        <v>523</v>
      </c>
      <c r="D1515" t="s">
        <v>2601</v>
      </c>
      <c r="E1515">
        <v>16450</v>
      </c>
      <c r="F1515">
        <v>40</v>
      </c>
      <c r="G1515" t="s">
        <v>10</v>
      </c>
      <c r="H1515">
        <v>2570</v>
      </c>
      <c r="I1515">
        <f>(TA_restaurants_curated__2[[#This Row],['# Reviews]]-MIN(TA_restaurants_curated__2['# Reviews]))/(MAX(TA_restaurants_curated__2['# Reviews])-MIN(TA_restaurants_curated__2['# Reviews]))</f>
        <v>6.4361433619384151E-2</v>
      </c>
      <c r="J1515">
        <f>QUOTIENT((TA_restaurants_curated__2[[#This Row],[Normalizzazione]]*100),33)+IF(TA_restaurants_curated__2[[#This Row],[Normalizzazione]]=1,0,1)</f>
        <v>1</v>
      </c>
      <c r="K1515">
        <f>QUOTIENT((TA_restaurants_curated__2[[#This Row],[Rating]]*2),(100/3))+IF(TA_restaurants_curated__2[[#This Row],[Rating]]=50,0,1)</f>
        <v>3</v>
      </c>
      <c r="L1515" s="1" t="str">
        <f>IF(TA_restaurants_curated__2[[#This Row],[C. Rev.]]=3,"A lot of reviews",IF(TA_restaurants_curated__2[[#This Row],[C. Rev.]]=2,"Avarage reviews","Few reviews"))</f>
        <v>Few reviews</v>
      </c>
      <c r="M1515" s="1" t="str">
        <f>IF(TA_restaurants_curated__2[[#This Row],[C. Rat.]]=3,"Good rating",IF(TA_restaurants_curated__2[[#This Row],[C. Rat.]]=2,"Avarege rating","Bad rating"))</f>
        <v>Good rating</v>
      </c>
      <c r="N1515" s="1" t="str">
        <f t="shared" si="23"/>
        <v>Few reviews and Good rating</v>
      </c>
    </row>
    <row r="1516" spans="1:14" x14ac:dyDescent="0.35">
      <c r="A1516">
        <v>2489</v>
      </c>
      <c r="B1516" t="s">
        <v>3353</v>
      </c>
      <c r="C1516" t="s">
        <v>523</v>
      </c>
      <c r="D1516" t="s">
        <v>80</v>
      </c>
      <c r="E1516">
        <v>24910</v>
      </c>
      <c r="F1516">
        <v>35</v>
      </c>
      <c r="G1516" t="s">
        <v>8</v>
      </c>
      <c r="H1516">
        <v>2570</v>
      </c>
      <c r="I1516">
        <f>(TA_restaurants_curated__2[[#This Row],['# Reviews]]-MIN(TA_restaurants_curated__2['# Reviews]))/(MAX(TA_restaurants_curated__2['# Reviews])-MIN(TA_restaurants_curated__2['# Reviews]))</f>
        <v>6.4361433619384151E-2</v>
      </c>
      <c r="J1516">
        <f>QUOTIENT((TA_restaurants_curated__2[[#This Row],[Normalizzazione]]*100),33)+IF(TA_restaurants_curated__2[[#This Row],[Normalizzazione]]=1,0,1)</f>
        <v>1</v>
      </c>
      <c r="K1516">
        <f>QUOTIENT((TA_restaurants_curated__2[[#This Row],[Rating]]*2),(100/3))+IF(TA_restaurants_curated__2[[#This Row],[Rating]]=50,0,1)</f>
        <v>3</v>
      </c>
      <c r="L1516" s="1" t="str">
        <f>IF(TA_restaurants_curated__2[[#This Row],[C. Rev.]]=3,"A lot of reviews",IF(TA_restaurants_curated__2[[#This Row],[C. Rev.]]=2,"Avarage reviews","Few reviews"))</f>
        <v>Few reviews</v>
      </c>
      <c r="M1516" s="1" t="str">
        <f>IF(TA_restaurants_curated__2[[#This Row],[C. Rat.]]=3,"Good rating",IF(TA_restaurants_curated__2[[#This Row],[C. Rat.]]=2,"Avarege rating","Bad rating"))</f>
        <v>Good rating</v>
      </c>
      <c r="N1516" s="1" t="str">
        <f t="shared" si="23"/>
        <v>Few reviews and Good rating</v>
      </c>
    </row>
    <row r="1517" spans="1:14" x14ac:dyDescent="0.35">
      <c r="A1517">
        <v>808</v>
      </c>
      <c r="B1517" t="s">
        <v>1710</v>
      </c>
      <c r="C1517" t="s">
        <v>523</v>
      </c>
      <c r="D1517" t="s">
        <v>1711</v>
      </c>
      <c r="E1517">
        <v>8100</v>
      </c>
      <c r="F1517">
        <v>40</v>
      </c>
      <c r="G1517" t="s">
        <v>9</v>
      </c>
      <c r="H1517">
        <v>2560</v>
      </c>
      <c r="I1517">
        <f>(TA_restaurants_curated__2[[#This Row],['# Reviews]]-MIN(TA_restaurants_curated__2['# Reviews]))/(MAX(TA_restaurants_curated__2['# Reviews])-MIN(TA_restaurants_curated__2['# Reviews]))</f>
        <v>6.4109035840484607E-2</v>
      </c>
      <c r="J1517">
        <f>QUOTIENT((TA_restaurants_curated__2[[#This Row],[Normalizzazione]]*100),33)+IF(TA_restaurants_curated__2[[#This Row],[Normalizzazione]]=1,0,1)</f>
        <v>1</v>
      </c>
      <c r="K1517">
        <f>QUOTIENT((TA_restaurants_curated__2[[#This Row],[Rating]]*2),(100/3))+IF(TA_restaurants_curated__2[[#This Row],[Rating]]=50,0,1)</f>
        <v>3</v>
      </c>
      <c r="L1517" s="1" t="str">
        <f>IF(TA_restaurants_curated__2[[#This Row],[C. Rev.]]=3,"A lot of reviews",IF(TA_restaurants_curated__2[[#This Row],[C. Rev.]]=2,"Avarage reviews","Few reviews"))</f>
        <v>Few reviews</v>
      </c>
      <c r="M1517" s="1" t="str">
        <f>IF(TA_restaurants_curated__2[[#This Row],[C. Rat.]]=3,"Good rating",IF(TA_restaurants_curated__2[[#This Row],[C. Rat.]]=2,"Avarege rating","Bad rating"))</f>
        <v>Good rating</v>
      </c>
      <c r="N1517" s="1" t="str">
        <f t="shared" si="23"/>
        <v>Few reviews and Good rating</v>
      </c>
    </row>
    <row r="1518" spans="1:14" x14ac:dyDescent="0.35">
      <c r="A1518">
        <v>323</v>
      </c>
      <c r="B1518" t="s">
        <v>331</v>
      </c>
      <c r="C1518" t="s">
        <v>523</v>
      </c>
      <c r="D1518" t="s">
        <v>358</v>
      </c>
      <c r="E1518">
        <v>3240</v>
      </c>
      <c r="F1518">
        <v>45</v>
      </c>
      <c r="G1518" t="s">
        <v>8</v>
      </c>
      <c r="H1518">
        <v>2550</v>
      </c>
      <c r="I1518">
        <f>(TA_restaurants_curated__2[[#This Row],['# Reviews]]-MIN(TA_restaurants_curated__2['# Reviews]))/(MAX(TA_restaurants_curated__2['# Reviews])-MIN(TA_restaurants_curated__2['# Reviews]))</f>
        <v>6.3856638061585064E-2</v>
      </c>
      <c r="J1518">
        <f>QUOTIENT((TA_restaurants_curated__2[[#This Row],[Normalizzazione]]*100),33)+IF(TA_restaurants_curated__2[[#This Row],[Normalizzazione]]=1,0,1)</f>
        <v>1</v>
      </c>
      <c r="K1518">
        <f>QUOTIENT((TA_restaurants_curated__2[[#This Row],[Rating]]*2),(100/3))+IF(TA_restaurants_curated__2[[#This Row],[Rating]]=50,0,1)</f>
        <v>3</v>
      </c>
      <c r="L1518" s="1" t="str">
        <f>IF(TA_restaurants_curated__2[[#This Row],[C. Rev.]]=3,"A lot of reviews",IF(TA_restaurants_curated__2[[#This Row],[C. Rev.]]=2,"Avarage reviews","Few reviews"))</f>
        <v>Few reviews</v>
      </c>
      <c r="M1518" s="1" t="str">
        <f>IF(TA_restaurants_curated__2[[#This Row],[C. Rat.]]=3,"Good rating",IF(TA_restaurants_curated__2[[#This Row],[C. Rat.]]=2,"Avarege rating","Bad rating"))</f>
        <v>Good rating</v>
      </c>
      <c r="N1518" s="1" t="str">
        <f t="shared" si="23"/>
        <v>Few reviews and Good rating</v>
      </c>
    </row>
    <row r="1519" spans="1:14" x14ac:dyDescent="0.35">
      <c r="A1519">
        <v>528</v>
      </c>
      <c r="B1519" t="s">
        <v>1379</v>
      </c>
      <c r="C1519" t="s">
        <v>523</v>
      </c>
      <c r="D1519" t="s">
        <v>94</v>
      </c>
      <c r="E1519">
        <v>5290</v>
      </c>
      <c r="F1519">
        <v>45</v>
      </c>
      <c r="G1519" t="s">
        <v>8</v>
      </c>
      <c r="H1519">
        <v>2550</v>
      </c>
      <c r="I1519">
        <f>(TA_restaurants_curated__2[[#This Row],['# Reviews]]-MIN(TA_restaurants_curated__2['# Reviews]))/(MAX(TA_restaurants_curated__2['# Reviews])-MIN(TA_restaurants_curated__2['# Reviews]))</f>
        <v>6.3856638061585064E-2</v>
      </c>
      <c r="J1519">
        <f>QUOTIENT((TA_restaurants_curated__2[[#This Row],[Normalizzazione]]*100),33)+IF(TA_restaurants_curated__2[[#This Row],[Normalizzazione]]=1,0,1)</f>
        <v>1</v>
      </c>
      <c r="K1519">
        <f>QUOTIENT((TA_restaurants_curated__2[[#This Row],[Rating]]*2),(100/3))+IF(TA_restaurants_curated__2[[#This Row],[Rating]]=50,0,1)</f>
        <v>3</v>
      </c>
      <c r="L1519" s="1" t="str">
        <f>IF(TA_restaurants_curated__2[[#This Row],[C. Rev.]]=3,"A lot of reviews",IF(TA_restaurants_curated__2[[#This Row],[C. Rev.]]=2,"Avarage reviews","Few reviews"))</f>
        <v>Few reviews</v>
      </c>
      <c r="M1519" s="1" t="str">
        <f>IF(TA_restaurants_curated__2[[#This Row],[C. Rat.]]=3,"Good rating",IF(TA_restaurants_curated__2[[#This Row],[C. Rat.]]=2,"Avarege rating","Bad rating"))</f>
        <v>Good rating</v>
      </c>
      <c r="N1519" s="1" t="str">
        <f t="shared" si="23"/>
        <v>Few reviews and Good rating</v>
      </c>
    </row>
    <row r="1520" spans="1:14" x14ac:dyDescent="0.35">
      <c r="A1520">
        <v>591</v>
      </c>
      <c r="B1520" t="s">
        <v>1455</v>
      </c>
      <c r="C1520" t="s">
        <v>523</v>
      </c>
      <c r="D1520" t="s">
        <v>1456</v>
      </c>
      <c r="E1520">
        <v>5920</v>
      </c>
      <c r="F1520">
        <v>40</v>
      </c>
      <c r="G1520" t="s">
        <v>8</v>
      </c>
      <c r="H1520">
        <v>2550</v>
      </c>
      <c r="I1520">
        <f>(TA_restaurants_curated__2[[#This Row],['# Reviews]]-MIN(TA_restaurants_curated__2['# Reviews]))/(MAX(TA_restaurants_curated__2['# Reviews])-MIN(TA_restaurants_curated__2['# Reviews]))</f>
        <v>6.3856638061585064E-2</v>
      </c>
      <c r="J1520">
        <f>QUOTIENT((TA_restaurants_curated__2[[#This Row],[Normalizzazione]]*100),33)+IF(TA_restaurants_curated__2[[#This Row],[Normalizzazione]]=1,0,1)</f>
        <v>1</v>
      </c>
      <c r="K1520">
        <f>QUOTIENT((TA_restaurants_curated__2[[#This Row],[Rating]]*2),(100/3))+IF(TA_restaurants_curated__2[[#This Row],[Rating]]=50,0,1)</f>
        <v>3</v>
      </c>
      <c r="L1520" s="1" t="str">
        <f>IF(TA_restaurants_curated__2[[#This Row],[C. Rev.]]=3,"A lot of reviews",IF(TA_restaurants_curated__2[[#This Row],[C. Rev.]]=2,"Avarage reviews","Few reviews"))</f>
        <v>Few reviews</v>
      </c>
      <c r="M1520" s="1" t="str">
        <f>IF(TA_restaurants_curated__2[[#This Row],[C. Rat.]]=3,"Good rating",IF(TA_restaurants_curated__2[[#This Row],[C. Rat.]]=2,"Avarege rating","Bad rating"))</f>
        <v>Good rating</v>
      </c>
      <c r="N1520" s="1" t="str">
        <f t="shared" si="23"/>
        <v>Few reviews and Good rating</v>
      </c>
    </row>
    <row r="1521" spans="1:14" x14ac:dyDescent="0.35">
      <c r="A1521">
        <v>621</v>
      </c>
      <c r="B1521" t="s">
        <v>1497</v>
      </c>
      <c r="C1521" t="s">
        <v>523</v>
      </c>
      <c r="D1521" t="s">
        <v>47</v>
      </c>
      <c r="E1521">
        <v>6230</v>
      </c>
      <c r="F1521">
        <v>40</v>
      </c>
      <c r="G1521" t="s">
        <v>8</v>
      </c>
      <c r="H1521">
        <v>2550</v>
      </c>
      <c r="I1521">
        <f>(TA_restaurants_curated__2[[#This Row],['# Reviews]]-MIN(TA_restaurants_curated__2['# Reviews]))/(MAX(TA_restaurants_curated__2['# Reviews])-MIN(TA_restaurants_curated__2['# Reviews]))</f>
        <v>6.3856638061585064E-2</v>
      </c>
      <c r="J1521">
        <f>QUOTIENT((TA_restaurants_curated__2[[#This Row],[Normalizzazione]]*100),33)+IF(TA_restaurants_curated__2[[#This Row],[Normalizzazione]]=1,0,1)</f>
        <v>1</v>
      </c>
      <c r="K1521">
        <f>QUOTIENT((TA_restaurants_curated__2[[#This Row],[Rating]]*2),(100/3))+IF(TA_restaurants_curated__2[[#This Row],[Rating]]=50,0,1)</f>
        <v>3</v>
      </c>
      <c r="L1521" s="1" t="str">
        <f>IF(TA_restaurants_curated__2[[#This Row],[C. Rev.]]=3,"A lot of reviews",IF(TA_restaurants_curated__2[[#This Row],[C. Rev.]]=2,"Avarage reviews","Few reviews"))</f>
        <v>Few reviews</v>
      </c>
      <c r="M1521" s="1" t="str">
        <f>IF(TA_restaurants_curated__2[[#This Row],[C. Rat.]]=3,"Good rating",IF(TA_restaurants_curated__2[[#This Row],[C. Rat.]]=2,"Avarege rating","Bad rating"))</f>
        <v>Good rating</v>
      </c>
      <c r="N1521" s="1" t="str">
        <f t="shared" si="23"/>
        <v>Few reviews and Good rating</v>
      </c>
    </row>
    <row r="1522" spans="1:14" x14ac:dyDescent="0.35">
      <c r="A1522">
        <v>874</v>
      </c>
      <c r="B1522" t="s">
        <v>1781</v>
      </c>
      <c r="C1522" t="s">
        <v>523</v>
      </c>
      <c r="D1522" t="s">
        <v>1782</v>
      </c>
      <c r="E1522">
        <v>8760</v>
      </c>
      <c r="F1522">
        <v>40</v>
      </c>
      <c r="G1522" t="s">
        <v>8</v>
      </c>
      <c r="H1522">
        <v>2550</v>
      </c>
      <c r="I1522">
        <f>(TA_restaurants_curated__2[[#This Row],['# Reviews]]-MIN(TA_restaurants_curated__2['# Reviews]))/(MAX(TA_restaurants_curated__2['# Reviews])-MIN(TA_restaurants_curated__2['# Reviews]))</f>
        <v>6.3856638061585064E-2</v>
      </c>
      <c r="J1522">
        <f>QUOTIENT((TA_restaurants_curated__2[[#This Row],[Normalizzazione]]*100),33)+IF(TA_restaurants_curated__2[[#This Row],[Normalizzazione]]=1,0,1)</f>
        <v>1</v>
      </c>
      <c r="K1522">
        <f>QUOTIENT((TA_restaurants_curated__2[[#This Row],[Rating]]*2),(100/3))+IF(TA_restaurants_curated__2[[#This Row],[Rating]]=50,0,1)</f>
        <v>3</v>
      </c>
      <c r="L1522" s="1" t="str">
        <f>IF(TA_restaurants_curated__2[[#This Row],[C. Rev.]]=3,"A lot of reviews",IF(TA_restaurants_curated__2[[#This Row],[C. Rev.]]=2,"Avarage reviews","Few reviews"))</f>
        <v>Few reviews</v>
      </c>
      <c r="M1522" s="1" t="str">
        <f>IF(TA_restaurants_curated__2[[#This Row],[C. Rat.]]=3,"Good rating",IF(TA_restaurants_curated__2[[#This Row],[C. Rat.]]=2,"Avarege rating","Bad rating"))</f>
        <v>Good rating</v>
      </c>
      <c r="N1522" s="1" t="str">
        <f t="shared" si="23"/>
        <v>Few reviews and Good rating</v>
      </c>
    </row>
    <row r="1523" spans="1:14" x14ac:dyDescent="0.35">
      <c r="A1523">
        <v>2322</v>
      </c>
      <c r="B1523" t="s">
        <v>1764</v>
      </c>
      <c r="C1523" t="s">
        <v>523</v>
      </c>
      <c r="D1523" t="s">
        <v>1278</v>
      </c>
      <c r="E1523">
        <v>23240</v>
      </c>
      <c r="F1523">
        <v>35</v>
      </c>
      <c r="G1523" t="s">
        <v>10</v>
      </c>
      <c r="H1523">
        <v>2550</v>
      </c>
      <c r="I1523">
        <f>(TA_restaurants_curated__2[[#This Row],['# Reviews]]-MIN(TA_restaurants_curated__2['# Reviews]))/(MAX(TA_restaurants_curated__2['# Reviews])-MIN(TA_restaurants_curated__2['# Reviews]))</f>
        <v>6.3856638061585064E-2</v>
      </c>
      <c r="J1523">
        <f>QUOTIENT((TA_restaurants_curated__2[[#This Row],[Normalizzazione]]*100),33)+IF(TA_restaurants_curated__2[[#This Row],[Normalizzazione]]=1,0,1)</f>
        <v>1</v>
      </c>
      <c r="K1523">
        <f>QUOTIENT((TA_restaurants_curated__2[[#This Row],[Rating]]*2),(100/3))+IF(TA_restaurants_curated__2[[#This Row],[Rating]]=50,0,1)</f>
        <v>3</v>
      </c>
      <c r="L1523" s="1" t="str">
        <f>IF(TA_restaurants_curated__2[[#This Row],[C. Rev.]]=3,"A lot of reviews",IF(TA_restaurants_curated__2[[#This Row],[C. Rev.]]=2,"Avarage reviews","Few reviews"))</f>
        <v>Few reviews</v>
      </c>
      <c r="M1523" s="1" t="str">
        <f>IF(TA_restaurants_curated__2[[#This Row],[C. Rat.]]=3,"Good rating",IF(TA_restaurants_curated__2[[#This Row],[C. Rat.]]=2,"Avarege rating","Bad rating"))</f>
        <v>Good rating</v>
      </c>
      <c r="N1523" s="1" t="str">
        <f t="shared" si="23"/>
        <v>Few reviews and Good rating</v>
      </c>
    </row>
    <row r="1524" spans="1:14" x14ac:dyDescent="0.35">
      <c r="A1524">
        <v>2648</v>
      </c>
      <c r="B1524" t="s">
        <v>3484</v>
      </c>
      <c r="C1524" t="s">
        <v>523</v>
      </c>
      <c r="D1524" t="s">
        <v>1122</v>
      </c>
      <c r="E1524">
        <v>26500</v>
      </c>
      <c r="F1524">
        <v>35</v>
      </c>
      <c r="G1524" t="s">
        <v>8</v>
      </c>
      <c r="H1524">
        <v>2550</v>
      </c>
      <c r="I1524">
        <f>(TA_restaurants_curated__2[[#This Row],['# Reviews]]-MIN(TA_restaurants_curated__2['# Reviews]))/(MAX(TA_restaurants_curated__2['# Reviews])-MIN(TA_restaurants_curated__2['# Reviews]))</f>
        <v>6.3856638061585064E-2</v>
      </c>
      <c r="J1524">
        <f>QUOTIENT((TA_restaurants_curated__2[[#This Row],[Normalizzazione]]*100),33)+IF(TA_restaurants_curated__2[[#This Row],[Normalizzazione]]=1,0,1)</f>
        <v>1</v>
      </c>
      <c r="K1524">
        <f>QUOTIENT((TA_restaurants_curated__2[[#This Row],[Rating]]*2),(100/3))+IF(TA_restaurants_curated__2[[#This Row],[Rating]]=50,0,1)</f>
        <v>3</v>
      </c>
      <c r="L1524" s="1" t="str">
        <f>IF(TA_restaurants_curated__2[[#This Row],[C. Rev.]]=3,"A lot of reviews",IF(TA_restaurants_curated__2[[#This Row],[C. Rev.]]=2,"Avarage reviews","Few reviews"))</f>
        <v>Few reviews</v>
      </c>
      <c r="M1524" s="1" t="str">
        <f>IF(TA_restaurants_curated__2[[#This Row],[C. Rat.]]=3,"Good rating",IF(TA_restaurants_curated__2[[#This Row],[C. Rat.]]=2,"Avarege rating","Bad rating"))</f>
        <v>Good rating</v>
      </c>
      <c r="N1524" s="1" t="str">
        <f t="shared" si="23"/>
        <v>Few reviews and Good rating</v>
      </c>
    </row>
    <row r="1525" spans="1:14" x14ac:dyDescent="0.35">
      <c r="A1525">
        <v>93</v>
      </c>
      <c r="B1525" t="s">
        <v>831</v>
      </c>
      <c r="C1525" t="s">
        <v>523</v>
      </c>
      <c r="D1525" t="s">
        <v>126</v>
      </c>
      <c r="E1525">
        <v>940</v>
      </c>
      <c r="F1525">
        <v>45</v>
      </c>
      <c r="G1525" t="s">
        <v>10</v>
      </c>
      <c r="H1525">
        <v>2540</v>
      </c>
      <c r="I1525">
        <f>(TA_restaurants_curated__2[[#This Row],['# Reviews]]-MIN(TA_restaurants_curated__2['# Reviews]))/(MAX(TA_restaurants_curated__2['# Reviews])-MIN(TA_restaurants_curated__2['# Reviews]))</f>
        <v>6.3604240282685506E-2</v>
      </c>
      <c r="J1525">
        <f>QUOTIENT((TA_restaurants_curated__2[[#This Row],[Normalizzazione]]*100),33)+IF(TA_restaurants_curated__2[[#This Row],[Normalizzazione]]=1,0,1)</f>
        <v>1</v>
      </c>
      <c r="K1525">
        <f>QUOTIENT((TA_restaurants_curated__2[[#This Row],[Rating]]*2),(100/3))+IF(TA_restaurants_curated__2[[#This Row],[Rating]]=50,0,1)</f>
        <v>3</v>
      </c>
      <c r="L1525" s="1" t="str">
        <f>IF(TA_restaurants_curated__2[[#This Row],[C. Rev.]]=3,"A lot of reviews",IF(TA_restaurants_curated__2[[#This Row],[C. Rev.]]=2,"Avarage reviews","Few reviews"))</f>
        <v>Few reviews</v>
      </c>
      <c r="M1525" s="1" t="str">
        <f>IF(TA_restaurants_curated__2[[#This Row],[C. Rat.]]=3,"Good rating",IF(TA_restaurants_curated__2[[#This Row],[C. Rat.]]=2,"Avarege rating","Bad rating"))</f>
        <v>Good rating</v>
      </c>
      <c r="N1525" s="1" t="str">
        <f t="shared" si="23"/>
        <v>Few reviews and Good rating</v>
      </c>
    </row>
    <row r="1526" spans="1:14" x14ac:dyDescent="0.35">
      <c r="A1526">
        <v>493</v>
      </c>
      <c r="B1526" t="s">
        <v>1341</v>
      </c>
      <c r="C1526" t="s">
        <v>523</v>
      </c>
      <c r="D1526" t="s">
        <v>230</v>
      </c>
      <c r="E1526">
        <v>4940</v>
      </c>
      <c r="F1526">
        <v>40</v>
      </c>
      <c r="G1526" t="s">
        <v>8</v>
      </c>
      <c r="H1526">
        <v>2540</v>
      </c>
      <c r="I1526">
        <f>(TA_restaurants_curated__2[[#This Row],['# Reviews]]-MIN(TA_restaurants_curated__2['# Reviews]))/(MAX(TA_restaurants_curated__2['# Reviews])-MIN(TA_restaurants_curated__2['# Reviews]))</f>
        <v>6.3604240282685506E-2</v>
      </c>
      <c r="J1526">
        <f>QUOTIENT((TA_restaurants_curated__2[[#This Row],[Normalizzazione]]*100),33)+IF(TA_restaurants_curated__2[[#This Row],[Normalizzazione]]=1,0,1)</f>
        <v>1</v>
      </c>
      <c r="K1526">
        <f>QUOTIENT((TA_restaurants_curated__2[[#This Row],[Rating]]*2),(100/3))+IF(TA_restaurants_curated__2[[#This Row],[Rating]]=50,0,1)</f>
        <v>3</v>
      </c>
      <c r="L1526" s="1" t="str">
        <f>IF(TA_restaurants_curated__2[[#This Row],[C. Rev.]]=3,"A lot of reviews",IF(TA_restaurants_curated__2[[#This Row],[C. Rev.]]=2,"Avarage reviews","Few reviews"))</f>
        <v>Few reviews</v>
      </c>
      <c r="M1526" s="1" t="str">
        <f>IF(TA_restaurants_curated__2[[#This Row],[C. Rat.]]=3,"Good rating",IF(TA_restaurants_curated__2[[#This Row],[C. Rat.]]=2,"Avarege rating","Bad rating"))</f>
        <v>Good rating</v>
      </c>
      <c r="N1526" s="1" t="str">
        <f t="shared" si="23"/>
        <v>Few reviews and Good rating</v>
      </c>
    </row>
    <row r="1527" spans="1:14" x14ac:dyDescent="0.35">
      <c r="A1527">
        <v>766</v>
      </c>
      <c r="B1527" t="s">
        <v>1666</v>
      </c>
      <c r="C1527" t="s">
        <v>523</v>
      </c>
      <c r="D1527" t="s">
        <v>96</v>
      </c>
      <c r="E1527">
        <v>7680</v>
      </c>
      <c r="F1527">
        <v>45</v>
      </c>
      <c r="G1527" t="s">
        <v>10</v>
      </c>
      <c r="H1527">
        <v>2540</v>
      </c>
      <c r="I1527">
        <f>(TA_restaurants_curated__2[[#This Row],['# Reviews]]-MIN(TA_restaurants_curated__2['# Reviews]))/(MAX(TA_restaurants_curated__2['# Reviews])-MIN(TA_restaurants_curated__2['# Reviews]))</f>
        <v>6.3604240282685506E-2</v>
      </c>
      <c r="J1527">
        <f>QUOTIENT((TA_restaurants_curated__2[[#This Row],[Normalizzazione]]*100),33)+IF(TA_restaurants_curated__2[[#This Row],[Normalizzazione]]=1,0,1)</f>
        <v>1</v>
      </c>
      <c r="K1527">
        <f>QUOTIENT((TA_restaurants_curated__2[[#This Row],[Rating]]*2),(100/3))+IF(TA_restaurants_curated__2[[#This Row],[Rating]]=50,0,1)</f>
        <v>3</v>
      </c>
      <c r="L1527" s="1" t="str">
        <f>IF(TA_restaurants_curated__2[[#This Row],[C. Rev.]]=3,"A lot of reviews",IF(TA_restaurants_curated__2[[#This Row],[C. Rev.]]=2,"Avarage reviews","Few reviews"))</f>
        <v>Few reviews</v>
      </c>
      <c r="M1527" s="1" t="str">
        <f>IF(TA_restaurants_curated__2[[#This Row],[C. Rat.]]=3,"Good rating",IF(TA_restaurants_curated__2[[#This Row],[C. Rat.]]=2,"Avarege rating","Bad rating"))</f>
        <v>Good rating</v>
      </c>
      <c r="N1527" s="1" t="str">
        <f t="shared" si="23"/>
        <v>Few reviews and Good rating</v>
      </c>
    </row>
    <row r="1528" spans="1:14" x14ac:dyDescent="0.35">
      <c r="A1528">
        <v>1267</v>
      </c>
      <c r="B1528" t="s">
        <v>2209</v>
      </c>
      <c r="C1528" t="s">
        <v>523</v>
      </c>
      <c r="D1528" t="s">
        <v>2210</v>
      </c>
      <c r="E1528">
        <v>12690</v>
      </c>
      <c r="F1528">
        <v>40</v>
      </c>
      <c r="G1528" t="s">
        <v>8</v>
      </c>
      <c r="H1528">
        <v>2540</v>
      </c>
      <c r="I1528">
        <f>(TA_restaurants_curated__2[[#This Row],['# Reviews]]-MIN(TA_restaurants_curated__2['# Reviews]))/(MAX(TA_restaurants_curated__2['# Reviews])-MIN(TA_restaurants_curated__2['# Reviews]))</f>
        <v>6.3604240282685506E-2</v>
      </c>
      <c r="J1528">
        <f>QUOTIENT((TA_restaurants_curated__2[[#This Row],[Normalizzazione]]*100),33)+IF(TA_restaurants_curated__2[[#This Row],[Normalizzazione]]=1,0,1)</f>
        <v>1</v>
      </c>
      <c r="K1528">
        <f>QUOTIENT((TA_restaurants_curated__2[[#This Row],[Rating]]*2),(100/3))+IF(TA_restaurants_curated__2[[#This Row],[Rating]]=50,0,1)</f>
        <v>3</v>
      </c>
      <c r="L1528" s="1" t="str">
        <f>IF(TA_restaurants_curated__2[[#This Row],[C. Rev.]]=3,"A lot of reviews",IF(TA_restaurants_curated__2[[#This Row],[C. Rev.]]=2,"Avarage reviews","Few reviews"))</f>
        <v>Few reviews</v>
      </c>
      <c r="M1528" s="1" t="str">
        <f>IF(TA_restaurants_curated__2[[#This Row],[C. Rat.]]=3,"Good rating",IF(TA_restaurants_curated__2[[#This Row],[C. Rat.]]=2,"Avarege rating","Bad rating"))</f>
        <v>Good rating</v>
      </c>
      <c r="N1528" s="1" t="str">
        <f t="shared" si="23"/>
        <v>Few reviews and Good rating</v>
      </c>
    </row>
    <row r="1529" spans="1:14" x14ac:dyDescent="0.35">
      <c r="A1529">
        <v>2372</v>
      </c>
      <c r="B1529" t="s">
        <v>246</v>
      </c>
      <c r="C1529" t="s">
        <v>523</v>
      </c>
      <c r="D1529" t="s">
        <v>752</v>
      </c>
      <c r="E1529">
        <v>23740</v>
      </c>
      <c r="F1529">
        <v>35</v>
      </c>
      <c r="G1529" t="s">
        <v>9</v>
      </c>
      <c r="H1529">
        <v>2540</v>
      </c>
      <c r="I1529">
        <f>(TA_restaurants_curated__2[[#This Row],['# Reviews]]-MIN(TA_restaurants_curated__2['# Reviews]))/(MAX(TA_restaurants_curated__2['# Reviews])-MIN(TA_restaurants_curated__2['# Reviews]))</f>
        <v>6.3604240282685506E-2</v>
      </c>
      <c r="J1529">
        <f>QUOTIENT((TA_restaurants_curated__2[[#This Row],[Normalizzazione]]*100),33)+IF(TA_restaurants_curated__2[[#This Row],[Normalizzazione]]=1,0,1)</f>
        <v>1</v>
      </c>
      <c r="K1529">
        <f>QUOTIENT((TA_restaurants_curated__2[[#This Row],[Rating]]*2),(100/3))+IF(TA_restaurants_curated__2[[#This Row],[Rating]]=50,0,1)</f>
        <v>3</v>
      </c>
      <c r="L1529" s="1" t="str">
        <f>IF(TA_restaurants_curated__2[[#This Row],[C. Rev.]]=3,"A lot of reviews",IF(TA_restaurants_curated__2[[#This Row],[C. Rev.]]=2,"Avarage reviews","Few reviews"))</f>
        <v>Few reviews</v>
      </c>
      <c r="M1529" s="1" t="str">
        <f>IF(TA_restaurants_curated__2[[#This Row],[C. Rat.]]=3,"Good rating",IF(TA_restaurants_curated__2[[#This Row],[C. Rat.]]=2,"Avarege rating","Bad rating"))</f>
        <v>Good rating</v>
      </c>
      <c r="N1529" s="1" t="str">
        <f t="shared" si="23"/>
        <v>Few reviews and Good rating</v>
      </c>
    </row>
    <row r="1530" spans="1:14" x14ac:dyDescent="0.35">
      <c r="A1530">
        <v>2568</v>
      </c>
      <c r="B1530" t="s">
        <v>337</v>
      </c>
      <c r="C1530" t="s">
        <v>523</v>
      </c>
      <c r="D1530" t="s">
        <v>162</v>
      </c>
      <c r="E1530">
        <v>25700</v>
      </c>
      <c r="F1530">
        <v>35</v>
      </c>
      <c r="G1530" t="s">
        <v>8</v>
      </c>
      <c r="H1530">
        <v>2540</v>
      </c>
      <c r="I1530">
        <f>(TA_restaurants_curated__2[[#This Row],['# Reviews]]-MIN(TA_restaurants_curated__2['# Reviews]))/(MAX(TA_restaurants_curated__2['# Reviews])-MIN(TA_restaurants_curated__2['# Reviews]))</f>
        <v>6.3604240282685506E-2</v>
      </c>
      <c r="J1530">
        <f>QUOTIENT((TA_restaurants_curated__2[[#This Row],[Normalizzazione]]*100),33)+IF(TA_restaurants_curated__2[[#This Row],[Normalizzazione]]=1,0,1)</f>
        <v>1</v>
      </c>
      <c r="K1530">
        <f>QUOTIENT((TA_restaurants_curated__2[[#This Row],[Rating]]*2),(100/3))+IF(TA_restaurants_curated__2[[#This Row],[Rating]]=50,0,1)</f>
        <v>3</v>
      </c>
      <c r="L1530" s="1" t="str">
        <f>IF(TA_restaurants_curated__2[[#This Row],[C. Rev.]]=3,"A lot of reviews",IF(TA_restaurants_curated__2[[#This Row],[C. Rev.]]=2,"Avarage reviews","Few reviews"))</f>
        <v>Few reviews</v>
      </c>
      <c r="M1530" s="1" t="str">
        <f>IF(TA_restaurants_curated__2[[#This Row],[C. Rat.]]=3,"Good rating",IF(TA_restaurants_curated__2[[#This Row],[C. Rat.]]=2,"Avarege rating","Bad rating"))</f>
        <v>Good rating</v>
      </c>
      <c r="N1530" s="1" t="str">
        <f t="shared" si="23"/>
        <v>Few reviews and Good rating</v>
      </c>
    </row>
    <row r="1531" spans="1:14" x14ac:dyDescent="0.35">
      <c r="A1531">
        <v>3301</v>
      </c>
      <c r="B1531" t="s">
        <v>3886</v>
      </c>
      <c r="C1531" t="s">
        <v>523</v>
      </c>
      <c r="D1531" t="s">
        <v>3677</v>
      </c>
      <c r="E1531">
        <v>33030</v>
      </c>
      <c r="F1531">
        <v>35</v>
      </c>
      <c r="G1531" t="s">
        <v>10</v>
      </c>
      <c r="H1531">
        <v>2540</v>
      </c>
      <c r="I1531">
        <f>(TA_restaurants_curated__2[[#This Row],['# Reviews]]-MIN(TA_restaurants_curated__2['# Reviews]))/(MAX(TA_restaurants_curated__2['# Reviews])-MIN(TA_restaurants_curated__2['# Reviews]))</f>
        <v>6.3604240282685506E-2</v>
      </c>
      <c r="J1531">
        <f>QUOTIENT((TA_restaurants_curated__2[[#This Row],[Normalizzazione]]*100),33)+IF(TA_restaurants_curated__2[[#This Row],[Normalizzazione]]=1,0,1)</f>
        <v>1</v>
      </c>
      <c r="K1531">
        <f>QUOTIENT((TA_restaurants_curated__2[[#This Row],[Rating]]*2),(100/3))+IF(TA_restaurants_curated__2[[#This Row],[Rating]]=50,0,1)</f>
        <v>3</v>
      </c>
      <c r="L1531" s="1" t="str">
        <f>IF(TA_restaurants_curated__2[[#This Row],[C. Rev.]]=3,"A lot of reviews",IF(TA_restaurants_curated__2[[#This Row],[C. Rev.]]=2,"Avarage reviews","Few reviews"))</f>
        <v>Few reviews</v>
      </c>
      <c r="M1531" s="1" t="str">
        <f>IF(TA_restaurants_curated__2[[#This Row],[C. Rat.]]=3,"Good rating",IF(TA_restaurants_curated__2[[#This Row],[C. Rat.]]=2,"Avarege rating","Bad rating"))</f>
        <v>Good rating</v>
      </c>
      <c r="N1531" s="1" t="str">
        <f t="shared" si="23"/>
        <v>Few reviews and Good rating</v>
      </c>
    </row>
    <row r="1532" spans="1:14" x14ac:dyDescent="0.35">
      <c r="A1532">
        <v>35</v>
      </c>
      <c r="B1532" t="s">
        <v>750</v>
      </c>
      <c r="C1532" t="s">
        <v>523</v>
      </c>
      <c r="D1532" t="s">
        <v>207</v>
      </c>
      <c r="E1532">
        <v>360</v>
      </c>
      <c r="F1532">
        <v>45</v>
      </c>
      <c r="G1532" t="s">
        <v>10</v>
      </c>
      <c r="H1532">
        <v>2530</v>
      </c>
      <c r="I1532">
        <f>(TA_restaurants_curated__2[[#This Row],['# Reviews]]-MIN(TA_restaurants_curated__2['# Reviews]))/(MAX(TA_restaurants_curated__2['# Reviews])-MIN(TA_restaurants_curated__2['# Reviews]))</f>
        <v>6.3351842503785963E-2</v>
      </c>
      <c r="J1532">
        <f>QUOTIENT((TA_restaurants_curated__2[[#This Row],[Normalizzazione]]*100),33)+IF(TA_restaurants_curated__2[[#This Row],[Normalizzazione]]=1,0,1)</f>
        <v>1</v>
      </c>
      <c r="K1532">
        <f>QUOTIENT((TA_restaurants_curated__2[[#This Row],[Rating]]*2),(100/3))+IF(TA_restaurants_curated__2[[#This Row],[Rating]]=50,0,1)</f>
        <v>3</v>
      </c>
      <c r="L1532" s="1" t="str">
        <f>IF(TA_restaurants_curated__2[[#This Row],[C. Rev.]]=3,"A lot of reviews",IF(TA_restaurants_curated__2[[#This Row],[C. Rev.]]=2,"Avarage reviews","Few reviews"))</f>
        <v>Few reviews</v>
      </c>
      <c r="M1532" s="1" t="str">
        <f>IF(TA_restaurants_curated__2[[#This Row],[C. Rat.]]=3,"Good rating",IF(TA_restaurants_curated__2[[#This Row],[C. Rat.]]=2,"Avarege rating","Bad rating"))</f>
        <v>Good rating</v>
      </c>
      <c r="N1532" s="1" t="str">
        <f t="shared" si="23"/>
        <v>Few reviews and Good rating</v>
      </c>
    </row>
    <row r="1533" spans="1:14" x14ac:dyDescent="0.35">
      <c r="A1533">
        <v>862</v>
      </c>
      <c r="B1533" t="s">
        <v>1769</v>
      </c>
      <c r="C1533" t="s">
        <v>523</v>
      </c>
      <c r="D1533" t="s">
        <v>664</v>
      </c>
      <c r="E1533">
        <v>8640</v>
      </c>
      <c r="F1533">
        <v>40</v>
      </c>
      <c r="G1533" t="s">
        <v>8</v>
      </c>
      <c r="H1533">
        <v>2530</v>
      </c>
      <c r="I1533">
        <f>(TA_restaurants_curated__2[[#This Row],['# Reviews]]-MIN(TA_restaurants_curated__2['# Reviews]))/(MAX(TA_restaurants_curated__2['# Reviews])-MIN(TA_restaurants_curated__2['# Reviews]))</f>
        <v>6.3351842503785963E-2</v>
      </c>
      <c r="J1533">
        <f>QUOTIENT((TA_restaurants_curated__2[[#This Row],[Normalizzazione]]*100),33)+IF(TA_restaurants_curated__2[[#This Row],[Normalizzazione]]=1,0,1)</f>
        <v>1</v>
      </c>
      <c r="K1533">
        <f>QUOTIENT((TA_restaurants_curated__2[[#This Row],[Rating]]*2),(100/3))+IF(TA_restaurants_curated__2[[#This Row],[Rating]]=50,0,1)</f>
        <v>3</v>
      </c>
      <c r="L1533" s="1" t="str">
        <f>IF(TA_restaurants_curated__2[[#This Row],[C. Rev.]]=3,"A lot of reviews",IF(TA_restaurants_curated__2[[#This Row],[C. Rev.]]=2,"Avarage reviews","Few reviews"))</f>
        <v>Few reviews</v>
      </c>
      <c r="M1533" s="1" t="str">
        <f>IF(TA_restaurants_curated__2[[#This Row],[C. Rat.]]=3,"Good rating",IF(TA_restaurants_curated__2[[#This Row],[C. Rat.]]=2,"Avarege rating","Bad rating"))</f>
        <v>Good rating</v>
      </c>
      <c r="N1533" s="1" t="str">
        <f t="shared" si="23"/>
        <v>Few reviews and Good rating</v>
      </c>
    </row>
    <row r="1534" spans="1:14" x14ac:dyDescent="0.35">
      <c r="A1534">
        <v>1521</v>
      </c>
      <c r="B1534" t="s">
        <v>2480</v>
      </c>
      <c r="C1534" t="s">
        <v>523</v>
      </c>
      <c r="D1534" t="s">
        <v>2481</v>
      </c>
      <c r="E1534">
        <v>15230</v>
      </c>
      <c r="F1534">
        <v>35</v>
      </c>
      <c r="G1534" t="s">
        <v>8</v>
      </c>
      <c r="H1534">
        <v>2530</v>
      </c>
      <c r="I1534">
        <f>(TA_restaurants_curated__2[[#This Row],['# Reviews]]-MIN(TA_restaurants_curated__2['# Reviews]))/(MAX(TA_restaurants_curated__2['# Reviews])-MIN(TA_restaurants_curated__2['# Reviews]))</f>
        <v>6.3351842503785963E-2</v>
      </c>
      <c r="J1534">
        <f>QUOTIENT((TA_restaurants_curated__2[[#This Row],[Normalizzazione]]*100),33)+IF(TA_restaurants_curated__2[[#This Row],[Normalizzazione]]=1,0,1)</f>
        <v>1</v>
      </c>
      <c r="K1534">
        <f>QUOTIENT((TA_restaurants_curated__2[[#This Row],[Rating]]*2),(100/3))+IF(TA_restaurants_curated__2[[#This Row],[Rating]]=50,0,1)</f>
        <v>3</v>
      </c>
      <c r="L1534" s="1" t="str">
        <f>IF(TA_restaurants_curated__2[[#This Row],[C. Rev.]]=3,"A lot of reviews",IF(TA_restaurants_curated__2[[#This Row],[C. Rev.]]=2,"Avarage reviews","Few reviews"))</f>
        <v>Few reviews</v>
      </c>
      <c r="M1534" s="1" t="str">
        <f>IF(TA_restaurants_curated__2[[#This Row],[C. Rat.]]=3,"Good rating",IF(TA_restaurants_curated__2[[#This Row],[C. Rat.]]=2,"Avarege rating","Bad rating"))</f>
        <v>Good rating</v>
      </c>
      <c r="N1534" s="1" t="str">
        <f t="shared" si="23"/>
        <v>Few reviews and Good rating</v>
      </c>
    </row>
    <row r="1535" spans="1:14" x14ac:dyDescent="0.35">
      <c r="A1535">
        <v>193</v>
      </c>
      <c r="B1535" t="s">
        <v>969</v>
      </c>
      <c r="C1535" t="s">
        <v>523</v>
      </c>
      <c r="D1535" t="s">
        <v>511</v>
      </c>
      <c r="E1535">
        <v>1940</v>
      </c>
      <c r="F1535">
        <v>45</v>
      </c>
      <c r="G1535" t="s">
        <v>8</v>
      </c>
      <c r="H1535">
        <v>2520</v>
      </c>
      <c r="I1535">
        <f>(TA_restaurants_curated__2[[#This Row],['# Reviews]]-MIN(TA_restaurants_curated__2['# Reviews]))/(MAX(TA_restaurants_curated__2['# Reviews])-MIN(TA_restaurants_curated__2['# Reviews]))</f>
        <v>6.3099444724886419E-2</v>
      </c>
      <c r="J1535">
        <f>QUOTIENT((TA_restaurants_curated__2[[#This Row],[Normalizzazione]]*100),33)+IF(TA_restaurants_curated__2[[#This Row],[Normalizzazione]]=1,0,1)</f>
        <v>1</v>
      </c>
      <c r="K1535">
        <f>QUOTIENT((TA_restaurants_curated__2[[#This Row],[Rating]]*2),(100/3))+IF(TA_restaurants_curated__2[[#This Row],[Rating]]=50,0,1)</f>
        <v>3</v>
      </c>
      <c r="L1535" s="1" t="str">
        <f>IF(TA_restaurants_curated__2[[#This Row],[C. Rev.]]=3,"A lot of reviews",IF(TA_restaurants_curated__2[[#This Row],[C. Rev.]]=2,"Avarage reviews","Few reviews"))</f>
        <v>Few reviews</v>
      </c>
      <c r="M1535" s="1" t="str">
        <f>IF(TA_restaurants_curated__2[[#This Row],[C. Rat.]]=3,"Good rating",IF(TA_restaurants_curated__2[[#This Row],[C. Rat.]]=2,"Avarege rating","Bad rating"))</f>
        <v>Good rating</v>
      </c>
      <c r="N1535" s="1" t="str">
        <f t="shared" si="23"/>
        <v>Few reviews and Good rating</v>
      </c>
    </row>
    <row r="1536" spans="1:14" x14ac:dyDescent="0.35">
      <c r="A1536">
        <v>670</v>
      </c>
      <c r="B1536" t="s">
        <v>1558</v>
      </c>
      <c r="C1536" t="s">
        <v>523</v>
      </c>
      <c r="D1536" t="s">
        <v>12</v>
      </c>
      <c r="E1536">
        <v>6720</v>
      </c>
      <c r="F1536">
        <v>40</v>
      </c>
      <c r="G1536" t="s">
        <v>8</v>
      </c>
      <c r="H1536">
        <v>2520</v>
      </c>
      <c r="I1536">
        <f>(TA_restaurants_curated__2[[#This Row],['# Reviews]]-MIN(TA_restaurants_curated__2['# Reviews]))/(MAX(TA_restaurants_curated__2['# Reviews])-MIN(TA_restaurants_curated__2['# Reviews]))</f>
        <v>6.3099444724886419E-2</v>
      </c>
      <c r="J1536">
        <f>QUOTIENT((TA_restaurants_curated__2[[#This Row],[Normalizzazione]]*100),33)+IF(TA_restaurants_curated__2[[#This Row],[Normalizzazione]]=1,0,1)</f>
        <v>1</v>
      </c>
      <c r="K1536">
        <f>QUOTIENT((TA_restaurants_curated__2[[#This Row],[Rating]]*2),(100/3))+IF(TA_restaurants_curated__2[[#This Row],[Rating]]=50,0,1)</f>
        <v>3</v>
      </c>
      <c r="L1536" s="1" t="str">
        <f>IF(TA_restaurants_curated__2[[#This Row],[C. Rev.]]=3,"A lot of reviews",IF(TA_restaurants_curated__2[[#This Row],[C. Rev.]]=2,"Avarage reviews","Few reviews"))</f>
        <v>Few reviews</v>
      </c>
      <c r="M1536" s="1" t="str">
        <f>IF(TA_restaurants_curated__2[[#This Row],[C. Rat.]]=3,"Good rating",IF(TA_restaurants_curated__2[[#This Row],[C. Rat.]]=2,"Avarege rating","Bad rating"))</f>
        <v>Good rating</v>
      </c>
      <c r="N1536" s="1" t="str">
        <f t="shared" si="23"/>
        <v>Few reviews and Good rating</v>
      </c>
    </row>
    <row r="1537" spans="1:14" x14ac:dyDescent="0.35">
      <c r="A1537">
        <v>755</v>
      </c>
      <c r="B1537" t="s">
        <v>612</v>
      </c>
      <c r="C1537" t="s">
        <v>523</v>
      </c>
      <c r="D1537" t="s">
        <v>451</v>
      </c>
      <c r="E1537">
        <v>7570</v>
      </c>
      <c r="F1537">
        <v>40</v>
      </c>
      <c r="G1537" t="s">
        <v>8</v>
      </c>
      <c r="H1537">
        <v>2520</v>
      </c>
      <c r="I1537">
        <f>(TA_restaurants_curated__2[[#This Row],['# Reviews]]-MIN(TA_restaurants_curated__2['# Reviews]))/(MAX(TA_restaurants_curated__2['# Reviews])-MIN(TA_restaurants_curated__2['# Reviews]))</f>
        <v>6.3099444724886419E-2</v>
      </c>
      <c r="J1537">
        <f>QUOTIENT((TA_restaurants_curated__2[[#This Row],[Normalizzazione]]*100),33)+IF(TA_restaurants_curated__2[[#This Row],[Normalizzazione]]=1,0,1)</f>
        <v>1</v>
      </c>
      <c r="K1537">
        <f>QUOTIENT((TA_restaurants_curated__2[[#This Row],[Rating]]*2),(100/3))+IF(TA_restaurants_curated__2[[#This Row],[Rating]]=50,0,1)</f>
        <v>3</v>
      </c>
      <c r="L1537" s="1" t="str">
        <f>IF(TA_restaurants_curated__2[[#This Row],[C. Rev.]]=3,"A lot of reviews",IF(TA_restaurants_curated__2[[#This Row],[C. Rev.]]=2,"Avarage reviews","Few reviews"))</f>
        <v>Few reviews</v>
      </c>
      <c r="M1537" s="1" t="str">
        <f>IF(TA_restaurants_curated__2[[#This Row],[C. Rat.]]=3,"Good rating",IF(TA_restaurants_curated__2[[#This Row],[C. Rat.]]=2,"Avarege rating","Bad rating"))</f>
        <v>Good rating</v>
      </c>
      <c r="N1537" s="1" t="str">
        <f t="shared" si="23"/>
        <v>Few reviews and Good rating</v>
      </c>
    </row>
    <row r="1538" spans="1:14" x14ac:dyDescent="0.35">
      <c r="A1538">
        <v>916</v>
      </c>
      <c r="B1538" t="s">
        <v>1833</v>
      </c>
      <c r="C1538" t="s">
        <v>523</v>
      </c>
      <c r="D1538" t="s">
        <v>23</v>
      </c>
      <c r="E1538">
        <v>9180</v>
      </c>
      <c r="F1538">
        <v>40</v>
      </c>
      <c r="G1538" t="s">
        <v>10</v>
      </c>
      <c r="H1538">
        <v>2520</v>
      </c>
      <c r="I1538">
        <f>(TA_restaurants_curated__2[[#This Row],['# Reviews]]-MIN(TA_restaurants_curated__2['# Reviews]))/(MAX(TA_restaurants_curated__2['# Reviews])-MIN(TA_restaurants_curated__2['# Reviews]))</f>
        <v>6.3099444724886419E-2</v>
      </c>
      <c r="J1538">
        <f>QUOTIENT((TA_restaurants_curated__2[[#This Row],[Normalizzazione]]*100),33)+IF(TA_restaurants_curated__2[[#This Row],[Normalizzazione]]=1,0,1)</f>
        <v>1</v>
      </c>
      <c r="K1538">
        <f>QUOTIENT((TA_restaurants_curated__2[[#This Row],[Rating]]*2),(100/3))+IF(TA_restaurants_curated__2[[#This Row],[Rating]]=50,0,1)</f>
        <v>3</v>
      </c>
      <c r="L1538" s="1" t="str">
        <f>IF(TA_restaurants_curated__2[[#This Row],[C. Rev.]]=3,"A lot of reviews",IF(TA_restaurants_curated__2[[#This Row],[C. Rev.]]=2,"Avarage reviews","Few reviews"))</f>
        <v>Few reviews</v>
      </c>
      <c r="M1538" s="1" t="str">
        <f>IF(TA_restaurants_curated__2[[#This Row],[C. Rat.]]=3,"Good rating",IF(TA_restaurants_curated__2[[#This Row],[C. Rat.]]=2,"Avarege rating","Bad rating"))</f>
        <v>Good rating</v>
      </c>
      <c r="N1538" s="1" t="str">
        <f t="shared" ref="N1538:N1601" si="24">_xlfn.CONCAT(L1538," and ",M1538)</f>
        <v>Few reviews and Good rating</v>
      </c>
    </row>
    <row r="1539" spans="1:14" x14ac:dyDescent="0.35">
      <c r="A1539">
        <v>996</v>
      </c>
      <c r="B1539" t="s">
        <v>1920</v>
      </c>
      <c r="C1539" t="s">
        <v>523</v>
      </c>
      <c r="D1539" t="s">
        <v>610</v>
      </c>
      <c r="E1539">
        <v>9980</v>
      </c>
      <c r="F1539">
        <v>45</v>
      </c>
      <c r="G1539" t="s">
        <v>8</v>
      </c>
      <c r="H1539">
        <v>2520</v>
      </c>
      <c r="I1539">
        <f>(TA_restaurants_curated__2[[#This Row],['# Reviews]]-MIN(TA_restaurants_curated__2['# Reviews]))/(MAX(TA_restaurants_curated__2['# Reviews])-MIN(TA_restaurants_curated__2['# Reviews]))</f>
        <v>6.3099444724886419E-2</v>
      </c>
      <c r="J1539">
        <f>QUOTIENT((TA_restaurants_curated__2[[#This Row],[Normalizzazione]]*100),33)+IF(TA_restaurants_curated__2[[#This Row],[Normalizzazione]]=1,0,1)</f>
        <v>1</v>
      </c>
      <c r="K1539">
        <f>QUOTIENT((TA_restaurants_curated__2[[#This Row],[Rating]]*2),(100/3))+IF(TA_restaurants_curated__2[[#This Row],[Rating]]=50,0,1)</f>
        <v>3</v>
      </c>
      <c r="L1539" s="1" t="str">
        <f>IF(TA_restaurants_curated__2[[#This Row],[C. Rev.]]=3,"A lot of reviews",IF(TA_restaurants_curated__2[[#This Row],[C. Rev.]]=2,"Avarage reviews","Few reviews"))</f>
        <v>Few reviews</v>
      </c>
      <c r="M1539" s="1" t="str">
        <f>IF(TA_restaurants_curated__2[[#This Row],[C. Rat.]]=3,"Good rating",IF(TA_restaurants_curated__2[[#This Row],[C. Rat.]]=2,"Avarege rating","Bad rating"))</f>
        <v>Good rating</v>
      </c>
      <c r="N1539" s="1" t="str">
        <f t="shared" si="24"/>
        <v>Few reviews and Good rating</v>
      </c>
    </row>
    <row r="1540" spans="1:14" x14ac:dyDescent="0.35">
      <c r="A1540">
        <v>1028</v>
      </c>
      <c r="B1540" t="s">
        <v>538</v>
      </c>
      <c r="C1540" t="s">
        <v>523</v>
      </c>
      <c r="D1540" t="s">
        <v>517</v>
      </c>
      <c r="E1540">
        <v>10300</v>
      </c>
      <c r="F1540">
        <v>40</v>
      </c>
      <c r="G1540" t="s">
        <v>8</v>
      </c>
      <c r="H1540">
        <v>2520</v>
      </c>
      <c r="I1540">
        <f>(TA_restaurants_curated__2[[#This Row],['# Reviews]]-MIN(TA_restaurants_curated__2['# Reviews]))/(MAX(TA_restaurants_curated__2['# Reviews])-MIN(TA_restaurants_curated__2['# Reviews]))</f>
        <v>6.3099444724886419E-2</v>
      </c>
      <c r="J1540">
        <f>QUOTIENT((TA_restaurants_curated__2[[#This Row],[Normalizzazione]]*100),33)+IF(TA_restaurants_curated__2[[#This Row],[Normalizzazione]]=1,0,1)</f>
        <v>1</v>
      </c>
      <c r="K1540">
        <f>QUOTIENT((TA_restaurants_curated__2[[#This Row],[Rating]]*2),(100/3))+IF(TA_restaurants_curated__2[[#This Row],[Rating]]=50,0,1)</f>
        <v>3</v>
      </c>
      <c r="L1540" s="1" t="str">
        <f>IF(TA_restaurants_curated__2[[#This Row],[C. Rev.]]=3,"A lot of reviews",IF(TA_restaurants_curated__2[[#This Row],[C. Rev.]]=2,"Avarage reviews","Few reviews"))</f>
        <v>Few reviews</v>
      </c>
      <c r="M1540" s="1" t="str">
        <f>IF(TA_restaurants_curated__2[[#This Row],[C. Rat.]]=3,"Good rating",IF(TA_restaurants_curated__2[[#This Row],[C. Rat.]]=2,"Avarege rating","Bad rating"))</f>
        <v>Good rating</v>
      </c>
      <c r="N1540" s="1" t="str">
        <f t="shared" si="24"/>
        <v>Few reviews and Good rating</v>
      </c>
    </row>
    <row r="1541" spans="1:14" x14ac:dyDescent="0.35">
      <c r="A1541">
        <v>1414</v>
      </c>
      <c r="B1541" t="s">
        <v>2002</v>
      </c>
      <c r="C1541" t="s">
        <v>523</v>
      </c>
      <c r="D1541" t="s">
        <v>273</v>
      </c>
      <c r="E1541">
        <v>14160</v>
      </c>
      <c r="F1541">
        <v>40</v>
      </c>
      <c r="G1541" t="s">
        <v>10</v>
      </c>
      <c r="H1541">
        <v>2520</v>
      </c>
      <c r="I1541">
        <f>(TA_restaurants_curated__2[[#This Row],['# Reviews]]-MIN(TA_restaurants_curated__2['# Reviews]))/(MAX(TA_restaurants_curated__2['# Reviews])-MIN(TA_restaurants_curated__2['# Reviews]))</f>
        <v>6.3099444724886419E-2</v>
      </c>
      <c r="J1541">
        <f>QUOTIENT((TA_restaurants_curated__2[[#This Row],[Normalizzazione]]*100),33)+IF(TA_restaurants_curated__2[[#This Row],[Normalizzazione]]=1,0,1)</f>
        <v>1</v>
      </c>
      <c r="K1541">
        <f>QUOTIENT((TA_restaurants_curated__2[[#This Row],[Rating]]*2),(100/3))+IF(TA_restaurants_curated__2[[#This Row],[Rating]]=50,0,1)</f>
        <v>3</v>
      </c>
      <c r="L1541" s="1" t="str">
        <f>IF(TA_restaurants_curated__2[[#This Row],[C. Rev.]]=3,"A lot of reviews",IF(TA_restaurants_curated__2[[#This Row],[C. Rev.]]=2,"Avarage reviews","Few reviews"))</f>
        <v>Few reviews</v>
      </c>
      <c r="M1541" s="1" t="str">
        <f>IF(TA_restaurants_curated__2[[#This Row],[C. Rat.]]=3,"Good rating",IF(TA_restaurants_curated__2[[#This Row],[C. Rat.]]=2,"Avarege rating","Bad rating"))</f>
        <v>Good rating</v>
      </c>
      <c r="N1541" s="1" t="str">
        <f t="shared" si="24"/>
        <v>Few reviews and Good rating</v>
      </c>
    </row>
    <row r="1542" spans="1:14" x14ac:dyDescent="0.35">
      <c r="A1542">
        <v>85</v>
      </c>
      <c r="B1542" t="s">
        <v>821</v>
      </c>
      <c r="C1542" t="s">
        <v>523</v>
      </c>
      <c r="D1542" t="s">
        <v>377</v>
      </c>
      <c r="E1542">
        <v>860</v>
      </c>
      <c r="F1542">
        <v>45</v>
      </c>
      <c r="G1542" t="s">
        <v>8</v>
      </c>
      <c r="H1542">
        <v>2510</v>
      </c>
      <c r="I1542">
        <f>(TA_restaurants_curated__2[[#This Row],['# Reviews]]-MIN(TA_restaurants_curated__2['# Reviews]))/(MAX(TA_restaurants_curated__2['# Reviews])-MIN(TA_restaurants_curated__2['# Reviews]))</f>
        <v>6.2847046945986876E-2</v>
      </c>
      <c r="J1542">
        <f>QUOTIENT((TA_restaurants_curated__2[[#This Row],[Normalizzazione]]*100),33)+IF(TA_restaurants_curated__2[[#This Row],[Normalizzazione]]=1,0,1)</f>
        <v>1</v>
      </c>
      <c r="K1542">
        <f>QUOTIENT((TA_restaurants_curated__2[[#This Row],[Rating]]*2),(100/3))+IF(TA_restaurants_curated__2[[#This Row],[Rating]]=50,0,1)</f>
        <v>3</v>
      </c>
      <c r="L1542" s="1" t="str">
        <f>IF(TA_restaurants_curated__2[[#This Row],[C. Rev.]]=3,"A lot of reviews",IF(TA_restaurants_curated__2[[#This Row],[C. Rev.]]=2,"Avarage reviews","Few reviews"))</f>
        <v>Few reviews</v>
      </c>
      <c r="M1542" s="1" t="str">
        <f>IF(TA_restaurants_curated__2[[#This Row],[C. Rat.]]=3,"Good rating",IF(TA_restaurants_curated__2[[#This Row],[C. Rat.]]=2,"Avarege rating","Bad rating"))</f>
        <v>Good rating</v>
      </c>
      <c r="N1542" s="1" t="str">
        <f t="shared" si="24"/>
        <v>Few reviews and Good rating</v>
      </c>
    </row>
    <row r="1543" spans="1:14" x14ac:dyDescent="0.35">
      <c r="A1543">
        <v>3196</v>
      </c>
      <c r="B1543" t="s">
        <v>3834</v>
      </c>
      <c r="C1543" t="s">
        <v>523</v>
      </c>
      <c r="D1543" t="s">
        <v>3835</v>
      </c>
      <c r="E1543">
        <v>31980</v>
      </c>
      <c r="F1543">
        <v>35</v>
      </c>
      <c r="G1543" t="s">
        <v>8</v>
      </c>
      <c r="H1543">
        <v>2510</v>
      </c>
      <c r="I1543">
        <f>(TA_restaurants_curated__2[[#This Row],['# Reviews]]-MIN(TA_restaurants_curated__2['# Reviews]))/(MAX(TA_restaurants_curated__2['# Reviews])-MIN(TA_restaurants_curated__2['# Reviews]))</f>
        <v>6.2847046945986876E-2</v>
      </c>
      <c r="J1543">
        <f>QUOTIENT((TA_restaurants_curated__2[[#This Row],[Normalizzazione]]*100),33)+IF(TA_restaurants_curated__2[[#This Row],[Normalizzazione]]=1,0,1)</f>
        <v>1</v>
      </c>
      <c r="K1543">
        <f>QUOTIENT((TA_restaurants_curated__2[[#This Row],[Rating]]*2),(100/3))+IF(TA_restaurants_curated__2[[#This Row],[Rating]]=50,0,1)</f>
        <v>3</v>
      </c>
      <c r="L1543" s="1" t="str">
        <f>IF(TA_restaurants_curated__2[[#This Row],[C. Rev.]]=3,"A lot of reviews",IF(TA_restaurants_curated__2[[#This Row],[C. Rev.]]=2,"Avarage reviews","Few reviews"))</f>
        <v>Few reviews</v>
      </c>
      <c r="M1543" s="1" t="str">
        <f>IF(TA_restaurants_curated__2[[#This Row],[C. Rat.]]=3,"Good rating",IF(TA_restaurants_curated__2[[#This Row],[C. Rat.]]=2,"Avarege rating","Bad rating"))</f>
        <v>Good rating</v>
      </c>
      <c r="N1543" s="1" t="str">
        <f t="shared" si="24"/>
        <v>Few reviews and Good rating</v>
      </c>
    </row>
    <row r="1544" spans="1:14" x14ac:dyDescent="0.35">
      <c r="A1544">
        <v>870</v>
      </c>
      <c r="B1544" t="s">
        <v>1778</v>
      </c>
      <c r="C1544" t="s">
        <v>523</v>
      </c>
      <c r="D1544" t="s">
        <v>126</v>
      </c>
      <c r="E1544">
        <v>8720</v>
      </c>
      <c r="F1544">
        <v>40</v>
      </c>
      <c r="G1544" t="s">
        <v>8</v>
      </c>
      <c r="H1544">
        <v>2500</v>
      </c>
      <c r="I1544">
        <f>(TA_restaurants_curated__2[[#This Row],['# Reviews]]-MIN(TA_restaurants_curated__2['# Reviews]))/(MAX(TA_restaurants_curated__2['# Reviews])-MIN(TA_restaurants_curated__2['# Reviews]))</f>
        <v>6.2594649167087332E-2</v>
      </c>
      <c r="J1544">
        <f>QUOTIENT((TA_restaurants_curated__2[[#This Row],[Normalizzazione]]*100),33)+IF(TA_restaurants_curated__2[[#This Row],[Normalizzazione]]=1,0,1)</f>
        <v>1</v>
      </c>
      <c r="K1544">
        <f>QUOTIENT((TA_restaurants_curated__2[[#This Row],[Rating]]*2),(100/3))+IF(TA_restaurants_curated__2[[#This Row],[Rating]]=50,0,1)</f>
        <v>3</v>
      </c>
      <c r="L1544" s="1" t="str">
        <f>IF(TA_restaurants_curated__2[[#This Row],[C. Rev.]]=3,"A lot of reviews",IF(TA_restaurants_curated__2[[#This Row],[C. Rev.]]=2,"Avarage reviews","Few reviews"))</f>
        <v>Few reviews</v>
      </c>
      <c r="M1544" s="1" t="str">
        <f>IF(TA_restaurants_curated__2[[#This Row],[C. Rat.]]=3,"Good rating",IF(TA_restaurants_curated__2[[#This Row],[C. Rat.]]=2,"Avarege rating","Bad rating"))</f>
        <v>Good rating</v>
      </c>
      <c r="N1544" s="1" t="str">
        <f t="shared" si="24"/>
        <v>Few reviews and Good rating</v>
      </c>
    </row>
    <row r="1545" spans="1:14" x14ac:dyDescent="0.35">
      <c r="A1545">
        <v>919</v>
      </c>
      <c r="B1545" t="s">
        <v>1836</v>
      </c>
      <c r="C1545" t="s">
        <v>523</v>
      </c>
      <c r="D1545" t="s">
        <v>262</v>
      </c>
      <c r="E1545">
        <v>9210</v>
      </c>
      <c r="F1545">
        <v>40</v>
      </c>
      <c r="G1545" t="s">
        <v>10</v>
      </c>
      <c r="H1545">
        <v>2500</v>
      </c>
      <c r="I1545">
        <f>(TA_restaurants_curated__2[[#This Row],['# Reviews]]-MIN(TA_restaurants_curated__2['# Reviews]))/(MAX(TA_restaurants_curated__2['# Reviews])-MIN(TA_restaurants_curated__2['# Reviews]))</f>
        <v>6.2594649167087332E-2</v>
      </c>
      <c r="J1545">
        <f>QUOTIENT((TA_restaurants_curated__2[[#This Row],[Normalizzazione]]*100),33)+IF(TA_restaurants_curated__2[[#This Row],[Normalizzazione]]=1,0,1)</f>
        <v>1</v>
      </c>
      <c r="K1545">
        <f>QUOTIENT((TA_restaurants_curated__2[[#This Row],[Rating]]*2),(100/3))+IF(TA_restaurants_curated__2[[#This Row],[Rating]]=50,0,1)</f>
        <v>3</v>
      </c>
      <c r="L1545" s="1" t="str">
        <f>IF(TA_restaurants_curated__2[[#This Row],[C. Rev.]]=3,"A lot of reviews",IF(TA_restaurants_curated__2[[#This Row],[C. Rev.]]=2,"Avarage reviews","Few reviews"))</f>
        <v>Few reviews</v>
      </c>
      <c r="M1545" s="1" t="str">
        <f>IF(TA_restaurants_curated__2[[#This Row],[C. Rat.]]=3,"Good rating",IF(TA_restaurants_curated__2[[#This Row],[C. Rat.]]=2,"Avarege rating","Bad rating"))</f>
        <v>Good rating</v>
      </c>
      <c r="N1545" s="1" t="str">
        <f t="shared" si="24"/>
        <v>Few reviews and Good rating</v>
      </c>
    </row>
    <row r="1546" spans="1:14" x14ac:dyDescent="0.35">
      <c r="A1546">
        <v>1290</v>
      </c>
      <c r="B1546" t="s">
        <v>2235</v>
      </c>
      <c r="C1546" t="s">
        <v>523</v>
      </c>
      <c r="D1546" t="s">
        <v>941</v>
      </c>
      <c r="E1546">
        <v>12920</v>
      </c>
      <c r="F1546">
        <v>40</v>
      </c>
      <c r="G1546" t="s">
        <v>8</v>
      </c>
      <c r="H1546">
        <v>2500</v>
      </c>
      <c r="I1546">
        <f>(TA_restaurants_curated__2[[#This Row],['# Reviews]]-MIN(TA_restaurants_curated__2['# Reviews]))/(MAX(TA_restaurants_curated__2['# Reviews])-MIN(TA_restaurants_curated__2['# Reviews]))</f>
        <v>6.2594649167087332E-2</v>
      </c>
      <c r="J1546">
        <f>QUOTIENT((TA_restaurants_curated__2[[#This Row],[Normalizzazione]]*100),33)+IF(TA_restaurants_curated__2[[#This Row],[Normalizzazione]]=1,0,1)</f>
        <v>1</v>
      </c>
      <c r="K1546">
        <f>QUOTIENT((TA_restaurants_curated__2[[#This Row],[Rating]]*2),(100/3))+IF(TA_restaurants_curated__2[[#This Row],[Rating]]=50,0,1)</f>
        <v>3</v>
      </c>
      <c r="L1546" s="1" t="str">
        <f>IF(TA_restaurants_curated__2[[#This Row],[C. Rev.]]=3,"A lot of reviews",IF(TA_restaurants_curated__2[[#This Row],[C. Rev.]]=2,"Avarage reviews","Few reviews"))</f>
        <v>Few reviews</v>
      </c>
      <c r="M1546" s="1" t="str">
        <f>IF(TA_restaurants_curated__2[[#This Row],[C. Rat.]]=3,"Good rating",IF(TA_restaurants_curated__2[[#This Row],[C. Rat.]]=2,"Avarege rating","Bad rating"))</f>
        <v>Good rating</v>
      </c>
      <c r="N1546" s="1" t="str">
        <f t="shared" si="24"/>
        <v>Few reviews and Good rating</v>
      </c>
    </row>
    <row r="1547" spans="1:14" x14ac:dyDescent="0.35">
      <c r="A1547">
        <v>1354</v>
      </c>
      <c r="B1547" t="s">
        <v>2303</v>
      </c>
      <c r="C1547" t="s">
        <v>523</v>
      </c>
      <c r="D1547" t="s">
        <v>573</v>
      </c>
      <c r="E1547">
        <v>13560</v>
      </c>
      <c r="F1547">
        <v>35</v>
      </c>
      <c r="G1547" t="s">
        <v>10</v>
      </c>
      <c r="H1547">
        <v>2500</v>
      </c>
      <c r="I1547">
        <f>(TA_restaurants_curated__2[[#This Row],['# Reviews]]-MIN(TA_restaurants_curated__2['# Reviews]))/(MAX(TA_restaurants_curated__2['# Reviews])-MIN(TA_restaurants_curated__2['# Reviews]))</f>
        <v>6.2594649167087332E-2</v>
      </c>
      <c r="J1547">
        <f>QUOTIENT((TA_restaurants_curated__2[[#This Row],[Normalizzazione]]*100),33)+IF(TA_restaurants_curated__2[[#This Row],[Normalizzazione]]=1,0,1)</f>
        <v>1</v>
      </c>
      <c r="K1547">
        <f>QUOTIENT((TA_restaurants_curated__2[[#This Row],[Rating]]*2),(100/3))+IF(TA_restaurants_curated__2[[#This Row],[Rating]]=50,0,1)</f>
        <v>3</v>
      </c>
      <c r="L1547" s="1" t="str">
        <f>IF(TA_restaurants_curated__2[[#This Row],[C. Rev.]]=3,"A lot of reviews",IF(TA_restaurants_curated__2[[#This Row],[C. Rev.]]=2,"Avarage reviews","Few reviews"))</f>
        <v>Few reviews</v>
      </c>
      <c r="M1547" s="1" t="str">
        <f>IF(TA_restaurants_curated__2[[#This Row],[C. Rat.]]=3,"Good rating",IF(TA_restaurants_curated__2[[#This Row],[C. Rat.]]=2,"Avarege rating","Bad rating"))</f>
        <v>Good rating</v>
      </c>
      <c r="N1547" s="1" t="str">
        <f t="shared" si="24"/>
        <v>Few reviews and Good rating</v>
      </c>
    </row>
    <row r="1548" spans="1:14" x14ac:dyDescent="0.35">
      <c r="A1548">
        <v>2157</v>
      </c>
      <c r="B1548" t="s">
        <v>3080</v>
      </c>
      <c r="C1548" t="s">
        <v>523</v>
      </c>
      <c r="D1548" t="s">
        <v>3081</v>
      </c>
      <c r="E1548">
        <v>21590</v>
      </c>
      <c r="F1548">
        <v>40</v>
      </c>
      <c r="G1548" t="s">
        <v>10</v>
      </c>
      <c r="H1548">
        <v>2500</v>
      </c>
      <c r="I1548">
        <f>(TA_restaurants_curated__2[[#This Row],['# Reviews]]-MIN(TA_restaurants_curated__2['# Reviews]))/(MAX(TA_restaurants_curated__2['# Reviews])-MIN(TA_restaurants_curated__2['# Reviews]))</f>
        <v>6.2594649167087332E-2</v>
      </c>
      <c r="J1548">
        <f>QUOTIENT((TA_restaurants_curated__2[[#This Row],[Normalizzazione]]*100),33)+IF(TA_restaurants_curated__2[[#This Row],[Normalizzazione]]=1,0,1)</f>
        <v>1</v>
      </c>
      <c r="K1548">
        <f>QUOTIENT((TA_restaurants_curated__2[[#This Row],[Rating]]*2),(100/3))+IF(TA_restaurants_curated__2[[#This Row],[Rating]]=50,0,1)</f>
        <v>3</v>
      </c>
      <c r="L1548" s="1" t="str">
        <f>IF(TA_restaurants_curated__2[[#This Row],[C. Rev.]]=3,"A lot of reviews",IF(TA_restaurants_curated__2[[#This Row],[C. Rev.]]=2,"Avarage reviews","Few reviews"))</f>
        <v>Few reviews</v>
      </c>
      <c r="M1548" s="1" t="str">
        <f>IF(TA_restaurants_curated__2[[#This Row],[C. Rat.]]=3,"Good rating",IF(TA_restaurants_curated__2[[#This Row],[C. Rat.]]=2,"Avarege rating","Bad rating"))</f>
        <v>Good rating</v>
      </c>
      <c r="N1548" s="1" t="str">
        <f t="shared" si="24"/>
        <v>Few reviews and Good rating</v>
      </c>
    </row>
    <row r="1549" spans="1:14" x14ac:dyDescent="0.35">
      <c r="A1549">
        <v>2525</v>
      </c>
      <c r="B1549" t="s">
        <v>3386</v>
      </c>
      <c r="C1549" t="s">
        <v>523</v>
      </c>
      <c r="D1549" t="s">
        <v>99</v>
      </c>
      <c r="E1549">
        <v>25270</v>
      </c>
      <c r="F1549">
        <v>35</v>
      </c>
      <c r="G1549" t="s">
        <v>8</v>
      </c>
      <c r="H1549">
        <v>2500</v>
      </c>
      <c r="I1549">
        <f>(TA_restaurants_curated__2[[#This Row],['# Reviews]]-MIN(TA_restaurants_curated__2['# Reviews]))/(MAX(TA_restaurants_curated__2['# Reviews])-MIN(TA_restaurants_curated__2['# Reviews]))</f>
        <v>6.2594649167087332E-2</v>
      </c>
      <c r="J1549">
        <f>QUOTIENT((TA_restaurants_curated__2[[#This Row],[Normalizzazione]]*100),33)+IF(TA_restaurants_curated__2[[#This Row],[Normalizzazione]]=1,0,1)</f>
        <v>1</v>
      </c>
      <c r="K1549">
        <f>QUOTIENT((TA_restaurants_curated__2[[#This Row],[Rating]]*2),(100/3))+IF(TA_restaurants_curated__2[[#This Row],[Rating]]=50,0,1)</f>
        <v>3</v>
      </c>
      <c r="L1549" s="1" t="str">
        <f>IF(TA_restaurants_curated__2[[#This Row],[C. Rev.]]=3,"A lot of reviews",IF(TA_restaurants_curated__2[[#This Row],[C. Rev.]]=2,"Avarage reviews","Few reviews"))</f>
        <v>Few reviews</v>
      </c>
      <c r="M1549" s="1" t="str">
        <f>IF(TA_restaurants_curated__2[[#This Row],[C. Rat.]]=3,"Good rating",IF(TA_restaurants_curated__2[[#This Row],[C. Rat.]]=2,"Avarege rating","Bad rating"))</f>
        <v>Good rating</v>
      </c>
      <c r="N1549" s="1" t="str">
        <f t="shared" si="24"/>
        <v>Few reviews and Good rating</v>
      </c>
    </row>
    <row r="1550" spans="1:14" x14ac:dyDescent="0.35">
      <c r="A1550">
        <v>536</v>
      </c>
      <c r="B1550" t="s">
        <v>1390</v>
      </c>
      <c r="C1550" t="s">
        <v>523</v>
      </c>
      <c r="D1550" t="s">
        <v>829</v>
      </c>
      <c r="E1550">
        <v>5370</v>
      </c>
      <c r="F1550">
        <v>45</v>
      </c>
      <c r="G1550" t="s">
        <v>8</v>
      </c>
      <c r="H1550">
        <v>2490</v>
      </c>
      <c r="I1550">
        <f>(TA_restaurants_curated__2[[#This Row],['# Reviews]]-MIN(TA_restaurants_curated__2['# Reviews]))/(MAX(TA_restaurants_curated__2['# Reviews])-MIN(TA_restaurants_curated__2['# Reviews]))</f>
        <v>6.2342251388187782E-2</v>
      </c>
      <c r="J1550">
        <f>QUOTIENT((TA_restaurants_curated__2[[#This Row],[Normalizzazione]]*100),33)+IF(TA_restaurants_curated__2[[#This Row],[Normalizzazione]]=1,0,1)</f>
        <v>1</v>
      </c>
      <c r="K1550">
        <f>QUOTIENT((TA_restaurants_curated__2[[#This Row],[Rating]]*2),(100/3))+IF(TA_restaurants_curated__2[[#This Row],[Rating]]=50,0,1)</f>
        <v>3</v>
      </c>
      <c r="L1550" s="1" t="str">
        <f>IF(TA_restaurants_curated__2[[#This Row],[C. Rev.]]=3,"A lot of reviews",IF(TA_restaurants_curated__2[[#This Row],[C. Rev.]]=2,"Avarage reviews","Few reviews"))</f>
        <v>Few reviews</v>
      </c>
      <c r="M1550" s="1" t="str">
        <f>IF(TA_restaurants_curated__2[[#This Row],[C. Rat.]]=3,"Good rating",IF(TA_restaurants_curated__2[[#This Row],[C. Rat.]]=2,"Avarege rating","Bad rating"))</f>
        <v>Good rating</v>
      </c>
      <c r="N1550" s="1" t="str">
        <f t="shared" si="24"/>
        <v>Few reviews and Good rating</v>
      </c>
    </row>
    <row r="1551" spans="1:14" x14ac:dyDescent="0.35">
      <c r="A1551">
        <v>962</v>
      </c>
      <c r="B1551" t="s">
        <v>1880</v>
      </c>
      <c r="C1551" t="s">
        <v>523</v>
      </c>
      <c r="D1551" t="s">
        <v>77</v>
      </c>
      <c r="E1551">
        <v>9640</v>
      </c>
      <c r="F1551">
        <v>40</v>
      </c>
      <c r="G1551" t="s">
        <v>10</v>
      </c>
      <c r="H1551">
        <v>2490</v>
      </c>
      <c r="I1551">
        <f>(TA_restaurants_curated__2[[#This Row],['# Reviews]]-MIN(TA_restaurants_curated__2['# Reviews]))/(MAX(TA_restaurants_curated__2['# Reviews])-MIN(TA_restaurants_curated__2['# Reviews]))</f>
        <v>6.2342251388187782E-2</v>
      </c>
      <c r="J1551">
        <f>QUOTIENT((TA_restaurants_curated__2[[#This Row],[Normalizzazione]]*100),33)+IF(TA_restaurants_curated__2[[#This Row],[Normalizzazione]]=1,0,1)</f>
        <v>1</v>
      </c>
      <c r="K1551">
        <f>QUOTIENT((TA_restaurants_curated__2[[#This Row],[Rating]]*2),(100/3))+IF(TA_restaurants_curated__2[[#This Row],[Rating]]=50,0,1)</f>
        <v>3</v>
      </c>
      <c r="L1551" s="1" t="str">
        <f>IF(TA_restaurants_curated__2[[#This Row],[C. Rev.]]=3,"A lot of reviews",IF(TA_restaurants_curated__2[[#This Row],[C. Rev.]]=2,"Avarage reviews","Few reviews"))</f>
        <v>Few reviews</v>
      </c>
      <c r="M1551" s="1" t="str">
        <f>IF(TA_restaurants_curated__2[[#This Row],[C. Rat.]]=3,"Good rating",IF(TA_restaurants_curated__2[[#This Row],[C. Rat.]]=2,"Avarege rating","Bad rating"))</f>
        <v>Good rating</v>
      </c>
      <c r="N1551" s="1" t="str">
        <f t="shared" si="24"/>
        <v>Few reviews and Good rating</v>
      </c>
    </row>
    <row r="1552" spans="1:14" x14ac:dyDescent="0.35">
      <c r="A1552">
        <v>2311</v>
      </c>
      <c r="B1552" t="s">
        <v>3208</v>
      </c>
      <c r="C1552" t="s">
        <v>523</v>
      </c>
      <c r="D1552" t="s">
        <v>2533</v>
      </c>
      <c r="E1552">
        <v>23130</v>
      </c>
      <c r="F1552">
        <v>35</v>
      </c>
      <c r="G1552" t="s">
        <v>10</v>
      </c>
      <c r="H1552">
        <v>2490</v>
      </c>
      <c r="I1552">
        <f>(TA_restaurants_curated__2[[#This Row],['# Reviews]]-MIN(TA_restaurants_curated__2['# Reviews]))/(MAX(TA_restaurants_curated__2['# Reviews])-MIN(TA_restaurants_curated__2['# Reviews]))</f>
        <v>6.2342251388187782E-2</v>
      </c>
      <c r="J1552">
        <f>QUOTIENT((TA_restaurants_curated__2[[#This Row],[Normalizzazione]]*100),33)+IF(TA_restaurants_curated__2[[#This Row],[Normalizzazione]]=1,0,1)</f>
        <v>1</v>
      </c>
      <c r="K1552">
        <f>QUOTIENT((TA_restaurants_curated__2[[#This Row],[Rating]]*2),(100/3))+IF(TA_restaurants_curated__2[[#This Row],[Rating]]=50,0,1)</f>
        <v>3</v>
      </c>
      <c r="L1552" s="1" t="str">
        <f>IF(TA_restaurants_curated__2[[#This Row],[C. Rev.]]=3,"A lot of reviews",IF(TA_restaurants_curated__2[[#This Row],[C. Rev.]]=2,"Avarage reviews","Few reviews"))</f>
        <v>Few reviews</v>
      </c>
      <c r="M1552" s="1" t="str">
        <f>IF(TA_restaurants_curated__2[[#This Row],[C. Rat.]]=3,"Good rating",IF(TA_restaurants_curated__2[[#This Row],[C. Rat.]]=2,"Avarege rating","Bad rating"))</f>
        <v>Good rating</v>
      </c>
      <c r="N1552" s="1" t="str">
        <f t="shared" si="24"/>
        <v>Few reviews and Good rating</v>
      </c>
    </row>
    <row r="1553" spans="1:14" x14ac:dyDescent="0.35">
      <c r="A1553">
        <v>2358</v>
      </c>
      <c r="B1553" t="s">
        <v>2567</v>
      </c>
      <c r="C1553" t="s">
        <v>523</v>
      </c>
      <c r="D1553" t="s">
        <v>3249</v>
      </c>
      <c r="E1553">
        <v>23600</v>
      </c>
      <c r="F1553">
        <v>35</v>
      </c>
      <c r="G1553" t="s">
        <v>8</v>
      </c>
      <c r="H1553">
        <v>2490</v>
      </c>
      <c r="I1553">
        <f>(TA_restaurants_curated__2[[#This Row],['# Reviews]]-MIN(TA_restaurants_curated__2['# Reviews]))/(MAX(TA_restaurants_curated__2['# Reviews])-MIN(TA_restaurants_curated__2['# Reviews]))</f>
        <v>6.2342251388187782E-2</v>
      </c>
      <c r="J1553">
        <f>QUOTIENT((TA_restaurants_curated__2[[#This Row],[Normalizzazione]]*100),33)+IF(TA_restaurants_curated__2[[#This Row],[Normalizzazione]]=1,0,1)</f>
        <v>1</v>
      </c>
      <c r="K1553">
        <f>QUOTIENT((TA_restaurants_curated__2[[#This Row],[Rating]]*2),(100/3))+IF(TA_restaurants_curated__2[[#This Row],[Rating]]=50,0,1)</f>
        <v>3</v>
      </c>
      <c r="L1553" s="1" t="str">
        <f>IF(TA_restaurants_curated__2[[#This Row],[C. Rev.]]=3,"A lot of reviews",IF(TA_restaurants_curated__2[[#This Row],[C. Rev.]]=2,"Avarage reviews","Few reviews"))</f>
        <v>Few reviews</v>
      </c>
      <c r="M1553" s="1" t="str">
        <f>IF(TA_restaurants_curated__2[[#This Row],[C. Rat.]]=3,"Good rating",IF(TA_restaurants_curated__2[[#This Row],[C. Rat.]]=2,"Avarege rating","Bad rating"))</f>
        <v>Good rating</v>
      </c>
      <c r="N1553" s="1" t="str">
        <f t="shared" si="24"/>
        <v>Few reviews and Good rating</v>
      </c>
    </row>
    <row r="1554" spans="1:14" x14ac:dyDescent="0.35">
      <c r="A1554">
        <v>2735</v>
      </c>
      <c r="B1554" t="s">
        <v>3538</v>
      </c>
      <c r="C1554" t="s">
        <v>523</v>
      </c>
      <c r="D1554" t="s">
        <v>2368</v>
      </c>
      <c r="E1554">
        <v>27370</v>
      </c>
      <c r="F1554">
        <v>35</v>
      </c>
      <c r="G1554" t="s">
        <v>10</v>
      </c>
      <c r="H1554">
        <v>2490</v>
      </c>
      <c r="I1554">
        <f>(TA_restaurants_curated__2[[#This Row],['# Reviews]]-MIN(TA_restaurants_curated__2['# Reviews]))/(MAX(TA_restaurants_curated__2['# Reviews])-MIN(TA_restaurants_curated__2['# Reviews]))</f>
        <v>6.2342251388187782E-2</v>
      </c>
      <c r="J1554">
        <f>QUOTIENT((TA_restaurants_curated__2[[#This Row],[Normalizzazione]]*100),33)+IF(TA_restaurants_curated__2[[#This Row],[Normalizzazione]]=1,0,1)</f>
        <v>1</v>
      </c>
      <c r="K1554">
        <f>QUOTIENT((TA_restaurants_curated__2[[#This Row],[Rating]]*2),(100/3))+IF(TA_restaurants_curated__2[[#This Row],[Rating]]=50,0,1)</f>
        <v>3</v>
      </c>
      <c r="L1554" s="1" t="str">
        <f>IF(TA_restaurants_curated__2[[#This Row],[C. Rev.]]=3,"A lot of reviews",IF(TA_restaurants_curated__2[[#This Row],[C. Rev.]]=2,"Avarage reviews","Few reviews"))</f>
        <v>Few reviews</v>
      </c>
      <c r="M1554" s="1" t="str">
        <f>IF(TA_restaurants_curated__2[[#This Row],[C. Rat.]]=3,"Good rating",IF(TA_restaurants_curated__2[[#This Row],[C. Rat.]]=2,"Avarege rating","Bad rating"))</f>
        <v>Good rating</v>
      </c>
      <c r="N1554" s="1" t="str">
        <f t="shared" si="24"/>
        <v>Few reviews and Good rating</v>
      </c>
    </row>
    <row r="1555" spans="1:14" x14ac:dyDescent="0.35">
      <c r="A1555">
        <v>941</v>
      </c>
      <c r="B1555" t="s">
        <v>1859</v>
      </c>
      <c r="C1555" t="s">
        <v>523</v>
      </c>
      <c r="D1555" t="s">
        <v>440</v>
      </c>
      <c r="E1555">
        <v>9430</v>
      </c>
      <c r="F1555">
        <v>45</v>
      </c>
      <c r="G1555" t="s">
        <v>8</v>
      </c>
      <c r="H1555">
        <v>2480</v>
      </c>
      <c r="I1555">
        <f>(TA_restaurants_curated__2[[#This Row],['# Reviews]]-MIN(TA_restaurants_curated__2['# Reviews]))/(MAX(TA_restaurants_curated__2['# Reviews])-MIN(TA_restaurants_curated__2['# Reviews]))</f>
        <v>6.2089853609288238E-2</v>
      </c>
      <c r="J1555">
        <f>QUOTIENT((TA_restaurants_curated__2[[#This Row],[Normalizzazione]]*100),33)+IF(TA_restaurants_curated__2[[#This Row],[Normalizzazione]]=1,0,1)</f>
        <v>1</v>
      </c>
      <c r="K1555">
        <f>QUOTIENT((TA_restaurants_curated__2[[#This Row],[Rating]]*2),(100/3))+IF(TA_restaurants_curated__2[[#This Row],[Rating]]=50,0,1)</f>
        <v>3</v>
      </c>
      <c r="L1555" s="1" t="str">
        <f>IF(TA_restaurants_curated__2[[#This Row],[C. Rev.]]=3,"A lot of reviews",IF(TA_restaurants_curated__2[[#This Row],[C. Rev.]]=2,"Avarage reviews","Few reviews"))</f>
        <v>Few reviews</v>
      </c>
      <c r="M1555" s="1" t="str">
        <f>IF(TA_restaurants_curated__2[[#This Row],[C. Rat.]]=3,"Good rating",IF(TA_restaurants_curated__2[[#This Row],[C. Rat.]]=2,"Avarege rating","Bad rating"))</f>
        <v>Good rating</v>
      </c>
      <c r="N1555" s="1" t="str">
        <f t="shared" si="24"/>
        <v>Few reviews and Good rating</v>
      </c>
    </row>
    <row r="1556" spans="1:14" x14ac:dyDescent="0.35">
      <c r="A1556">
        <v>984</v>
      </c>
      <c r="B1556" t="s">
        <v>649</v>
      </c>
      <c r="C1556" t="s">
        <v>523</v>
      </c>
      <c r="D1556" t="s">
        <v>1907</v>
      </c>
      <c r="E1556">
        <v>9860</v>
      </c>
      <c r="F1556">
        <v>40</v>
      </c>
      <c r="G1556" t="s">
        <v>8</v>
      </c>
      <c r="H1556">
        <v>2480</v>
      </c>
      <c r="I1556">
        <f>(TA_restaurants_curated__2[[#This Row],['# Reviews]]-MIN(TA_restaurants_curated__2['# Reviews]))/(MAX(TA_restaurants_curated__2['# Reviews])-MIN(TA_restaurants_curated__2['# Reviews]))</f>
        <v>6.2089853609288238E-2</v>
      </c>
      <c r="J1556">
        <f>QUOTIENT((TA_restaurants_curated__2[[#This Row],[Normalizzazione]]*100),33)+IF(TA_restaurants_curated__2[[#This Row],[Normalizzazione]]=1,0,1)</f>
        <v>1</v>
      </c>
      <c r="K1556">
        <f>QUOTIENT((TA_restaurants_curated__2[[#This Row],[Rating]]*2),(100/3))+IF(TA_restaurants_curated__2[[#This Row],[Rating]]=50,0,1)</f>
        <v>3</v>
      </c>
      <c r="L1556" s="1" t="str">
        <f>IF(TA_restaurants_curated__2[[#This Row],[C. Rev.]]=3,"A lot of reviews",IF(TA_restaurants_curated__2[[#This Row],[C. Rev.]]=2,"Avarage reviews","Few reviews"))</f>
        <v>Few reviews</v>
      </c>
      <c r="M1556" s="1" t="str">
        <f>IF(TA_restaurants_curated__2[[#This Row],[C. Rat.]]=3,"Good rating",IF(TA_restaurants_curated__2[[#This Row],[C. Rat.]]=2,"Avarege rating","Bad rating"))</f>
        <v>Good rating</v>
      </c>
      <c r="N1556" s="1" t="str">
        <f t="shared" si="24"/>
        <v>Few reviews and Good rating</v>
      </c>
    </row>
    <row r="1557" spans="1:14" x14ac:dyDescent="0.35">
      <c r="A1557">
        <v>1033</v>
      </c>
      <c r="B1557" t="s">
        <v>1957</v>
      </c>
      <c r="C1557" t="s">
        <v>523</v>
      </c>
      <c r="D1557" t="s">
        <v>135</v>
      </c>
      <c r="E1557">
        <v>10350</v>
      </c>
      <c r="F1557">
        <v>40</v>
      </c>
      <c r="G1557" t="s">
        <v>8</v>
      </c>
      <c r="H1557">
        <v>2480</v>
      </c>
      <c r="I1557">
        <f>(TA_restaurants_curated__2[[#This Row],['# Reviews]]-MIN(TA_restaurants_curated__2['# Reviews]))/(MAX(TA_restaurants_curated__2['# Reviews])-MIN(TA_restaurants_curated__2['# Reviews]))</f>
        <v>6.2089853609288238E-2</v>
      </c>
      <c r="J1557">
        <f>QUOTIENT((TA_restaurants_curated__2[[#This Row],[Normalizzazione]]*100),33)+IF(TA_restaurants_curated__2[[#This Row],[Normalizzazione]]=1,0,1)</f>
        <v>1</v>
      </c>
      <c r="K1557">
        <f>QUOTIENT((TA_restaurants_curated__2[[#This Row],[Rating]]*2),(100/3))+IF(TA_restaurants_curated__2[[#This Row],[Rating]]=50,0,1)</f>
        <v>3</v>
      </c>
      <c r="L1557" s="1" t="str">
        <f>IF(TA_restaurants_curated__2[[#This Row],[C. Rev.]]=3,"A lot of reviews",IF(TA_restaurants_curated__2[[#This Row],[C. Rev.]]=2,"Avarage reviews","Few reviews"))</f>
        <v>Few reviews</v>
      </c>
      <c r="M1557" s="1" t="str">
        <f>IF(TA_restaurants_curated__2[[#This Row],[C. Rat.]]=3,"Good rating",IF(TA_restaurants_curated__2[[#This Row],[C. Rat.]]=2,"Avarege rating","Bad rating"))</f>
        <v>Good rating</v>
      </c>
      <c r="N1557" s="1" t="str">
        <f t="shared" si="24"/>
        <v>Few reviews and Good rating</v>
      </c>
    </row>
    <row r="1558" spans="1:14" x14ac:dyDescent="0.35">
      <c r="A1558">
        <v>1508</v>
      </c>
      <c r="B1558" t="s">
        <v>2468</v>
      </c>
      <c r="C1558" t="s">
        <v>523</v>
      </c>
      <c r="D1558" t="s">
        <v>285</v>
      </c>
      <c r="E1558">
        <v>15100</v>
      </c>
      <c r="F1558">
        <v>40</v>
      </c>
      <c r="G1558" t="s">
        <v>8</v>
      </c>
      <c r="H1558">
        <v>2480</v>
      </c>
      <c r="I1558">
        <f>(TA_restaurants_curated__2[[#This Row],['# Reviews]]-MIN(TA_restaurants_curated__2['# Reviews]))/(MAX(TA_restaurants_curated__2['# Reviews])-MIN(TA_restaurants_curated__2['# Reviews]))</f>
        <v>6.2089853609288238E-2</v>
      </c>
      <c r="J1558">
        <f>QUOTIENT((TA_restaurants_curated__2[[#This Row],[Normalizzazione]]*100),33)+IF(TA_restaurants_curated__2[[#This Row],[Normalizzazione]]=1,0,1)</f>
        <v>1</v>
      </c>
      <c r="K1558">
        <f>QUOTIENT((TA_restaurants_curated__2[[#This Row],[Rating]]*2),(100/3))+IF(TA_restaurants_curated__2[[#This Row],[Rating]]=50,0,1)</f>
        <v>3</v>
      </c>
      <c r="L1558" s="1" t="str">
        <f>IF(TA_restaurants_curated__2[[#This Row],[C. Rev.]]=3,"A lot of reviews",IF(TA_restaurants_curated__2[[#This Row],[C. Rev.]]=2,"Avarage reviews","Few reviews"))</f>
        <v>Few reviews</v>
      </c>
      <c r="M1558" s="1" t="str">
        <f>IF(TA_restaurants_curated__2[[#This Row],[C. Rat.]]=3,"Good rating",IF(TA_restaurants_curated__2[[#This Row],[C. Rat.]]=2,"Avarege rating","Bad rating"))</f>
        <v>Good rating</v>
      </c>
      <c r="N1558" s="1" t="str">
        <f t="shared" si="24"/>
        <v>Few reviews and Good rating</v>
      </c>
    </row>
    <row r="1559" spans="1:14" x14ac:dyDescent="0.35">
      <c r="A1559">
        <v>1610</v>
      </c>
      <c r="B1559" t="s">
        <v>2570</v>
      </c>
      <c r="C1559" t="s">
        <v>523</v>
      </c>
      <c r="D1559" t="s">
        <v>332</v>
      </c>
      <c r="E1559">
        <v>16120</v>
      </c>
      <c r="F1559">
        <v>40</v>
      </c>
      <c r="G1559" t="s">
        <v>8</v>
      </c>
      <c r="H1559">
        <v>2480</v>
      </c>
      <c r="I1559">
        <f>(TA_restaurants_curated__2[[#This Row],['# Reviews]]-MIN(TA_restaurants_curated__2['# Reviews]))/(MAX(TA_restaurants_curated__2['# Reviews])-MIN(TA_restaurants_curated__2['# Reviews]))</f>
        <v>6.2089853609288238E-2</v>
      </c>
      <c r="J1559">
        <f>QUOTIENT((TA_restaurants_curated__2[[#This Row],[Normalizzazione]]*100),33)+IF(TA_restaurants_curated__2[[#This Row],[Normalizzazione]]=1,0,1)</f>
        <v>1</v>
      </c>
      <c r="K1559">
        <f>QUOTIENT((TA_restaurants_curated__2[[#This Row],[Rating]]*2),(100/3))+IF(TA_restaurants_curated__2[[#This Row],[Rating]]=50,0,1)</f>
        <v>3</v>
      </c>
      <c r="L1559" s="1" t="str">
        <f>IF(TA_restaurants_curated__2[[#This Row],[C. Rev.]]=3,"A lot of reviews",IF(TA_restaurants_curated__2[[#This Row],[C. Rev.]]=2,"Avarage reviews","Few reviews"))</f>
        <v>Few reviews</v>
      </c>
      <c r="M1559" s="1" t="str">
        <f>IF(TA_restaurants_curated__2[[#This Row],[C. Rat.]]=3,"Good rating",IF(TA_restaurants_curated__2[[#This Row],[C. Rat.]]=2,"Avarege rating","Bad rating"))</f>
        <v>Good rating</v>
      </c>
      <c r="N1559" s="1" t="str">
        <f t="shared" si="24"/>
        <v>Few reviews and Good rating</v>
      </c>
    </row>
    <row r="1560" spans="1:14" x14ac:dyDescent="0.35">
      <c r="A1560">
        <v>485</v>
      </c>
      <c r="B1560" t="s">
        <v>1332</v>
      </c>
      <c r="C1560" t="s">
        <v>523</v>
      </c>
      <c r="D1560" t="s">
        <v>1333</v>
      </c>
      <c r="E1560">
        <v>4860</v>
      </c>
      <c r="F1560">
        <v>45</v>
      </c>
      <c r="G1560" t="s">
        <v>10</v>
      </c>
      <c r="H1560">
        <v>2470</v>
      </c>
      <c r="I1560">
        <f>(TA_restaurants_curated__2[[#This Row],['# Reviews]]-MIN(TA_restaurants_curated__2['# Reviews]))/(MAX(TA_restaurants_curated__2['# Reviews])-MIN(TA_restaurants_curated__2['# Reviews]))</f>
        <v>6.1837455830388695E-2</v>
      </c>
      <c r="J1560">
        <f>QUOTIENT((TA_restaurants_curated__2[[#This Row],[Normalizzazione]]*100),33)+IF(TA_restaurants_curated__2[[#This Row],[Normalizzazione]]=1,0,1)</f>
        <v>1</v>
      </c>
      <c r="K1560">
        <f>QUOTIENT((TA_restaurants_curated__2[[#This Row],[Rating]]*2),(100/3))+IF(TA_restaurants_curated__2[[#This Row],[Rating]]=50,0,1)</f>
        <v>3</v>
      </c>
      <c r="L1560" s="1" t="str">
        <f>IF(TA_restaurants_curated__2[[#This Row],[C. Rev.]]=3,"A lot of reviews",IF(TA_restaurants_curated__2[[#This Row],[C. Rev.]]=2,"Avarage reviews","Few reviews"))</f>
        <v>Few reviews</v>
      </c>
      <c r="M1560" s="1" t="str">
        <f>IF(TA_restaurants_curated__2[[#This Row],[C. Rat.]]=3,"Good rating",IF(TA_restaurants_curated__2[[#This Row],[C. Rat.]]=2,"Avarege rating","Bad rating"))</f>
        <v>Good rating</v>
      </c>
      <c r="N1560" s="1" t="str">
        <f t="shared" si="24"/>
        <v>Few reviews and Good rating</v>
      </c>
    </row>
    <row r="1561" spans="1:14" x14ac:dyDescent="0.35">
      <c r="A1561">
        <v>786</v>
      </c>
      <c r="B1561" t="s">
        <v>1690</v>
      </c>
      <c r="C1561" t="s">
        <v>523</v>
      </c>
      <c r="D1561" t="s">
        <v>1691</v>
      </c>
      <c r="E1561">
        <v>7880</v>
      </c>
      <c r="F1561">
        <v>40</v>
      </c>
      <c r="G1561" t="s">
        <v>8</v>
      </c>
      <c r="H1561">
        <v>2470</v>
      </c>
      <c r="I1561">
        <f>(TA_restaurants_curated__2[[#This Row],['# Reviews]]-MIN(TA_restaurants_curated__2['# Reviews]))/(MAX(TA_restaurants_curated__2['# Reviews])-MIN(TA_restaurants_curated__2['# Reviews]))</f>
        <v>6.1837455830388695E-2</v>
      </c>
      <c r="J1561">
        <f>QUOTIENT((TA_restaurants_curated__2[[#This Row],[Normalizzazione]]*100),33)+IF(TA_restaurants_curated__2[[#This Row],[Normalizzazione]]=1,0,1)</f>
        <v>1</v>
      </c>
      <c r="K1561">
        <f>QUOTIENT((TA_restaurants_curated__2[[#This Row],[Rating]]*2),(100/3))+IF(TA_restaurants_curated__2[[#This Row],[Rating]]=50,0,1)</f>
        <v>3</v>
      </c>
      <c r="L1561" s="1" t="str">
        <f>IF(TA_restaurants_curated__2[[#This Row],[C. Rev.]]=3,"A lot of reviews",IF(TA_restaurants_curated__2[[#This Row],[C. Rev.]]=2,"Avarage reviews","Few reviews"))</f>
        <v>Few reviews</v>
      </c>
      <c r="M1561" s="1" t="str">
        <f>IF(TA_restaurants_curated__2[[#This Row],[C. Rat.]]=3,"Good rating",IF(TA_restaurants_curated__2[[#This Row],[C. Rat.]]=2,"Avarege rating","Bad rating"))</f>
        <v>Good rating</v>
      </c>
      <c r="N1561" s="1" t="str">
        <f t="shared" si="24"/>
        <v>Few reviews and Good rating</v>
      </c>
    </row>
    <row r="1562" spans="1:14" x14ac:dyDescent="0.35">
      <c r="A1562">
        <v>844</v>
      </c>
      <c r="B1562" t="s">
        <v>1752</v>
      </c>
      <c r="C1562" t="s">
        <v>523</v>
      </c>
      <c r="D1562" t="s">
        <v>1419</v>
      </c>
      <c r="E1562">
        <v>8460</v>
      </c>
      <c r="F1562">
        <v>40</v>
      </c>
      <c r="G1562" t="s">
        <v>8</v>
      </c>
      <c r="H1562">
        <v>2470</v>
      </c>
      <c r="I1562">
        <f>(TA_restaurants_curated__2[[#This Row],['# Reviews]]-MIN(TA_restaurants_curated__2['# Reviews]))/(MAX(TA_restaurants_curated__2['# Reviews])-MIN(TA_restaurants_curated__2['# Reviews]))</f>
        <v>6.1837455830388695E-2</v>
      </c>
      <c r="J1562">
        <f>QUOTIENT((TA_restaurants_curated__2[[#This Row],[Normalizzazione]]*100),33)+IF(TA_restaurants_curated__2[[#This Row],[Normalizzazione]]=1,0,1)</f>
        <v>1</v>
      </c>
      <c r="K1562">
        <f>QUOTIENT((TA_restaurants_curated__2[[#This Row],[Rating]]*2),(100/3))+IF(TA_restaurants_curated__2[[#This Row],[Rating]]=50,0,1)</f>
        <v>3</v>
      </c>
      <c r="L1562" s="1" t="str">
        <f>IF(TA_restaurants_curated__2[[#This Row],[C. Rev.]]=3,"A lot of reviews",IF(TA_restaurants_curated__2[[#This Row],[C. Rev.]]=2,"Avarage reviews","Few reviews"))</f>
        <v>Few reviews</v>
      </c>
      <c r="M1562" s="1" t="str">
        <f>IF(TA_restaurants_curated__2[[#This Row],[C. Rat.]]=3,"Good rating",IF(TA_restaurants_curated__2[[#This Row],[C. Rat.]]=2,"Avarege rating","Bad rating"))</f>
        <v>Good rating</v>
      </c>
      <c r="N1562" s="1" t="str">
        <f t="shared" si="24"/>
        <v>Few reviews and Good rating</v>
      </c>
    </row>
    <row r="1563" spans="1:14" x14ac:dyDescent="0.35">
      <c r="A1563">
        <v>1068</v>
      </c>
      <c r="B1563" t="s">
        <v>1995</v>
      </c>
      <c r="C1563" t="s">
        <v>523</v>
      </c>
      <c r="D1563" t="s">
        <v>1996</v>
      </c>
      <c r="E1563">
        <v>10700</v>
      </c>
      <c r="F1563">
        <v>40</v>
      </c>
      <c r="G1563" t="s">
        <v>8</v>
      </c>
      <c r="H1563">
        <v>2470</v>
      </c>
      <c r="I1563">
        <f>(TA_restaurants_curated__2[[#This Row],['# Reviews]]-MIN(TA_restaurants_curated__2['# Reviews]))/(MAX(TA_restaurants_curated__2['# Reviews])-MIN(TA_restaurants_curated__2['# Reviews]))</f>
        <v>6.1837455830388695E-2</v>
      </c>
      <c r="J1563">
        <f>QUOTIENT((TA_restaurants_curated__2[[#This Row],[Normalizzazione]]*100),33)+IF(TA_restaurants_curated__2[[#This Row],[Normalizzazione]]=1,0,1)</f>
        <v>1</v>
      </c>
      <c r="K1563">
        <f>QUOTIENT((TA_restaurants_curated__2[[#This Row],[Rating]]*2),(100/3))+IF(TA_restaurants_curated__2[[#This Row],[Rating]]=50,0,1)</f>
        <v>3</v>
      </c>
      <c r="L1563" s="1" t="str">
        <f>IF(TA_restaurants_curated__2[[#This Row],[C. Rev.]]=3,"A lot of reviews",IF(TA_restaurants_curated__2[[#This Row],[C. Rev.]]=2,"Avarage reviews","Few reviews"))</f>
        <v>Few reviews</v>
      </c>
      <c r="M1563" s="1" t="str">
        <f>IF(TA_restaurants_curated__2[[#This Row],[C. Rat.]]=3,"Good rating",IF(TA_restaurants_curated__2[[#This Row],[C. Rat.]]=2,"Avarege rating","Bad rating"))</f>
        <v>Good rating</v>
      </c>
      <c r="N1563" s="1" t="str">
        <f t="shared" si="24"/>
        <v>Few reviews and Good rating</v>
      </c>
    </row>
    <row r="1564" spans="1:14" x14ac:dyDescent="0.35">
      <c r="A1564">
        <v>1170</v>
      </c>
      <c r="B1564" t="s">
        <v>2104</v>
      </c>
      <c r="C1564" t="s">
        <v>523</v>
      </c>
      <c r="D1564" t="s">
        <v>619</v>
      </c>
      <c r="E1564">
        <v>11720</v>
      </c>
      <c r="F1564">
        <v>40</v>
      </c>
      <c r="G1564" t="s">
        <v>10</v>
      </c>
      <c r="H1564">
        <v>2470</v>
      </c>
      <c r="I1564">
        <f>(TA_restaurants_curated__2[[#This Row],['# Reviews]]-MIN(TA_restaurants_curated__2['# Reviews]))/(MAX(TA_restaurants_curated__2['# Reviews])-MIN(TA_restaurants_curated__2['# Reviews]))</f>
        <v>6.1837455830388695E-2</v>
      </c>
      <c r="J1564">
        <f>QUOTIENT((TA_restaurants_curated__2[[#This Row],[Normalizzazione]]*100),33)+IF(TA_restaurants_curated__2[[#This Row],[Normalizzazione]]=1,0,1)</f>
        <v>1</v>
      </c>
      <c r="K1564">
        <f>QUOTIENT((TA_restaurants_curated__2[[#This Row],[Rating]]*2),(100/3))+IF(TA_restaurants_curated__2[[#This Row],[Rating]]=50,0,1)</f>
        <v>3</v>
      </c>
      <c r="L1564" s="1" t="str">
        <f>IF(TA_restaurants_curated__2[[#This Row],[C. Rev.]]=3,"A lot of reviews",IF(TA_restaurants_curated__2[[#This Row],[C. Rev.]]=2,"Avarage reviews","Few reviews"))</f>
        <v>Few reviews</v>
      </c>
      <c r="M1564" s="1" t="str">
        <f>IF(TA_restaurants_curated__2[[#This Row],[C. Rat.]]=3,"Good rating",IF(TA_restaurants_curated__2[[#This Row],[C. Rat.]]=2,"Avarege rating","Bad rating"))</f>
        <v>Good rating</v>
      </c>
      <c r="N1564" s="1" t="str">
        <f t="shared" si="24"/>
        <v>Few reviews and Good rating</v>
      </c>
    </row>
    <row r="1565" spans="1:14" x14ac:dyDescent="0.35">
      <c r="A1565">
        <v>2197</v>
      </c>
      <c r="B1565" t="s">
        <v>2251</v>
      </c>
      <c r="C1565" t="s">
        <v>523</v>
      </c>
      <c r="D1565" t="s">
        <v>273</v>
      </c>
      <c r="E1565">
        <v>21990</v>
      </c>
      <c r="F1565">
        <v>35</v>
      </c>
      <c r="G1565" t="s">
        <v>10</v>
      </c>
      <c r="H1565">
        <v>2470</v>
      </c>
      <c r="I1565">
        <f>(TA_restaurants_curated__2[[#This Row],['# Reviews]]-MIN(TA_restaurants_curated__2['# Reviews]))/(MAX(TA_restaurants_curated__2['# Reviews])-MIN(TA_restaurants_curated__2['# Reviews]))</f>
        <v>6.1837455830388695E-2</v>
      </c>
      <c r="J1565">
        <f>QUOTIENT((TA_restaurants_curated__2[[#This Row],[Normalizzazione]]*100),33)+IF(TA_restaurants_curated__2[[#This Row],[Normalizzazione]]=1,0,1)</f>
        <v>1</v>
      </c>
      <c r="K1565">
        <f>QUOTIENT((TA_restaurants_curated__2[[#This Row],[Rating]]*2),(100/3))+IF(TA_restaurants_curated__2[[#This Row],[Rating]]=50,0,1)</f>
        <v>3</v>
      </c>
      <c r="L1565" s="1" t="str">
        <f>IF(TA_restaurants_curated__2[[#This Row],[C. Rev.]]=3,"A lot of reviews",IF(TA_restaurants_curated__2[[#This Row],[C. Rev.]]=2,"Avarage reviews","Few reviews"))</f>
        <v>Few reviews</v>
      </c>
      <c r="M1565" s="1" t="str">
        <f>IF(TA_restaurants_curated__2[[#This Row],[C. Rat.]]=3,"Good rating",IF(TA_restaurants_curated__2[[#This Row],[C. Rat.]]=2,"Avarege rating","Bad rating"))</f>
        <v>Good rating</v>
      </c>
      <c r="N1565" s="1" t="str">
        <f t="shared" si="24"/>
        <v>Few reviews and Good rating</v>
      </c>
    </row>
    <row r="1566" spans="1:14" x14ac:dyDescent="0.35">
      <c r="A1566">
        <v>2275</v>
      </c>
      <c r="B1566" t="s">
        <v>3180</v>
      </c>
      <c r="C1566" t="s">
        <v>523</v>
      </c>
      <c r="D1566" t="s">
        <v>744</v>
      </c>
      <c r="E1566">
        <v>22770</v>
      </c>
      <c r="F1566">
        <v>40</v>
      </c>
      <c r="G1566" t="s">
        <v>8</v>
      </c>
      <c r="H1566">
        <v>2470</v>
      </c>
      <c r="I1566">
        <f>(TA_restaurants_curated__2[[#This Row],['# Reviews]]-MIN(TA_restaurants_curated__2['# Reviews]))/(MAX(TA_restaurants_curated__2['# Reviews])-MIN(TA_restaurants_curated__2['# Reviews]))</f>
        <v>6.1837455830388695E-2</v>
      </c>
      <c r="J1566">
        <f>QUOTIENT((TA_restaurants_curated__2[[#This Row],[Normalizzazione]]*100),33)+IF(TA_restaurants_curated__2[[#This Row],[Normalizzazione]]=1,0,1)</f>
        <v>1</v>
      </c>
      <c r="K1566">
        <f>QUOTIENT((TA_restaurants_curated__2[[#This Row],[Rating]]*2),(100/3))+IF(TA_restaurants_curated__2[[#This Row],[Rating]]=50,0,1)</f>
        <v>3</v>
      </c>
      <c r="L1566" s="1" t="str">
        <f>IF(TA_restaurants_curated__2[[#This Row],[C. Rev.]]=3,"A lot of reviews",IF(TA_restaurants_curated__2[[#This Row],[C. Rev.]]=2,"Avarage reviews","Few reviews"))</f>
        <v>Few reviews</v>
      </c>
      <c r="M1566" s="1" t="str">
        <f>IF(TA_restaurants_curated__2[[#This Row],[C. Rat.]]=3,"Good rating",IF(TA_restaurants_curated__2[[#This Row],[C. Rat.]]=2,"Avarege rating","Bad rating"))</f>
        <v>Good rating</v>
      </c>
      <c r="N1566" s="1" t="str">
        <f t="shared" si="24"/>
        <v>Few reviews and Good rating</v>
      </c>
    </row>
    <row r="1567" spans="1:14" x14ac:dyDescent="0.35">
      <c r="A1567">
        <v>812</v>
      </c>
      <c r="B1567" t="s">
        <v>1716</v>
      </c>
      <c r="C1567" t="s">
        <v>523</v>
      </c>
      <c r="D1567" t="s">
        <v>1717</v>
      </c>
      <c r="E1567">
        <v>8140</v>
      </c>
      <c r="F1567">
        <v>40</v>
      </c>
      <c r="G1567" t="s">
        <v>8</v>
      </c>
      <c r="H1567">
        <v>2460</v>
      </c>
      <c r="I1567">
        <f>(TA_restaurants_curated__2[[#This Row],['# Reviews]]-MIN(TA_restaurants_curated__2['# Reviews]))/(MAX(TA_restaurants_curated__2['# Reviews])-MIN(TA_restaurants_curated__2['# Reviews]))</f>
        <v>6.1585058051489144E-2</v>
      </c>
      <c r="J1567">
        <f>QUOTIENT((TA_restaurants_curated__2[[#This Row],[Normalizzazione]]*100),33)+IF(TA_restaurants_curated__2[[#This Row],[Normalizzazione]]=1,0,1)</f>
        <v>1</v>
      </c>
      <c r="K1567">
        <f>QUOTIENT((TA_restaurants_curated__2[[#This Row],[Rating]]*2),(100/3))+IF(TA_restaurants_curated__2[[#This Row],[Rating]]=50,0,1)</f>
        <v>3</v>
      </c>
      <c r="L1567" s="1" t="str">
        <f>IF(TA_restaurants_curated__2[[#This Row],[C. Rev.]]=3,"A lot of reviews",IF(TA_restaurants_curated__2[[#This Row],[C. Rev.]]=2,"Avarage reviews","Few reviews"))</f>
        <v>Few reviews</v>
      </c>
      <c r="M1567" s="1" t="str">
        <f>IF(TA_restaurants_curated__2[[#This Row],[C. Rat.]]=3,"Good rating",IF(TA_restaurants_curated__2[[#This Row],[C. Rat.]]=2,"Avarege rating","Bad rating"))</f>
        <v>Good rating</v>
      </c>
      <c r="N1567" s="1" t="str">
        <f t="shared" si="24"/>
        <v>Few reviews and Good rating</v>
      </c>
    </row>
    <row r="1568" spans="1:14" x14ac:dyDescent="0.35">
      <c r="A1568">
        <v>1340</v>
      </c>
      <c r="B1568" t="s">
        <v>2287</v>
      </c>
      <c r="C1568" t="s">
        <v>523</v>
      </c>
      <c r="D1568" t="s">
        <v>1186</v>
      </c>
      <c r="E1568">
        <v>13420</v>
      </c>
      <c r="F1568">
        <v>40</v>
      </c>
      <c r="G1568" t="s">
        <v>10</v>
      </c>
      <c r="H1568">
        <v>2460</v>
      </c>
      <c r="I1568">
        <f>(TA_restaurants_curated__2[[#This Row],['# Reviews]]-MIN(TA_restaurants_curated__2['# Reviews]))/(MAX(TA_restaurants_curated__2['# Reviews])-MIN(TA_restaurants_curated__2['# Reviews]))</f>
        <v>6.1585058051489144E-2</v>
      </c>
      <c r="J1568">
        <f>QUOTIENT((TA_restaurants_curated__2[[#This Row],[Normalizzazione]]*100),33)+IF(TA_restaurants_curated__2[[#This Row],[Normalizzazione]]=1,0,1)</f>
        <v>1</v>
      </c>
      <c r="K1568">
        <f>QUOTIENT((TA_restaurants_curated__2[[#This Row],[Rating]]*2),(100/3))+IF(TA_restaurants_curated__2[[#This Row],[Rating]]=50,0,1)</f>
        <v>3</v>
      </c>
      <c r="L1568" s="1" t="str">
        <f>IF(TA_restaurants_curated__2[[#This Row],[C. Rev.]]=3,"A lot of reviews",IF(TA_restaurants_curated__2[[#This Row],[C. Rev.]]=2,"Avarage reviews","Few reviews"))</f>
        <v>Few reviews</v>
      </c>
      <c r="M1568" s="1" t="str">
        <f>IF(TA_restaurants_curated__2[[#This Row],[C. Rat.]]=3,"Good rating",IF(TA_restaurants_curated__2[[#This Row],[C. Rat.]]=2,"Avarege rating","Bad rating"))</f>
        <v>Good rating</v>
      </c>
      <c r="N1568" s="1" t="str">
        <f t="shared" si="24"/>
        <v>Few reviews and Good rating</v>
      </c>
    </row>
    <row r="1569" spans="1:14" x14ac:dyDescent="0.35">
      <c r="A1569">
        <v>2195</v>
      </c>
      <c r="B1569" t="s">
        <v>3108</v>
      </c>
      <c r="C1569" t="s">
        <v>523</v>
      </c>
      <c r="D1569" t="s">
        <v>90</v>
      </c>
      <c r="E1569">
        <v>21970</v>
      </c>
      <c r="F1569">
        <v>35</v>
      </c>
      <c r="G1569" t="s">
        <v>8</v>
      </c>
      <c r="H1569">
        <v>2460</v>
      </c>
      <c r="I1569">
        <f>(TA_restaurants_curated__2[[#This Row],['# Reviews]]-MIN(TA_restaurants_curated__2['# Reviews]))/(MAX(TA_restaurants_curated__2['# Reviews])-MIN(TA_restaurants_curated__2['# Reviews]))</f>
        <v>6.1585058051489144E-2</v>
      </c>
      <c r="J1569">
        <f>QUOTIENT((TA_restaurants_curated__2[[#This Row],[Normalizzazione]]*100),33)+IF(TA_restaurants_curated__2[[#This Row],[Normalizzazione]]=1,0,1)</f>
        <v>1</v>
      </c>
      <c r="K1569">
        <f>QUOTIENT((TA_restaurants_curated__2[[#This Row],[Rating]]*2),(100/3))+IF(TA_restaurants_curated__2[[#This Row],[Rating]]=50,0,1)</f>
        <v>3</v>
      </c>
      <c r="L1569" s="1" t="str">
        <f>IF(TA_restaurants_curated__2[[#This Row],[C. Rev.]]=3,"A lot of reviews",IF(TA_restaurants_curated__2[[#This Row],[C. Rev.]]=2,"Avarage reviews","Few reviews"))</f>
        <v>Few reviews</v>
      </c>
      <c r="M1569" s="1" t="str">
        <f>IF(TA_restaurants_curated__2[[#This Row],[C. Rat.]]=3,"Good rating",IF(TA_restaurants_curated__2[[#This Row],[C. Rat.]]=2,"Avarege rating","Bad rating"))</f>
        <v>Good rating</v>
      </c>
      <c r="N1569" s="1" t="str">
        <f t="shared" si="24"/>
        <v>Few reviews and Good rating</v>
      </c>
    </row>
    <row r="1570" spans="1:14" x14ac:dyDescent="0.35">
      <c r="A1570">
        <v>3258</v>
      </c>
      <c r="B1570" t="s">
        <v>349</v>
      </c>
      <c r="C1570" t="s">
        <v>523</v>
      </c>
      <c r="D1570" t="s">
        <v>425</v>
      </c>
      <c r="E1570">
        <v>32600</v>
      </c>
      <c r="F1570">
        <v>35</v>
      </c>
      <c r="G1570" t="s">
        <v>8</v>
      </c>
      <c r="H1570">
        <v>2460</v>
      </c>
      <c r="I1570">
        <f>(TA_restaurants_curated__2[[#This Row],['# Reviews]]-MIN(TA_restaurants_curated__2['# Reviews]))/(MAX(TA_restaurants_curated__2['# Reviews])-MIN(TA_restaurants_curated__2['# Reviews]))</f>
        <v>6.1585058051489144E-2</v>
      </c>
      <c r="J1570">
        <f>QUOTIENT((TA_restaurants_curated__2[[#This Row],[Normalizzazione]]*100),33)+IF(TA_restaurants_curated__2[[#This Row],[Normalizzazione]]=1,0,1)</f>
        <v>1</v>
      </c>
      <c r="K1570">
        <f>QUOTIENT((TA_restaurants_curated__2[[#This Row],[Rating]]*2),(100/3))+IF(TA_restaurants_curated__2[[#This Row],[Rating]]=50,0,1)</f>
        <v>3</v>
      </c>
      <c r="L1570" s="1" t="str">
        <f>IF(TA_restaurants_curated__2[[#This Row],[C. Rev.]]=3,"A lot of reviews",IF(TA_restaurants_curated__2[[#This Row],[C. Rev.]]=2,"Avarage reviews","Few reviews"))</f>
        <v>Few reviews</v>
      </c>
      <c r="M1570" s="1" t="str">
        <f>IF(TA_restaurants_curated__2[[#This Row],[C. Rat.]]=3,"Good rating",IF(TA_restaurants_curated__2[[#This Row],[C. Rat.]]=2,"Avarege rating","Bad rating"))</f>
        <v>Good rating</v>
      </c>
      <c r="N1570" s="1" t="str">
        <f t="shared" si="24"/>
        <v>Few reviews and Good rating</v>
      </c>
    </row>
    <row r="1571" spans="1:14" x14ac:dyDescent="0.35">
      <c r="A1571">
        <v>4232</v>
      </c>
      <c r="B1571" t="s">
        <v>4238</v>
      </c>
      <c r="C1571" t="s">
        <v>523</v>
      </c>
      <c r="D1571" t="s">
        <v>4239</v>
      </c>
      <c r="E1571">
        <v>42350</v>
      </c>
      <c r="F1571">
        <v>35</v>
      </c>
      <c r="G1571" t="s">
        <v>8</v>
      </c>
      <c r="H1571">
        <v>2460</v>
      </c>
      <c r="I1571">
        <f>(TA_restaurants_curated__2[[#This Row],['# Reviews]]-MIN(TA_restaurants_curated__2['# Reviews]))/(MAX(TA_restaurants_curated__2['# Reviews])-MIN(TA_restaurants_curated__2['# Reviews]))</f>
        <v>6.1585058051489144E-2</v>
      </c>
      <c r="J1571">
        <f>QUOTIENT((TA_restaurants_curated__2[[#This Row],[Normalizzazione]]*100),33)+IF(TA_restaurants_curated__2[[#This Row],[Normalizzazione]]=1,0,1)</f>
        <v>1</v>
      </c>
      <c r="K1571">
        <f>QUOTIENT((TA_restaurants_curated__2[[#This Row],[Rating]]*2),(100/3))+IF(TA_restaurants_curated__2[[#This Row],[Rating]]=50,0,1)</f>
        <v>3</v>
      </c>
      <c r="L1571" s="1" t="str">
        <f>IF(TA_restaurants_curated__2[[#This Row],[C. Rev.]]=3,"A lot of reviews",IF(TA_restaurants_curated__2[[#This Row],[C. Rev.]]=2,"Avarage reviews","Few reviews"))</f>
        <v>Few reviews</v>
      </c>
      <c r="M1571" s="1" t="str">
        <f>IF(TA_restaurants_curated__2[[#This Row],[C. Rat.]]=3,"Good rating",IF(TA_restaurants_curated__2[[#This Row],[C. Rat.]]=2,"Avarege rating","Bad rating"))</f>
        <v>Good rating</v>
      </c>
      <c r="N1571" s="1" t="str">
        <f t="shared" si="24"/>
        <v>Few reviews and Good rating</v>
      </c>
    </row>
    <row r="1572" spans="1:14" x14ac:dyDescent="0.35">
      <c r="A1572">
        <v>406</v>
      </c>
      <c r="B1572" t="s">
        <v>1232</v>
      </c>
      <c r="C1572" t="s">
        <v>523</v>
      </c>
      <c r="D1572" t="s">
        <v>99</v>
      </c>
      <c r="E1572">
        <v>4070</v>
      </c>
      <c r="F1572">
        <v>40</v>
      </c>
      <c r="G1572" t="s">
        <v>8</v>
      </c>
      <c r="H1572">
        <v>2450</v>
      </c>
      <c r="I1572">
        <f>(TA_restaurants_curated__2[[#This Row],['# Reviews]]-MIN(TA_restaurants_curated__2['# Reviews]))/(MAX(TA_restaurants_curated__2['# Reviews])-MIN(TA_restaurants_curated__2['# Reviews]))</f>
        <v>6.1332660272589601E-2</v>
      </c>
      <c r="J1572">
        <f>QUOTIENT((TA_restaurants_curated__2[[#This Row],[Normalizzazione]]*100),33)+IF(TA_restaurants_curated__2[[#This Row],[Normalizzazione]]=1,0,1)</f>
        <v>1</v>
      </c>
      <c r="K1572">
        <f>QUOTIENT((TA_restaurants_curated__2[[#This Row],[Rating]]*2),(100/3))+IF(TA_restaurants_curated__2[[#This Row],[Rating]]=50,0,1)</f>
        <v>3</v>
      </c>
      <c r="L1572" s="1" t="str">
        <f>IF(TA_restaurants_curated__2[[#This Row],[C. Rev.]]=3,"A lot of reviews",IF(TA_restaurants_curated__2[[#This Row],[C. Rev.]]=2,"Avarage reviews","Few reviews"))</f>
        <v>Few reviews</v>
      </c>
      <c r="M1572" s="1" t="str">
        <f>IF(TA_restaurants_curated__2[[#This Row],[C. Rat.]]=3,"Good rating",IF(TA_restaurants_curated__2[[#This Row],[C. Rat.]]=2,"Avarege rating","Bad rating"))</f>
        <v>Good rating</v>
      </c>
      <c r="N1572" s="1" t="str">
        <f t="shared" si="24"/>
        <v>Few reviews and Good rating</v>
      </c>
    </row>
    <row r="1573" spans="1:14" x14ac:dyDescent="0.35">
      <c r="A1573">
        <v>1644</v>
      </c>
      <c r="B1573" t="s">
        <v>2602</v>
      </c>
      <c r="C1573" t="s">
        <v>523</v>
      </c>
      <c r="D1573" t="s">
        <v>70</v>
      </c>
      <c r="E1573">
        <v>16460</v>
      </c>
      <c r="F1573">
        <v>40</v>
      </c>
      <c r="G1573" t="s">
        <v>9</v>
      </c>
      <c r="H1573">
        <v>2450</v>
      </c>
      <c r="I1573">
        <f>(TA_restaurants_curated__2[[#This Row],['# Reviews]]-MIN(TA_restaurants_curated__2['# Reviews]))/(MAX(TA_restaurants_curated__2['# Reviews])-MIN(TA_restaurants_curated__2['# Reviews]))</f>
        <v>6.1332660272589601E-2</v>
      </c>
      <c r="J1573">
        <f>QUOTIENT((TA_restaurants_curated__2[[#This Row],[Normalizzazione]]*100),33)+IF(TA_restaurants_curated__2[[#This Row],[Normalizzazione]]=1,0,1)</f>
        <v>1</v>
      </c>
      <c r="K1573">
        <f>QUOTIENT((TA_restaurants_curated__2[[#This Row],[Rating]]*2),(100/3))+IF(TA_restaurants_curated__2[[#This Row],[Rating]]=50,0,1)</f>
        <v>3</v>
      </c>
      <c r="L1573" s="1" t="str">
        <f>IF(TA_restaurants_curated__2[[#This Row],[C. Rev.]]=3,"A lot of reviews",IF(TA_restaurants_curated__2[[#This Row],[C. Rev.]]=2,"Avarage reviews","Few reviews"))</f>
        <v>Few reviews</v>
      </c>
      <c r="M1573" s="1" t="str">
        <f>IF(TA_restaurants_curated__2[[#This Row],[C. Rat.]]=3,"Good rating",IF(TA_restaurants_curated__2[[#This Row],[C. Rat.]]=2,"Avarege rating","Bad rating"))</f>
        <v>Good rating</v>
      </c>
      <c r="N1573" s="1" t="str">
        <f t="shared" si="24"/>
        <v>Few reviews and Good rating</v>
      </c>
    </row>
    <row r="1574" spans="1:14" x14ac:dyDescent="0.35">
      <c r="A1574">
        <v>1955</v>
      </c>
      <c r="B1574" t="s">
        <v>2899</v>
      </c>
      <c r="C1574" t="s">
        <v>523</v>
      </c>
      <c r="D1574" t="s">
        <v>829</v>
      </c>
      <c r="E1574">
        <v>19570</v>
      </c>
      <c r="F1574">
        <v>40</v>
      </c>
      <c r="G1574" t="s">
        <v>8</v>
      </c>
      <c r="H1574">
        <v>2450</v>
      </c>
      <c r="I1574">
        <f>(TA_restaurants_curated__2[[#This Row],['# Reviews]]-MIN(TA_restaurants_curated__2['# Reviews]))/(MAX(TA_restaurants_curated__2['# Reviews])-MIN(TA_restaurants_curated__2['# Reviews]))</f>
        <v>6.1332660272589601E-2</v>
      </c>
      <c r="J1574">
        <f>QUOTIENT((TA_restaurants_curated__2[[#This Row],[Normalizzazione]]*100),33)+IF(TA_restaurants_curated__2[[#This Row],[Normalizzazione]]=1,0,1)</f>
        <v>1</v>
      </c>
      <c r="K1574">
        <f>QUOTIENT((TA_restaurants_curated__2[[#This Row],[Rating]]*2),(100/3))+IF(TA_restaurants_curated__2[[#This Row],[Rating]]=50,0,1)</f>
        <v>3</v>
      </c>
      <c r="L1574" s="1" t="str">
        <f>IF(TA_restaurants_curated__2[[#This Row],[C. Rev.]]=3,"A lot of reviews",IF(TA_restaurants_curated__2[[#This Row],[C. Rev.]]=2,"Avarage reviews","Few reviews"))</f>
        <v>Few reviews</v>
      </c>
      <c r="M1574" s="1" t="str">
        <f>IF(TA_restaurants_curated__2[[#This Row],[C. Rat.]]=3,"Good rating",IF(TA_restaurants_curated__2[[#This Row],[C. Rat.]]=2,"Avarege rating","Bad rating"))</f>
        <v>Good rating</v>
      </c>
      <c r="N1574" s="1" t="str">
        <f t="shared" si="24"/>
        <v>Few reviews and Good rating</v>
      </c>
    </row>
    <row r="1575" spans="1:14" x14ac:dyDescent="0.35">
      <c r="A1575">
        <v>2691</v>
      </c>
      <c r="B1575" t="s">
        <v>3515</v>
      </c>
      <c r="C1575" t="s">
        <v>523</v>
      </c>
      <c r="D1575" t="s">
        <v>1143</v>
      </c>
      <c r="E1575">
        <v>26930</v>
      </c>
      <c r="F1575">
        <v>35</v>
      </c>
      <c r="G1575" t="s">
        <v>8</v>
      </c>
      <c r="H1575">
        <v>2450</v>
      </c>
      <c r="I1575">
        <f>(TA_restaurants_curated__2[[#This Row],['# Reviews]]-MIN(TA_restaurants_curated__2['# Reviews]))/(MAX(TA_restaurants_curated__2['# Reviews])-MIN(TA_restaurants_curated__2['# Reviews]))</f>
        <v>6.1332660272589601E-2</v>
      </c>
      <c r="J1575">
        <f>QUOTIENT((TA_restaurants_curated__2[[#This Row],[Normalizzazione]]*100),33)+IF(TA_restaurants_curated__2[[#This Row],[Normalizzazione]]=1,0,1)</f>
        <v>1</v>
      </c>
      <c r="K1575">
        <f>QUOTIENT((TA_restaurants_curated__2[[#This Row],[Rating]]*2),(100/3))+IF(TA_restaurants_curated__2[[#This Row],[Rating]]=50,0,1)</f>
        <v>3</v>
      </c>
      <c r="L1575" s="1" t="str">
        <f>IF(TA_restaurants_curated__2[[#This Row],[C. Rev.]]=3,"A lot of reviews",IF(TA_restaurants_curated__2[[#This Row],[C. Rev.]]=2,"Avarage reviews","Few reviews"))</f>
        <v>Few reviews</v>
      </c>
      <c r="M1575" s="1" t="str">
        <f>IF(TA_restaurants_curated__2[[#This Row],[C. Rat.]]=3,"Good rating",IF(TA_restaurants_curated__2[[#This Row],[C. Rat.]]=2,"Avarege rating","Bad rating"))</f>
        <v>Good rating</v>
      </c>
      <c r="N1575" s="1" t="str">
        <f t="shared" si="24"/>
        <v>Few reviews and Good rating</v>
      </c>
    </row>
    <row r="1576" spans="1:14" x14ac:dyDescent="0.35">
      <c r="A1576">
        <v>369</v>
      </c>
      <c r="B1576" t="s">
        <v>1187</v>
      </c>
      <c r="C1576" t="s">
        <v>523</v>
      </c>
      <c r="D1576" t="s">
        <v>37</v>
      </c>
      <c r="E1576">
        <v>3700</v>
      </c>
      <c r="F1576">
        <v>40</v>
      </c>
      <c r="G1576" t="s">
        <v>8</v>
      </c>
      <c r="H1576">
        <v>2440</v>
      </c>
      <c r="I1576">
        <f>(TA_restaurants_curated__2[[#This Row],['# Reviews]]-MIN(TA_restaurants_curated__2['# Reviews]))/(MAX(TA_restaurants_curated__2['# Reviews])-MIN(TA_restaurants_curated__2['# Reviews]))</f>
        <v>6.1080262493690057E-2</v>
      </c>
      <c r="J1576">
        <f>QUOTIENT((TA_restaurants_curated__2[[#This Row],[Normalizzazione]]*100),33)+IF(TA_restaurants_curated__2[[#This Row],[Normalizzazione]]=1,0,1)</f>
        <v>1</v>
      </c>
      <c r="K1576">
        <f>QUOTIENT((TA_restaurants_curated__2[[#This Row],[Rating]]*2),(100/3))+IF(TA_restaurants_curated__2[[#This Row],[Rating]]=50,0,1)</f>
        <v>3</v>
      </c>
      <c r="L1576" s="1" t="str">
        <f>IF(TA_restaurants_curated__2[[#This Row],[C. Rev.]]=3,"A lot of reviews",IF(TA_restaurants_curated__2[[#This Row],[C. Rev.]]=2,"Avarage reviews","Few reviews"))</f>
        <v>Few reviews</v>
      </c>
      <c r="M1576" s="1" t="str">
        <f>IF(TA_restaurants_curated__2[[#This Row],[C. Rat.]]=3,"Good rating",IF(TA_restaurants_curated__2[[#This Row],[C. Rat.]]=2,"Avarege rating","Bad rating"))</f>
        <v>Good rating</v>
      </c>
      <c r="N1576" s="1" t="str">
        <f t="shared" si="24"/>
        <v>Few reviews and Good rating</v>
      </c>
    </row>
    <row r="1577" spans="1:14" x14ac:dyDescent="0.35">
      <c r="A1577">
        <v>559</v>
      </c>
      <c r="B1577" t="s">
        <v>1413</v>
      </c>
      <c r="C1577" t="s">
        <v>523</v>
      </c>
      <c r="D1577" t="s">
        <v>1414</v>
      </c>
      <c r="E1577">
        <v>5600</v>
      </c>
      <c r="F1577">
        <v>40</v>
      </c>
      <c r="G1577" t="s">
        <v>10</v>
      </c>
      <c r="H1577">
        <v>2440</v>
      </c>
      <c r="I1577">
        <f>(TA_restaurants_curated__2[[#This Row],['# Reviews]]-MIN(TA_restaurants_curated__2['# Reviews]))/(MAX(TA_restaurants_curated__2['# Reviews])-MIN(TA_restaurants_curated__2['# Reviews]))</f>
        <v>6.1080262493690057E-2</v>
      </c>
      <c r="J1577">
        <f>QUOTIENT((TA_restaurants_curated__2[[#This Row],[Normalizzazione]]*100),33)+IF(TA_restaurants_curated__2[[#This Row],[Normalizzazione]]=1,0,1)</f>
        <v>1</v>
      </c>
      <c r="K1577">
        <f>QUOTIENT((TA_restaurants_curated__2[[#This Row],[Rating]]*2),(100/3))+IF(TA_restaurants_curated__2[[#This Row],[Rating]]=50,0,1)</f>
        <v>3</v>
      </c>
      <c r="L1577" s="1" t="str">
        <f>IF(TA_restaurants_curated__2[[#This Row],[C. Rev.]]=3,"A lot of reviews",IF(TA_restaurants_curated__2[[#This Row],[C. Rev.]]=2,"Avarage reviews","Few reviews"))</f>
        <v>Few reviews</v>
      </c>
      <c r="M1577" s="1" t="str">
        <f>IF(TA_restaurants_curated__2[[#This Row],[C. Rat.]]=3,"Good rating",IF(TA_restaurants_curated__2[[#This Row],[C. Rat.]]=2,"Avarege rating","Bad rating"))</f>
        <v>Good rating</v>
      </c>
      <c r="N1577" s="1" t="str">
        <f t="shared" si="24"/>
        <v>Few reviews and Good rating</v>
      </c>
    </row>
    <row r="1578" spans="1:14" x14ac:dyDescent="0.35">
      <c r="A1578">
        <v>570</v>
      </c>
      <c r="B1578" t="s">
        <v>1427</v>
      </c>
      <c r="C1578" t="s">
        <v>523</v>
      </c>
      <c r="D1578" t="s">
        <v>65</v>
      </c>
      <c r="E1578">
        <v>5710</v>
      </c>
      <c r="F1578">
        <v>40</v>
      </c>
      <c r="G1578" t="s">
        <v>8</v>
      </c>
      <c r="H1578">
        <v>2440</v>
      </c>
      <c r="I1578">
        <f>(TA_restaurants_curated__2[[#This Row],['# Reviews]]-MIN(TA_restaurants_curated__2['# Reviews]))/(MAX(TA_restaurants_curated__2['# Reviews])-MIN(TA_restaurants_curated__2['# Reviews]))</f>
        <v>6.1080262493690057E-2</v>
      </c>
      <c r="J1578">
        <f>QUOTIENT((TA_restaurants_curated__2[[#This Row],[Normalizzazione]]*100),33)+IF(TA_restaurants_curated__2[[#This Row],[Normalizzazione]]=1,0,1)</f>
        <v>1</v>
      </c>
      <c r="K1578">
        <f>QUOTIENT((TA_restaurants_curated__2[[#This Row],[Rating]]*2),(100/3))+IF(TA_restaurants_curated__2[[#This Row],[Rating]]=50,0,1)</f>
        <v>3</v>
      </c>
      <c r="L1578" s="1" t="str">
        <f>IF(TA_restaurants_curated__2[[#This Row],[C. Rev.]]=3,"A lot of reviews",IF(TA_restaurants_curated__2[[#This Row],[C. Rev.]]=2,"Avarage reviews","Few reviews"))</f>
        <v>Few reviews</v>
      </c>
      <c r="M1578" s="1" t="str">
        <f>IF(TA_restaurants_curated__2[[#This Row],[C. Rat.]]=3,"Good rating",IF(TA_restaurants_curated__2[[#This Row],[C. Rat.]]=2,"Avarege rating","Bad rating"))</f>
        <v>Good rating</v>
      </c>
      <c r="N1578" s="1" t="str">
        <f t="shared" si="24"/>
        <v>Few reviews and Good rating</v>
      </c>
    </row>
    <row r="1579" spans="1:14" x14ac:dyDescent="0.35">
      <c r="A1579">
        <v>1012</v>
      </c>
      <c r="B1579" t="s">
        <v>1937</v>
      </c>
      <c r="C1579" t="s">
        <v>523</v>
      </c>
      <c r="D1579" t="s">
        <v>620</v>
      </c>
      <c r="E1579">
        <v>10140</v>
      </c>
      <c r="F1579">
        <v>45</v>
      </c>
      <c r="G1579" t="s">
        <v>8</v>
      </c>
      <c r="H1579">
        <v>2430</v>
      </c>
      <c r="I1579">
        <f>(TA_restaurants_curated__2[[#This Row],['# Reviews]]-MIN(TA_restaurants_curated__2['# Reviews]))/(MAX(TA_restaurants_curated__2['# Reviews])-MIN(TA_restaurants_curated__2['# Reviews]))</f>
        <v>6.0827864714790507E-2</v>
      </c>
      <c r="J1579">
        <f>QUOTIENT((TA_restaurants_curated__2[[#This Row],[Normalizzazione]]*100),33)+IF(TA_restaurants_curated__2[[#This Row],[Normalizzazione]]=1,0,1)</f>
        <v>1</v>
      </c>
      <c r="K1579">
        <f>QUOTIENT((TA_restaurants_curated__2[[#This Row],[Rating]]*2),(100/3))+IF(TA_restaurants_curated__2[[#This Row],[Rating]]=50,0,1)</f>
        <v>3</v>
      </c>
      <c r="L1579" s="1" t="str">
        <f>IF(TA_restaurants_curated__2[[#This Row],[C. Rev.]]=3,"A lot of reviews",IF(TA_restaurants_curated__2[[#This Row],[C. Rev.]]=2,"Avarage reviews","Few reviews"))</f>
        <v>Few reviews</v>
      </c>
      <c r="M1579" s="1" t="str">
        <f>IF(TA_restaurants_curated__2[[#This Row],[C. Rat.]]=3,"Good rating",IF(TA_restaurants_curated__2[[#This Row],[C. Rat.]]=2,"Avarege rating","Bad rating"))</f>
        <v>Good rating</v>
      </c>
      <c r="N1579" s="1" t="str">
        <f t="shared" si="24"/>
        <v>Few reviews and Good rating</v>
      </c>
    </row>
    <row r="1580" spans="1:14" x14ac:dyDescent="0.35">
      <c r="A1580">
        <v>1125</v>
      </c>
      <c r="B1580" t="s">
        <v>2059</v>
      </c>
      <c r="C1580" t="s">
        <v>523</v>
      </c>
      <c r="D1580" t="s">
        <v>136</v>
      </c>
      <c r="E1580">
        <v>11270</v>
      </c>
      <c r="F1580">
        <v>40</v>
      </c>
      <c r="G1580" t="s">
        <v>8</v>
      </c>
      <c r="H1580">
        <v>2430</v>
      </c>
      <c r="I1580">
        <f>(TA_restaurants_curated__2[[#This Row],['# Reviews]]-MIN(TA_restaurants_curated__2['# Reviews]))/(MAX(TA_restaurants_curated__2['# Reviews])-MIN(TA_restaurants_curated__2['# Reviews]))</f>
        <v>6.0827864714790507E-2</v>
      </c>
      <c r="J1580">
        <f>QUOTIENT((TA_restaurants_curated__2[[#This Row],[Normalizzazione]]*100),33)+IF(TA_restaurants_curated__2[[#This Row],[Normalizzazione]]=1,0,1)</f>
        <v>1</v>
      </c>
      <c r="K1580">
        <f>QUOTIENT((TA_restaurants_curated__2[[#This Row],[Rating]]*2),(100/3))+IF(TA_restaurants_curated__2[[#This Row],[Rating]]=50,0,1)</f>
        <v>3</v>
      </c>
      <c r="L1580" s="1" t="str">
        <f>IF(TA_restaurants_curated__2[[#This Row],[C. Rev.]]=3,"A lot of reviews",IF(TA_restaurants_curated__2[[#This Row],[C. Rev.]]=2,"Avarage reviews","Few reviews"))</f>
        <v>Few reviews</v>
      </c>
      <c r="M1580" s="1" t="str">
        <f>IF(TA_restaurants_curated__2[[#This Row],[C. Rat.]]=3,"Good rating",IF(TA_restaurants_curated__2[[#This Row],[C. Rat.]]=2,"Avarege rating","Bad rating"))</f>
        <v>Good rating</v>
      </c>
      <c r="N1580" s="1" t="str">
        <f t="shared" si="24"/>
        <v>Few reviews and Good rating</v>
      </c>
    </row>
    <row r="1581" spans="1:14" x14ac:dyDescent="0.35">
      <c r="A1581">
        <v>1405</v>
      </c>
      <c r="B1581" t="s">
        <v>2357</v>
      </c>
      <c r="C1581" t="s">
        <v>523</v>
      </c>
      <c r="D1581" t="s">
        <v>136</v>
      </c>
      <c r="E1581">
        <v>14070</v>
      </c>
      <c r="F1581">
        <v>40</v>
      </c>
      <c r="G1581" t="s">
        <v>9</v>
      </c>
      <c r="H1581">
        <v>2430</v>
      </c>
      <c r="I1581">
        <f>(TA_restaurants_curated__2[[#This Row],['# Reviews]]-MIN(TA_restaurants_curated__2['# Reviews]))/(MAX(TA_restaurants_curated__2['# Reviews])-MIN(TA_restaurants_curated__2['# Reviews]))</f>
        <v>6.0827864714790507E-2</v>
      </c>
      <c r="J1581">
        <f>QUOTIENT((TA_restaurants_curated__2[[#This Row],[Normalizzazione]]*100),33)+IF(TA_restaurants_curated__2[[#This Row],[Normalizzazione]]=1,0,1)</f>
        <v>1</v>
      </c>
      <c r="K1581">
        <f>QUOTIENT((TA_restaurants_curated__2[[#This Row],[Rating]]*2),(100/3))+IF(TA_restaurants_curated__2[[#This Row],[Rating]]=50,0,1)</f>
        <v>3</v>
      </c>
      <c r="L1581" s="1" t="str">
        <f>IF(TA_restaurants_curated__2[[#This Row],[C. Rev.]]=3,"A lot of reviews",IF(TA_restaurants_curated__2[[#This Row],[C. Rev.]]=2,"Avarage reviews","Few reviews"))</f>
        <v>Few reviews</v>
      </c>
      <c r="M1581" s="1" t="str">
        <f>IF(TA_restaurants_curated__2[[#This Row],[C. Rat.]]=3,"Good rating",IF(TA_restaurants_curated__2[[#This Row],[C. Rat.]]=2,"Avarege rating","Bad rating"))</f>
        <v>Good rating</v>
      </c>
      <c r="N1581" s="1" t="str">
        <f t="shared" si="24"/>
        <v>Few reviews and Good rating</v>
      </c>
    </row>
    <row r="1582" spans="1:14" x14ac:dyDescent="0.35">
      <c r="A1582">
        <v>2818</v>
      </c>
      <c r="B1582" t="s">
        <v>3597</v>
      </c>
      <c r="C1582" t="s">
        <v>523</v>
      </c>
      <c r="D1582" t="s">
        <v>110</v>
      </c>
      <c r="E1582">
        <v>28200</v>
      </c>
      <c r="F1582">
        <v>35</v>
      </c>
      <c r="G1582" t="s">
        <v>10</v>
      </c>
      <c r="H1582">
        <v>2430</v>
      </c>
      <c r="I1582">
        <f>(TA_restaurants_curated__2[[#This Row],['# Reviews]]-MIN(TA_restaurants_curated__2['# Reviews]))/(MAX(TA_restaurants_curated__2['# Reviews])-MIN(TA_restaurants_curated__2['# Reviews]))</f>
        <v>6.0827864714790507E-2</v>
      </c>
      <c r="J1582">
        <f>QUOTIENT((TA_restaurants_curated__2[[#This Row],[Normalizzazione]]*100),33)+IF(TA_restaurants_curated__2[[#This Row],[Normalizzazione]]=1,0,1)</f>
        <v>1</v>
      </c>
      <c r="K1582">
        <f>QUOTIENT((TA_restaurants_curated__2[[#This Row],[Rating]]*2),(100/3))+IF(TA_restaurants_curated__2[[#This Row],[Rating]]=50,0,1)</f>
        <v>3</v>
      </c>
      <c r="L1582" s="1" t="str">
        <f>IF(TA_restaurants_curated__2[[#This Row],[C. Rev.]]=3,"A lot of reviews",IF(TA_restaurants_curated__2[[#This Row],[C. Rev.]]=2,"Avarage reviews","Few reviews"))</f>
        <v>Few reviews</v>
      </c>
      <c r="M1582" s="1" t="str">
        <f>IF(TA_restaurants_curated__2[[#This Row],[C. Rat.]]=3,"Good rating",IF(TA_restaurants_curated__2[[#This Row],[C. Rat.]]=2,"Avarege rating","Bad rating"))</f>
        <v>Good rating</v>
      </c>
      <c r="N1582" s="1" t="str">
        <f t="shared" si="24"/>
        <v>Few reviews and Good rating</v>
      </c>
    </row>
    <row r="1583" spans="1:14" x14ac:dyDescent="0.35">
      <c r="A1583">
        <v>3308</v>
      </c>
      <c r="B1583" t="s">
        <v>3890</v>
      </c>
      <c r="C1583" t="s">
        <v>523</v>
      </c>
      <c r="D1583" t="s">
        <v>110</v>
      </c>
      <c r="E1583">
        <v>33100</v>
      </c>
      <c r="F1583">
        <v>40</v>
      </c>
      <c r="G1583" t="s">
        <v>8</v>
      </c>
      <c r="H1583">
        <v>2430</v>
      </c>
      <c r="I1583">
        <f>(TA_restaurants_curated__2[[#This Row],['# Reviews]]-MIN(TA_restaurants_curated__2['# Reviews]))/(MAX(TA_restaurants_curated__2['# Reviews])-MIN(TA_restaurants_curated__2['# Reviews]))</f>
        <v>6.0827864714790507E-2</v>
      </c>
      <c r="J1583">
        <f>QUOTIENT((TA_restaurants_curated__2[[#This Row],[Normalizzazione]]*100),33)+IF(TA_restaurants_curated__2[[#This Row],[Normalizzazione]]=1,0,1)</f>
        <v>1</v>
      </c>
      <c r="K1583">
        <f>QUOTIENT((TA_restaurants_curated__2[[#This Row],[Rating]]*2),(100/3))+IF(TA_restaurants_curated__2[[#This Row],[Rating]]=50,0,1)</f>
        <v>3</v>
      </c>
      <c r="L1583" s="1" t="str">
        <f>IF(TA_restaurants_curated__2[[#This Row],[C. Rev.]]=3,"A lot of reviews",IF(TA_restaurants_curated__2[[#This Row],[C. Rev.]]=2,"Avarage reviews","Few reviews"))</f>
        <v>Few reviews</v>
      </c>
      <c r="M1583" s="1" t="str">
        <f>IF(TA_restaurants_curated__2[[#This Row],[C. Rat.]]=3,"Good rating",IF(TA_restaurants_curated__2[[#This Row],[C. Rat.]]=2,"Avarege rating","Bad rating"))</f>
        <v>Good rating</v>
      </c>
      <c r="N1583" s="1" t="str">
        <f t="shared" si="24"/>
        <v>Few reviews and Good rating</v>
      </c>
    </row>
    <row r="1584" spans="1:14" x14ac:dyDescent="0.35">
      <c r="A1584">
        <v>1115</v>
      </c>
      <c r="B1584" t="s">
        <v>2050</v>
      </c>
      <c r="C1584" t="s">
        <v>523</v>
      </c>
      <c r="D1584" t="s">
        <v>752</v>
      </c>
      <c r="E1584">
        <v>11170</v>
      </c>
      <c r="F1584">
        <v>40</v>
      </c>
      <c r="G1584" t="s">
        <v>8</v>
      </c>
      <c r="H1584">
        <v>2420</v>
      </c>
      <c r="I1584">
        <f>(TA_restaurants_curated__2[[#This Row],['# Reviews]]-MIN(TA_restaurants_curated__2['# Reviews]))/(MAX(TA_restaurants_curated__2['# Reviews])-MIN(TA_restaurants_curated__2['# Reviews]))</f>
        <v>6.0575466935890963E-2</v>
      </c>
      <c r="J1584">
        <f>QUOTIENT((TA_restaurants_curated__2[[#This Row],[Normalizzazione]]*100),33)+IF(TA_restaurants_curated__2[[#This Row],[Normalizzazione]]=1,0,1)</f>
        <v>1</v>
      </c>
      <c r="K1584">
        <f>QUOTIENT((TA_restaurants_curated__2[[#This Row],[Rating]]*2),(100/3))+IF(TA_restaurants_curated__2[[#This Row],[Rating]]=50,0,1)</f>
        <v>3</v>
      </c>
      <c r="L1584" s="1" t="str">
        <f>IF(TA_restaurants_curated__2[[#This Row],[C. Rev.]]=3,"A lot of reviews",IF(TA_restaurants_curated__2[[#This Row],[C. Rev.]]=2,"Avarage reviews","Few reviews"))</f>
        <v>Few reviews</v>
      </c>
      <c r="M1584" s="1" t="str">
        <f>IF(TA_restaurants_curated__2[[#This Row],[C. Rat.]]=3,"Good rating",IF(TA_restaurants_curated__2[[#This Row],[C. Rat.]]=2,"Avarege rating","Bad rating"))</f>
        <v>Good rating</v>
      </c>
      <c r="N1584" s="1" t="str">
        <f t="shared" si="24"/>
        <v>Few reviews and Good rating</v>
      </c>
    </row>
    <row r="1585" spans="1:14" x14ac:dyDescent="0.35">
      <c r="A1585">
        <v>3824</v>
      </c>
      <c r="B1585" t="s">
        <v>4088</v>
      </c>
      <c r="C1585" t="s">
        <v>523</v>
      </c>
      <c r="D1585" t="s">
        <v>229</v>
      </c>
      <c r="E1585">
        <v>38260</v>
      </c>
      <c r="F1585">
        <v>35</v>
      </c>
      <c r="G1585" t="s">
        <v>10</v>
      </c>
      <c r="H1585">
        <v>2420</v>
      </c>
      <c r="I1585">
        <f>(TA_restaurants_curated__2[[#This Row],['# Reviews]]-MIN(TA_restaurants_curated__2['# Reviews]))/(MAX(TA_restaurants_curated__2['# Reviews])-MIN(TA_restaurants_curated__2['# Reviews]))</f>
        <v>6.0575466935890963E-2</v>
      </c>
      <c r="J1585">
        <f>QUOTIENT((TA_restaurants_curated__2[[#This Row],[Normalizzazione]]*100),33)+IF(TA_restaurants_curated__2[[#This Row],[Normalizzazione]]=1,0,1)</f>
        <v>1</v>
      </c>
      <c r="K1585">
        <f>QUOTIENT((TA_restaurants_curated__2[[#This Row],[Rating]]*2),(100/3))+IF(TA_restaurants_curated__2[[#This Row],[Rating]]=50,0,1)</f>
        <v>3</v>
      </c>
      <c r="L1585" s="1" t="str">
        <f>IF(TA_restaurants_curated__2[[#This Row],[C. Rev.]]=3,"A lot of reviews",IF(TA_restaurants_curated__2[[#This Row],[C. Rev.]]=2,"Avarage reviews","Few reviews"))</f>
        <v>Few reviews</v>
      </c>
      <c r="M1585" s="1" t="str">
        <f>IF(TA_restaurants_curated__2[[#This Row],[C. Rat.]]=3,"Good rating",IF(TA_restaurants_curated__2[[#This Row],[C. Rat.]]=2,"Avarege rating","Bad rating"))</f>
        <v>Good rating</v>
      </c>
      <c r="N1585" s="1" t="str">
        <f t="shared" si="24"/>
        <v>Few reviews and Good rating</v>
      </c>
    </row>
    <row r="1586" spans="1:14" x14ac:dyDescent="0.35">
      <c r="A1586">
        <v>1187</v>
      </c>
      <c r="B1586" t="s">
        <v>2120</v>
      </c>
      <c r="C1586" t="s">
        <v>523</v>
      </c>
      <c r="D1586" t="s">
        <v>2121</v>
      </c>
      <c r="E1586">
        <v>11890</v>
      </c>
      <c r="F1586">
        <v>40</v>
      </c>
      <c r="G1586" t="s">
        <v>10</v>
      </c>
      <c r="H1586">
        <v>2410</v>
      </c>
      <c r="I1586">
        <f>(TA_restaurants_curated__2[[#This Row],['# Reviews]]-MIN(TA_restaurants_curated__2['# Reviews]))/(MAX(TA_restaurants_curated__2['# Reviews])-MIN(TA_restaurants_curated__2['# Reviews]))</f>
        <v>6.032306915699142E-2</v>
      </c>
      <c r="J1586">
        <f>QUOTIENT((TA_restaurants_curated__2[[#This Row],[Normalizzazione]]*100),33)+IF(TA_restaurants_curated__2[[#This Row],[Normalizzazione]]=1,0,1)</f>
        <v>1</v>
      </c>
      <c r="K1586">
        <f>QUOTIENT((TA_restaurants_curated__2[[#This Row],[Rating]]*2),(100/3))+IF(TA_restaurants_curated__2[[#This Row],[Rating]]=50,0,1)</f>
        <v>3</v>
      </c>
      <c r="L1586" s="1" t="str">
        <f>IF(TA_restaurants_curated__2[[#This Row],[C. Rev.]]=3,"A lot of reviews",IF(TA_restaurants_curated__2[[#This Row],[C. Rev.]]=2,"Avarage reviews","Few reviews"))</f>
        <v>Few reviews</v>
      </c>
      <c r="M1586" s="1" t="str">
        <f>IF(TA_restaurants_curated__2[[#This Row],[C. Rat.]]=3,"Good rating",IF(TA_restaurants_curated__2[[#This Row],[C. Rat.]]=2,"Avarege rating","Bad rating"))</f>
        <v>Good rating</v>
      </c>
      <c r="N1586" s="1" t="str">
        <f t="shared" si="24"/>
        <v>Few reviews and Good rating</v>
      </c>
    </row>
    <row r="1587" spans="1:14" x14ac:dyDescent="0.35">
      <c r="A1587">
        <v>1967</v>
      </c>
      <c r="B1587" t="s">
        <v>2911</v>
      </c>
      <c r="C1587" t="s">
        <v>523</v>
      </c>
      <c r="D1587" t="s">
        <v>110</v>
      </c>
      <c r="E1587">
        <v>19690</v>
      </c>
      <c r="F1587">
        <v>35</v>
      </c>
      <c r="G1587" t="s">
        <v>8</v>
      </c>
      <c r="H1587">
        <v>2410</v>
      </c>
      <c r="I1587">
        <f>(TA_restaurants_curated__2[[#This Row],['# Reviews]]-MIN(TA_restaurants_curated__2['# Reviews]))/(MAX(TA_restaurants_curated__2['# Reviews])-MIN(TA_restaurants_curated__2['# Reviews]))</f>
        <v>6.032306915699142E-2</v>
      </c>
      <c r="J1587">
        <f>QUOTIENT((TA_restaurants_curated__2[[#This Row],[Normalizzazione]]*100),33)+IF(TA_restaurants_curated__2[[#This Row],[Normalizzazione]]=1,0,1)</f>
        <v>1</v>
      </c>
      <c r="K1587">
        <f>QUOTIENT((TA_restaurants_curated__2[[#This Row],[Rating]]*2),(100/3))+IF(TA_restaurants_curated__2[[#This Row],[Rating]]=50,0,1)</f>
        <v>3</v>
      </c>
      <c r="L1587" s="1" t="str">
        <f>IF(TA_restaurants_curated__2[[#This Row],[C. Rev.]]=3,"A lot of reviews",IF(TA_restaurants_curated__2[[#This Row],[C. Rev.]]=2,"Avarage reviews","Few reviews"))</f>
        <v>Few reviews</v>
      </c>
      <c r="M1587" s="1" t="str">
        <f>IF(TA_restaurants_curated__2[[#This Row],[C. Rat.]]=3,"Good rating",IF(TA_restaurants_curated__2[[#This Row],[C. Rat.]]=2,"Avarege rating","Bad rating"))</f>
        <v>Good rating</v>
      </c>
      <c r="N1587" s="1" t="str">
        <f t="shared" si="24"/>
        <v>Few reviews and Good rating</v>
      </c>
    </row>
    <row r="1588" spans="1:14" x14ac:dyDescent="0.35">
      <c r="A1588">
        <v>2578</v>
      </c>
      <c r="B1588" t="s">
        <v>3429</v>
      </c>
      <c r="C1588" t="s">
        <v>523</v>
      </c>
      <c r="D1588" t="s">
        <v>126</v>
      </c>
      <c r="E1588">
        <v>25800</v>
      </c>
      <c r="F1588">
        <v>35</v>
      </c>
      <c r="G1588" t="s">
        <v>8</v>
      </c>
      <c r="H1588">
        <v>2410</v>
      </c>
      <c r="I1588">
        <f>(TA_restaurants_curated__2[[#This Row],['# Reviews]]-MIN(TA_restaurants_curated__2['# Reviews]))/(MAX(TA_restaurants_curated__2['# Reviews])-MIN(TA_restaurants_curated__2['# Reviews]))</f>
        <v>6.032306915699142E-2</v>
      </c>
      <c r="J1588">
        <f>QUOTIENT((TA_restaurants_curated__2[[#This Row],[Normalizzazione]]*100),33)+IF(TA_restaurants_curated__2[[#This Row],[Normalizzazione]]=1,0,1)</f>
        <v>1</v>
      </c>
      <c r="K1588">
        <f>QUOTIENT((TA_restaurants_curated__2[[#This Row],[Rating]]*2),(100/3))+IF(TA_restaurants_curated__2[[#This Row],[Rating]]=50,0,1)</f>
        <v>3</v>
      </c>
      <c r="L1588" s="1" t="str">
        <f>IF(TA_restaurants_curated__2[[#This Row],[C. Rev.]]=3,"A lot of reviews",IF(TA_restaurants_curated__2[[#This Row],[C. Rev.]]=2,"Avarage reviews","Few reviews"))</f>
        <v>Few reviews</v>
      </c>
      <c r="M1588" s="1" t="str">
        <f>IF(TA_restaurants_curated__2[[#This Row],[C. Rat.]]=3,"Good rating",IF(TA_restaurants_curated__2[[#This Row],[C. Rat.]]=2,"Avarege rating","Bad rating"))</f>
        <v>Good rating</v>
      </c>
      <c r="N1588" s="1" t="str">
        <f t="shared" si="24"/>
        <v>Few reviews and Good rating</v>
      </c>
    </row>
    <row r="1589" spans="1:14" x14ac:dyDescent="0.35">
      <c r="A1589">
        <v>1106</v>
      </c>
      <c r="B1589" t="s">
        <v>2038</v>
      </c>
      <c r="C1589" t="s">
        <v>523</v>
      </c>
      <c r="D1589" t="s">
        <v>2039</v>
      </c>
      <c r="E1589">
        <v>11080</v>
      </c>
      <c r="F1589">
        <v>45</v>
      </c>
      <c r="G1589" t="s">
        <v>10</v>
      </c>
      <c r="H1589">
        <v>2400</v>
      </c>
      <c r="I1589">
        <f>(TA_restaurants_curated__2[[#This Row],['# Reviews]]-MIN(TA_restaurants_curated__2['# Reviews]))/(MAX(TA_restaurants_curated__2['# Reviews])-MIN(TA_restaurants_curated__2['# Reviews]))</f>
        <v>6.0070671378091869E-2</v>
      </c>
      <c r="J1589">
        <f>QUOTIENT((TA_restaurants_curated__2[[#This Row],[Normalizzazione]]*100),33)+IF(TA_restaurants_curated__2[[#This Row],[Normalizzazione]]=1,0,1)</f>
        <v>1</v>
      </c>
      <c r="K1589">
        <f>QUOTIENT((TA_restaurants_curated__2[[#This Row],[Rating]]*2),(100/3))+IF(TA_restaurants_curated__2[[#This Row],[Rating]]=50,0,1)</f>
        <v>3</v>
      </c>
      <c r="L1589" s="1" t="str">
        <f>IF(TA_restaurants_curated__2[[#This Row],[C. Rev.]]=3,"A lot of reviews",IF(TA_restaurants_curated__2[[#This Row],[C. Rev.]]=2,"Avarage reviews","Few reviews"))</f>
        <v>Few reviews</v>
      </c>
      <c r="M1589" s="1" t="str">
        <f>IF(TA_restaurants_curated__2[[#This Row],[C. Rat.]]=3,"Good rating",IF(TA_restaurants_curated__2[[#This Row],[C. Rat.]]=2,"Avarege rating","Bad rating"))</f>
        <v>Good rating</v>
      </c>
      <c r="N1589" s="1" t="str">
        <f t="shared" si="24"/>
        <v>Few reviews and Good rating</v>
      </c>
    </row>
    <row r="1590" spans="1:14" x14ac:dyDescent="0.35">
      <c r="A1590">
        <v>1285</v>
      </c>
      <c r="B1590" t="s">
        <v>2231</v>
      </c>
      <c r="C1590" t="s">
        <v>523</v>
      </c>
      <c r="D1590" t="s">
        <v>341</v>
      </c>
      <c r="E1590">
        <v>12870</v>
      </c>
      <c r="F1590">
        <v>40</v>
      </c>
      <c r="G1590" t="s">
        <v>8</v>
      </c>
      <c r="H1590">
        <v>2400</v>
      </c>
      <c r="I1590">
        <f>(TA_restaurants_curated__2[[#This Row],['# Reviews]]-MIN(TA_restaurants_curated__2['# Reviews]))/(MAX(TA_restaurants_curated__2['# Reviews])-MIN(TA_restaurants_curated__2['# Reviews]))</f>
        <v>6.0070671378091869E-2</v>
      </c>
      <c r="J1590">
        <f>QUOTIENT((TA_restaurants_curated__2[[#This Row],[Normalizzazione]]*100),33)+IF(TA_restaurants_curated__2[[#This Row],[Normalizzazione]]=1,0,1)</f>
        <v>1</v>
      </c>
      <c r="K1590">
        <f>QUOTIENT((TA_restaurants_curated__2[[#This Row],[Rating]]*2),(100/3))+IF(TA_restaurants_curated__2[[#This Row],[Rating]]=50,0,1)</f>
        <v>3</v>
      </c>
      <c r="L1590" s="1" t="str">
        <f>IF(TA_restaurants_curated__2[[#This Row],[C. Rev.]]=3,"A lot of reviews",IF(TA_restaurants_curated__2[[#This Row],[C. Rev.]]=2,"Avarage reviews","Few reviews"))</f>
        <v>Few reviews</v>
      </c>
      <c r="M1590" s="1" t="str">
        <f>IF(TA_restaurants_curated__2[[#This Row],[C. Rat.]]=3,"Good rating",IF(TA_restaurants_curated__2[[#This Row],[C. Rat.]]=2,"Avarege rating","Bad rating"))</f>
        <v>Good rating</v>
      </c>
      <c r="N1590" s="1" t="str">
        <f t="shared" si="24"/>
        <v>Few reviews and Good rating</v>
      </c>
    </row>
    <row r="1591" spans="1:14" x14ac:dyDescent="0.35">
      <c r="A1591">
        <v>1346</v>
      </c>
      <c r="B1591" t="s">
        <v>2295</v>
      </c>
      <c r="C1591" t="s">
        <v>523</v>
      </c>
      <c r="D1591" t="s">
        <v>2296</v>
      </c>
      <c r="E1591">
        <v>13480</v>
      </c>
      <c r="F1591">
        <v>40</v>
      </c>
      <c r="G1591" t="s">
        <v>8</v>
      </c>
      <c r="H1591">
        <v>2400</v>
      </c>
      <c r="I1591">
        <f>(TA_restaurants_curated__2[[#This Row],['# Reviews]]-MIN(TA_restaurants_curated__2['# Reviews]))/(MAX(TA_restaurants_curated__2['# Reviews])-MIN(TA_restaurants_curated__2['# Reviews]))</f>
        <v>6.0070671378091869E-2</v>
      </c>
      <c r="J1591">
        <f>QUOTIENT((TA_restaurants_curated__2[[#This Row],[Normalizzazione]]*100),33)+IF(TA_restaurants_curated__2[[#This Row],[Normalizzazione]]=1,0,1)</f>
        <v>1</v>
      </c>
      <c r="K1591">
        <f>QUOTIENT((TA_restaurants_curated__2[[#This Row],[Rating]]*2),(100/3))+IF(TA_restaurants_curated__2[[#This Row],[Rating]]=50,0,1)</f>
        <v>3</v>
      </c>
      <c r="L1591" s="1" t="str">
        <f>IF(TA_restaurants_curated__2[[#This Row],[C. Rev.]]=3,"A lot of reviews",IF(TA_restaurants_curated__2[[#This Row],[C. Rev.]]=2,"Avarage reviews","Few reviews"))</f>
        <v>Few reviews</v>
      </c>
      <c r="M1591" s="1" t="str">
        <f>IF(TA_restaurants_curated__2[[#This Row],[C. Rat.]]=3,"Good rating",IF(TA_restaurants_curated__2[[#This Row],[C. Rat.]]=2,"Avarege rating","Bad rating"))</f>
        <v>Good rating</v>
      </c>
      <c r="N1591" s="1" t="str">
        <f t="shared" si="24"/>
        <v>Few reviews and Good rating</v>
      </c>
    </row>
    <row r="1592" spans="1:14" x14ac:dyDescent="0.35">
      <c r="A1592">
        <v>1088</v>
      </c>
      <c r="B1592" t="s">
        <v>2021</v>
      </c>
      <c r="C1592" t="s">
        <v>523</v>
      </c>
      <c r="D1592" t="s">
        <v>136</v>
      </c>
      <c r="E1592">
        <v>10900</v>
      </c>
      <c r="F1592">
        <v>40</v>
      </c>
      <c r="G1592" t="s">
        <v>8</v>
      </c>
      <c r="H1592">
        <v>2390</v>
      </c>
      <c r="I1592">
        <f>(TA_restaurants_curated__2[[#This Row],['# Reviews]]-MIN(TA_restaurants_curated__2['# Reviews]))/(MAX(TA_restaurants_curated__2['# Reviews])-MIN(TA_restaurants_curated__2['# Reviews]))</f>
        <v>5.9818273599192326E-2</v>
      </c>
      <c r="J1592">
        <f>QUOTIENT((TA_restaurants_curated__2[[#This Row],[Normalizzazione]]*100),33)+IF(TA_restaurants_curated__2[[#This Row],[Normalizzazione]]=1,0,1)</f>
        <v>1</v>
      </c>
      <c r="K1592">
        <f>QUOTIENT((TA_restaurants_curated__2[[#This Row],[Rating]]*2),(100/3))+IF(TA_restaurants_curated__2[[#This Row],[Rating]]=50,0,1)</f>
        <v>3</v>
      </c>
      <c r="L1592" s="1" t="str">
        <f>IF(TA_restaurants_curated__2[[#This Row],[C. Rev.]]=3,"A lot of reviews",IF(TA_restaurants_curated__2[[#This Row],[C. Rev.]]=2,"Avarage reviews","Few reviews"))</f>
        <v>Few reviews</v>
      </c>
      <c r="M1592" s="1" t="str">
        <f>IF(TA_restaurants_curated__2[[#This Row],[C. Rat.]]=3,"Good rating",IF(TA_restaurants_curated__2[[#This Row],[C. Rat.]]=2,"Avarege rating","Bad rating"))</f>
        <v>Good rating</v>
      </c>
      <c r="N1592" s="1" t="str">
        <f t="shared" si="24"/>
        <v>Few reviews and Good rating</v>
      </c>
    </row>
    <row r="1593" spans="1:14" x14ac:dyDescent="0.35">
      <c r="A1593">
        <v>2206</v>
      </c>
      <c r="B1593" t="s">
        <v>3116</v>
      </c>
      <c r="C1593" t="s">
        <v>523</v>
      </c>
      <c r="D1593" t="s">
        <v>3117</v>
      </c>
      <c r="E1593">
        <v>22080</v>
      </c>
      <c r="F1593">
        <v>40</v>
      </c>
      <c r="G1593" t="s">
        <v>8</v>
      </c>
      <c r="H1593">
        <v>2390</v>
      </c>
      <c r="I1593">
        <f>(TA_restaurants_curated__2[[#This Row],['# Reviews]]-MIN(TA_restaurants_curated__2['# Reviews]))/(MAX(TA_restaurants_curated__2['# Reviews])-MIN(TA_restaurants_curated__2['# Reviews]))</f>
        <v>5.9818273599192326E-2</v>
      </c>
      <c r="J1593">
        <f>QUOTIENT((TA_restaurants_curated__2[[#This Row],[Normalizzazione]]*100),33)+IF(TA_restaurants_curated__2[[#This Row],[Normalizzazione]]=1,0,1)</f>
        <v>1</v>
      </c>
      <c r="K1593">
        <f>QUOTIENT((TA_restaurants_curated__2[[#This Row],[Rating]]*2),(100/3))+IF(TA_restaurants_curated__2[[#This Row],[Rating]]=50,0,1)</f>
        <v>3</v>
      </c>
      <c r="L1593" s="1" t="str">
        <f>IF(TA_restaurants_curated__2[[#This Row],[C. Rev.]]=3,"A lot of reviews",IF(TA_restaurants_curated__2[[#This Row],[C. Rev.]]=2,"Avarage reviews","Few reviews"))</f>
        <v>Few reviews</v>
      </c>
      <c r="M1593" s="1" t="str">
        <f>IF(TA_restaurants_curated__2[[#This Row],[C. Rat.]]=3,"Good rating",IF(TA_restaurants_curated__2[[#This Row],[C. Rat.]]=2,"Avarege rating","Bad rating"))</f>
        <v>Good rating</v>
      </c>
      <c r="N1593" s="1" t="str">
        <f t="shared" si="24"/>
        <v>Few reviews and Good rating</v>
      </c>
    </row>
    <row r="1594" spans="1:14" x14ac:dyDescent="0.35">
      <c r="A1594">
        <v>2610</v>
      </c>
      <c r="B1594" t="s">
        <v>3452</v>
      </c>
      <c r="C1594" t="s">
        <v>523</v>
      </c>
      <c r="D1594" t="s">
        <v>51</v>
      </c>
      <c r="E1594">
        <v>26120</v>
      </c>
      <c r="F1594">
        <v>40</v>
      </c>
      <c r="G1594" t="s">
        <v>8</v>
      </c>
      <c r="H1594">
        <v>2390</v>
      </c>
      <c r="I1594">
        <f>(TA_restaurants_curated__2[[#This Row],['# Reviews]]-MIN(TA_restaurants_curated__2['# Reviews]))/(MAX(TA_restaurants_curated__2['# Reviews])-MIN(TA_restaurants_curated__2['# Reviews]))</f>
        <v>5.9818273599192326E-2</v>
      </c>
      <c r="J1594">
        <f>QUOTIENT((TA_restaurants_curated__2[[#This Row],[Normalizzazione]]*100),33)+IF(TA_restaurants_curated__2[[#This Row],[Normalizzazione]]=1,0,1)</f>
        <v>1</v>
      </c>
      <c r="K1594">
        <f>QUOTIENT((TA_restaurants_curated__2[[#This Row],[Rating]]*2),(100/3))+IF(TA_restaurants_curated__2[[#This Row],[Rating]]=50,0,1)</f>
        <v>3</v>
      </c>
      <c r="L1594" s="1" t="str">
        <f>IF(TA_restaurants_curated__2[[#This Row],[C. Rev.]]=3,"A lot of reviews",IF(TA_restaurants_curated__2[[#This Row],[C. Rev.]]=2,"Avarage reviews","Few reviews"))</f>
        <v>Few reviews</v>
      </c>
      <c r="M1594" s="1" t="str">
        <f>IF(TA_restaurants_curated__2[[#This Row],[C. Rat.]]=3,"Good rating",IF(TA_restaurants_curated__2[[#This Row],[C. Rat.]]=2,"Avarege rating","Bad rating"))</f>
        <v>Good rating</v>
      </c>
      <c r="N1594" s="1" t="str">
        <f t="shared" si="24"/>
        <v>Few reviews and Good rating</v>
      </c>
    </row>
    <row r="1595" spans="1:14" x14ac:dyDescent="0.35">
      <c r="A1595">
        <v>1000</v>
      </c>
      <c r="B1595" t="s">
        <v>1924</v>
      </c>
      <c r="C1595" t="s">
        <v>523</v>
      </c>
      <c r="D1595" t="s">
        <v>90</v>
      </c>
      <c r="E1595">
        <v>10020</v>
      </c>
      <c r="F1595">
        <v>40</v>
      </c>
      <c r="G1595" t="s">
        <v>10</v>
      </c>
      <c r="H1595">
        <v>2380</v>
      </c>
      <c r="I1595">
        <f>(TA_restaurants_curated__2[[#This Row],['# Reviews]]-MIN(TA_restaurants_curated__2['# Reviews]))/(MAX(TA_restaurants_curated__2['# Reviews])-MIN(TA_restaurants_curated__2['# Reviews]))</f>
        <v>5.9565875820292782E-2</v>
      </c>
      <c r="J1595">
        <f>QUOTIENT((TA_restaurants_curated__2[[#This Row],[Normalizzazione]]*100),33)+IF(TA_restaurants_curated__2[[#This Row],[Normalizzazione]]=1,0,1)</f>
        <v>1</v>
      </c>
      <c r="K1595">
        <f>QUOTIENT((TA_restaurants_curated__2[[#This Row],[Rating]]*2),(100/3))+IF(TA_restaurants_curated__2[[#This Row],[Rating]]=50,0,1)</f>
        <v>3</v>
      </c>
      <c r="L1595" s="1" t="str">
        <f>IF(TA_restaurants_curated__2[[#This Row],[C. Rev.]]=3,"A lot of reviews",IF(TA_restaurants_curated__2[[#This Row],[C. Rev.]]=2,"Avarage reviews","Few reviews"))</f>
        <v>Few reviews</v>
      </c>
      <c r="M1595" s="1" t="str">
        <f>IF(TA_restaurants_curated__2[[#This Row],[C. Rat.]]=3,"Good rating",IF(TA_restaurants_curated__2[[#This Row],[C. Rat.]]=2,"Avarege rating","Bad rating"))</f>
        <v>Good rating</v>
      </c>
      <c r="N1595" s="1" t="str">
        <f t="shared" si="24"/>
        <v>Few reviews and Good rating</v>
      </c>
    </row>
    <row r="1596" spans="1:14" x14ac:dyDescent="0.35">
      <c r="A1596">
        <v>1123</v>
      </c>
      <c r="B1596" t="s">
        <v>2057</v>
      </c>
      <c r="C1596" t="s">
        <v>523</v>
      </c>
      <c r="D1596" t="s">
        <v>89</v>
      </c>
      <c r="E1596">
        <v>11250</v>
      </c>
      <c r="F1596">
        <v>40</v>
      </c>
      <c r="G1596" t="s">
        <v>8</v>
      </c>
      <c r="H1596">
        <v>2380</v>
      </c>
      <c r="I1596">
        <f>(TA_restaurants_curated__2[[#This Row],['# Reviews]]-MIN(TA_restaurants_curated__2['# Reviews]))/(MAX(TA_restaurants_curated__2['# Reviews])-MIN(TA_restaurants_curated__2['# Reviews]))</f>
        <v>5.9565875820292782E-2</v>
      </c>
      <c r="J1596">
        <f>QUOTIENT((TA_restaurants_curated__2[[#This Row],[Normalizzazione]]*100),33)+IF(TA_restaurants_curated__2[[#This Row],[Normalizzazione]]=1,0,1)</f>
        <v>1</v>
      </c>
      <c r="K1596">
        <f>QUOTIENT((TA_restaurants_curated__2[[#This Row],[Rating]]*2),(100/3))+IF(TA_restaurants_curated__2[[#This Row],[Rating]]=50,0,1)</f>
        <v>3</v>
      </c>
      <c r="L1596" s="1" t="str">
        <f>IF(TA_restaurants_curated__2[[#This Row],[C. Rev.]]=3,"A lot of reviews",IF(TA_restaurants_curated__2[[#This Row],[C. Rev.]]=2,"Avarage reviews","Few reviews"))</f>
        <v>Few reviews</v>
      </c>
      <c r="M1596" s="1" t="str">
        <f>IF(TA_restaurants_curated__2[[#This Row],[C. Rat.]]=3,"Good rating",IF(TA_restaurants_curated__2[[#This Row],[C. Rat.]]=2,"Avarege rating","Bad rating"))</f>
        <v>Good rating</v>
      </c>
      <c r="N1596" s="1" t="str">
        <f t="shared" si="24"/>
        <v>Few reviews and Good rating</v>
      </c>
    </row>
    <row r="1597" spans="1:14" x14ac:dyDescent="0.35">
      <c r="A1597">
        <v>2504</v>
      </c>
      <c r="B1597" t="s">
        <v>3365</v>
      </c>
      <c r="C1597" t="s">
        <v>523</v>
      </c>
      <c r="D1597" t="s">
        <v>136</v>
      </c>
      <c r="E1597">
        <v>25060</v>
      </c>
      <c r="F1597">
        <v>35</v>
      </c>
      <c r="G1597" t="s">
        <v>8</v>
      </c>
      <c r="H1597">
        <v>2380</v>
      </c>
      <c r="I1597">
        <f>(TA_restaurants_curated__2[[#This Row],['# Reviews]]-MIN(TA_restaurants_curated__2['# Reviews]))/(MAX(TA_restaurants_curated__2['# Reviews])-MIN(TA_restaurants_curated__2['# Reviews]))</f>
        <v>5.9565875820292782E-2</v>
      </c>
      <c r="J1597">
        <f>QUOTIENT((TA_restaurants_curated__2[[#This Row],[Normalizzazione]]*100),33)+IF(TA_restaurants_curated__2[[#This Row],[Normalizzazione]]=1,0,1)</f>
        <v>1</v>
      </c>
      <c r="K1597">
        <f>QUOTIENT((TA_restaurants_curated__2[[#This Row],[Rating]]*2),(100/3))+IF(TA_restaurants_curated__2[[#This Row],[Rating]]=50,0,1)</f>
        <v>3</v>
      </c>
      <c r="L1597" s="1" t="str">
        <f>IF(TA_restaurants_curated__2[[#This Row],[C. Rev.]]=3,"A lot of reviews",IF(TA_restaurants_curated__2[[#This Row],[C. Rev.]]=2,"Avarage reviews","Few reviews"))</f>
        <v>Few reviews</v>
      </c>
      <c r="M1597" s="1" t="str">
        <f>IF(TA_restaurants_curated__2[[#This Row],[C. Rat.]]=3,"Good rating",IF(TA_restaurants_curated__2[[#This Row],[C. Rat.]]=2,"Avarege rating","Bad rating"))</f>
        <v>Good rating</v>
      </c>
      <c r="N1597" s="1" t="str">
        <f t="shared" si="24"/>
        <v>Few reviews and Good rating</v>
      </c>
    </row>
    <row r="1598" spans="1:14" x14ac:dyDescent="0.35">
      <c r="A1598">
        <v>2999</v>
      </c>
      <c r="B1598" t="s">
        <v>489</v>
      </c>
      <c r="C1598" t="s">
        <v>523</v>
      </c>
      <c r="D1598" t="s">
        <v>664</v>
      </c>
      <c r="E1598">
        <v>30010</v>
      </c>
      <c r="F1598">
        <v>35</v>
      </c>
      <c r="G1598" t="s">
        <v>8</v>
      </c>
      <c r="H1598">
        <v>2380</v>
      </c>
      <c r="I1598">
        <f>(TA_restaurants_curated__2[[#This Row],['# Reviews]]-MIN(TA_restaurants_curated__2['# Reviews]))/(MAX(TA_restaurants_curated__2['# Reviews])-MIN(TA_restaurants_curated__2['# Reviews]))</f>
        <v>5.9565875820292782E-2</v>
      </c>
      <c r="J1598">
        <f>QUOTIENT((TA_restaurants_curated__2[[#This Row],[Normalizzazione]]*100),33)+IF(TA_restaurants_curated__2[[#This Row],[Normalizzazione]]=1,0,1)</f>
        <v>1</v>
      </c>
      <c r="K1598">
        <f>QUOTIENT((TA_restaurants_curated__2[[#This Row],[Rating]]*2),(100/3))+IF(TA_restaurants_curated__2[[#This Row],[Rating]]=50,0,1)</f>
        <v>3</v>
      </c>
      <c r="L1598" s="1" t="str">
        <f>IF(TA_restaurants_curated__2[[#This Row],[C. Rev.]]=3,"A lot of reviews",IF(TA_restaurants_curated__2[[#This Row],[C. Rev.]]=2,"Avarage reviews","Few reviews"))</f>
        <v>Few reviews</v>
      </c>
      <c r="M1598" s="1" t="str">
        <f>IF(TA_restaurants_curated__2[[#This Row],[C. Rat.]]=3,"Good rating",IF(TA_restaurants_curated__2[[#This Row],[C. Rat.]]=2,"Avarege rating","Bad rating"))</f>
        <v>Good rating</v>
      </c>
      <c r="N1598" s="1" t="str">
        <f t="shared" si="24"/>
        <v>Few reviews and Good rating</v>
      </c>
    </row>
    <row r="1599" spans="1:14" x14ac:dyDescent="0.35">
      <c r="A1599">
        <v>432</v>
      </c>
      <c r="B1599" t="s">
        <v>1265</v>
      </c>
      <c r="C1599" t="s">
        <v>523</v>
      </c>
      <c r="D1599" t="s">
        <v>120</v>
      </c>
      <c r="E1599">
        <v>4330</v>
      </c>
      <c r="F1599">
        <v>45</v>
      </c>
      <c r="G1599" t="s">
        <v>8</v>
      </c>
      <c r="H1599">
        <v>2370</v>
      </c>
      <c r="I1599">
        <f>(TA_restaurants_curated__2[[#This Row],['# Reviews]]-MIN(TA_restaurants_curated__2['# Reviews]))/(MAX(TA_restaurants_curated__2['# Reviews])-MIN(TA_restaurants_curated__2['# Reviews]))</f>
        <v>5.9313478041393239E-2</v>
      </c>
      <c r="J1599">
        <f>QUOTIENT((TA_restaurants_curated__2[[#This Row],[Normalizzazione]]*100),33)+IF(TA_restaurants_curated__2[[#This Row],[Normalizzazione]]=1,0,1)</f>
        <v>1</v>
      </c>
      <c r="K1599">
        <f>QUOTIENT((TA_restaurants_curated__2[[#This Row],[Rating]]*2),(100/3))+IF(TA_restaurants_curated__2[[#This Row],[Rating]]=50,0,1)</f>
        <v>3</v>
      </c>
      <c r="L1599" s="1" t="str">
        <f>IF(TA_restaurants_curated__2[[#This Row],[C. Rev.]]=3,"A lot of reviews",IF(TA_restaurants_curated__2[[#This Row],[C. Rev.]]=2,"Avarage reviews","Few reviews"))</f>
        <v>Few reviews</v>
      </c>
      <c r="M1599" s="1" t="str">
        <f>IF(TA_restaurants_curated__2[[#This Row],[C. Rat.]]=3,"Good rating",IF(TA_restaurants_curated__2[[#This Row],[C. Rat.]]=2,"Avarege rating","Bad rating"))</f>
        <v>Good rating</v>
      </c>
      <c r="N1599" s="1" t="str">
        <f t="shared" si="24"/>
        <v>Few reviews and Good rating</v>
      </c>
    </row>
    <row r="1600" spans="1:14" x14ac:dyDescent="0.35">
      <c r="A1600">
        <v>1077</v>
      </c>
      <c r="B1600" t="s">
        <v>2006</v>
      </c>
      <c r="C1600" t="s">
        <v>523</v>
      </c>
      <c r="D1600" t="s">
        <v>533</v>
      </c>
      <c r="E1600">
        <v>10790</v>
      </c>
      <c r="F1600">
        <v>40</v>
      </c>
      <c r="G1600" t="s">
        <v>8</v>
      </c>
      <c r="H1600">
        <v>2370</v>
      </c>
      <c r="I1600">
        <f>(TA_restaurants_curated__2[[#This Row],['# Reviews]]-MIN(TA_restaurants_curated__2['# Reviews]))/(MAX(TA_restaurants_curated__2['# Reviews])-MIN(TA_restaurants_curated__2['# Reviews]))</f>
        <v>5.9313478041393239E-2</v>
      </c>
      <c r="J1600">
        <f>QUOTIENT((TA_restaurants_curated__2[[#This Row],[Normalizzazione]]*100),33)+IF(TA_restaurants_curated__2[[#This Row],[Normalizzazione]]=1,0,1)</f>
        <v>1</v>
      </c>
      <c r="K1600">
        <f>QUOTIENT((TA_restaurants_curated__2[[#This Row],[Rating]]*2),(100/3))+IF(TA_restaurants_curated__2[[#This Row],[Rating]]=50,0,1)</f>
        <v>3</v>
      </c>
      <c r="L1600" s="1" t="str">
        <f>IF(TA_restaurants_curated__2[[#This Row],[C. Rev.]]=3,"A lot of reviews",IF(TA_restaurants_curated__2[[#This Row],[C. Rev.]]=2,"Avarage reviews","Few reviews"))</f>
        <v>Few reviews</v>
      </c>
      <c r="M1600" s="1" t="str">
        <f>IF(TA_restaurants_curated__2[[#This Row],[C. Rat.]]=3,"Good rating",IF(TA_restaurants_curated__2[[#This Row],[C. Rat.]]=2,"Avarege rating","Bad rating"))</f>
        <v>Good rating</v>
      </c>
      <c r="N1600" s="1" t="str">
        <f t="shared" si="24"/>
        <v>Few reviews and Good rating</v>
      </c>
    </row>
    <row r="1601" spans="1:14" x14ac:dyDescent="0.35">
      <c r="A1601">
        <v>1768</v>
      </c>
      <c r="B1601" t="s">
        <v>2727</v>
      </c>
      <c r="C1601" t="s">
        <v>523</v>
      </c>
      <c r="D1601" t="s">
        <v>2728</v>
      </c>
      <c r="E1601">
        <v>17700</v>
      </c>
      <c r="F1601">
        <v>40</v>
      </c>
      <c r="G1601" t="s">
        <v>10</v>
      </c>
      <c r="H1601">
        <v>2360</v>
      </c>
      <c r="I1601">
        <f>(TA_restaurants_curated__2[[#This Row],['# Reviews]]-MIN(TA_restaurants_curated__2['# Reviews]))/(MAX(TA_restaurants_curated__2['# Reviews])-MIN(TA_restaurants_curated__2['# Reviews]))</f>
        <v>5.9061080262493688E-2</v>
      </c>
      <c r="J1601">
        <f>QUOTIENT((TA_restaurants_curated__2[[#This Row],[Normalizzazione]]*100),33)+IF(TA_restaurants_curated__2[[#This Row],[Normalizzazione]]=1,0,1)</f>
        <v>1</v>
      </c>
      <c r="K1601">
        <f>QUOTIENT((TA_restaurants_curated__2[[#This Row],[Rating]]*2),(100/3))+IF(TA_restaurants_curated__2[[#This Row],[Rating]]=50,0,1)</f>
        <v>3</v>
      </c>
      <c r="L1601" s="1" t="str">
        <f>IF(TA_restaurants_curated__2[[#This Row],[C. Rev.]]=3,"A lot of reviews",IF(TA_restaurants_curated__2[[#This Row],[C. Rev.]]=2,"Avarage reviews","Few reviews"))</f>
        <v>Few reviews</v>
      </c>
      <c r="M1601" s="1" t="str">
        <f>IF(TA_restaurants_curated__2[[#This Row],[C. Rat.]]=3,"Good rating",IF(TA_restaurants_curated__2[[#This Row],[C. Rat.]]=2,"Avarege rating","Bad rating"))</f>
        <v>Good rating</v>
      </c>
      <c r="N1601" s="1" t="str">
        <f t="shared" si="24"/>
        <v>Few reviews and Good rating</v>
      </c>
    </row>
    <row r="1602" spans="1:14" x14ac:dyDescent="0.35">
      <c r="A1602">
        <v>750</v>
      </c>
      <c r="B1602" t="s">
        <v>1654</v>
      </c>
      <c r="C1602" t="s">
        <v>523</v>
      </c>
      <c r="D1602" t="s">
        <v>24</v>
      </c>
      <c r="E1602">
        <v>7520</v>
      </c>
      <c r="F1602">
        <v>40</v>
      </c>
      <c r="G1602" t="s">
        <v>10</v>
      </c>
      <c r="H1602">
        <v>2350</v>
      </c>
      <c r="I1602">
        <f>(TA_restaurants_curated__2[[#This Row],['# Reviews]]-MIN(TA_restaurants_curated__2['# Reviews]))/(MAX(TA_restaurants_curated__2['# Reviews])-MIN(TA_restaurants_curated__2['# Reviews]))</f>
        <v>5.8808682483594145E-2</v>
      </c>
      <c r="J1602">
        <f>QUOTIENT((TA_restaurants_curated__2[[#This Row],[Normalizzazione]]*100),33)+IF(TA_restaurants_curated__2[[#This Row],[Normalizzazione]]=1,0,1)</f>
        <v>1</v>
      </c>
      <c r="K1602">
        <f>QUOTIENT((TA_restaurants_curated__2[[#This Row],[Rating]]*2),(100/3))+IF(TA_restaurants_curated__2[[#This Row],[Rating]]=50,0,1)</f>
        <v>3</v>
      </c>
      <c r="L1602" s="1" t="str">
        <f>IF(TA_restaurants_curated__2[[#This Row],[C. Rev.]]=3,"A lot of reviews",IF(TA_restaurants_curated__2[[#This Row],[C. Rev.]]=2,"Avarage reviews","Few reviews"))</f>
        <v>Few reviews</v>
      </c>
      <c r="M1602" s="1" t="str">
        <f>IF(TA_restaurants_curated__2[[#This Row],[C. Rat.]]=3,"Good rating",IF(TA_restaurants_curated__2[[#This Row],[C. Rat.]]=2,"Avarege rating","Bad rating"))</f>
        <v>Good rating</v>
      </c>
      <c r="N1602" s="1" t="str">
        <f t="shared" ref="N1602:N1665" si="25">_xlfn.CONCAT(L1602," and ",M1602)</f>
        <v>Few reviews and Good rating</v>
      </c>
    </row>
    <row r="1603" spans="1:14" x14ac:dyDescent="0.35">
      <c r="A1603">
        <v>1319</v>
      </c>
      <c r="B1603" t="s">
        <v>2267</v>
      </c>
      <c r="C1603" t="s">
        <v>523</v>
      </c>
      <c r="D1603" t="s">
        <v>62</v>
      </c>
      <c r="E1603">
        <v>13210</v>
      </c>
      <c r="F1603">
        <v>40</v>
      </c>
      <c r="G1603" t="s">
        <v>8</v>
      </c>
      <c r="H1603">
        <v>2350</v>
      </c>
      <c r="I1603">
        <f>(TA_restaurants_curated__2[[#This Row],['# Reviews]]-MIN(TA_restaurants_curated__2['# Reviews]))/(MAX(TA_restaurants_curated__2['# Reviews])-MIN(TA_restaurants_curated__2['# Reviews]))</f>
        <v>5.8808682483594145E-2</v>
      </c>
      <c r="J1603">
        <f>QUOTIENT((TA_restaurants_curated__2[[#This Row],[Normalizzazione]]*100),33)+IF(TA_restaurants_curated__2[[#This Row],[Normalizzazione]]=1,0,1)</f>
        <v>1</v>
      </c>
      <c r="K1603">
        <f>QUOTIENT((TA_restaurants_curated__2[[#This Row],[Rating]]*2),(100/3))+IF(TA_restaurants_curated__2[[#This Row],[Rating]]=50,0,1)</f>
        <v>3</v>
      </c>
      <c r="L1603" s="1" t="str">
        <f>IF(TA_restaurants_curated__2[[#This Row],[C. Rev.]]=3,"A lot of reviews",IF(TA_restaurants_curated__2[[#This Row],[C. Rev.]]=2,"Avarage reviews","Few reviews"))</f>
        <v>Few reviews</v>
      </c>
      <c r="M1603" s="1" t="str">
        <f>IF(TA_restaurants_curated__2[[#This Row],[C. Rat.]]=3,"Good rating",IF(TA_restaurants_curated__2[[#This Row],[C. Rat.]]=2,"Avarege rating","Bad rating"))</f>
        <v>Good rating</v>
      </c>
      <c r="N1603" s="1" t="str">
        <f t="shared" si="25"/>
        <v>Few reviews and Good rating</v>
      </c>
    </row>
    <row r="1604" spans="1:14" x14ac:dyDescent="0.35">
      <c r="A1604">
        <v>2030</v>
      </c>
      <c r="B1604" t="s">
        <v>464</v>
      </c>
      <c r="C1604" t="s">
        <v>523</v>
      </c>
      <c r="D1604" t="s">
        <v>2969</v>
      </c>
      <c r="E1604">
        <v>20320</v>
      </c>
      <c r="F1604">
        <v>35</v>
      </c>
      <c r="G1604" t="s">
        <v>8</v>
      </c>
      <c r="H1604">
        <v>2350</v>
      </c>
      <c r="I1604">
        <f>(TA_restaurants_curated__2[[#This Row],['# Reviews]]-MIN(TA_restaurants_curated__2['# Reviews]))/(MAX(TA_restaurants_curated__2['# Reviews])-MIN(TA_restaurants_curated__2['# Reviews]))</f>
        <v>5.8808682483594145E-2</v>
      </c>
      <c r="J1604">
        <f>QUOTIENT((TA_restaurants_curated__2[[#This Row],[Normalizzazione]]*100),33)+IF(TA_restaurants_curated__2[[#This Row],[Normalizzazione]]=1,0,1)</f>
        <v>1</v>
      </c>
      <c r="K1604">
        <f>QUOTIENT((TA_restaurants_curated__2[[#This Row],[Rating]]*2),(100/3))+IF(TA_restaurants_curated__2[[#This Row],[Rating]]=50,0,1)</f>
        <v>3</v>
      </c>
      <c r="L1604" s="1" t="str">
        <f>IF(TA_restaurants_curated__2[[#This Row],[C. Rev.]]=3,"A lot of reviews",IF(TA_restaurants_curated__2[[#This Row],[C. Rev.]]=2,"Avarage reviews","Few reviews"))</f>
        <v>Few reviews</v>
      </c>
      <c r="M1604" s="1" t="str">
        <f>IF(TA_restaurants_curated__2[[#This Row],[C. Rat.]]=3,"Good rating",IF(TA_restaurants_curated__2[[#This Row],[C. Rat.]]=2,"Avarege rating","Bad rating"))</f>
        <v>Good rating</v>
      </c>
      <c r="N1604" s="1" t="str">
        <f t="shared" si="25"/>
        <v>Few reviews and Good rating</v>
      </c>
    </row>
    <row r="1605" spans="1:14" x14ac:dyDescent="0.35">
      <c r="A1605">
        <v>2405</v>
      </c>
      <c r="B1605" t="s">
        <v>3289</v>
      </c>
      <c r="C1605" t="s">
        <v>523</v>
      </c>
      <c r="D1605" t="s">
        <v>3290</v>
      </c>
      <c r="E1605">
        <v>24070</v>
      </c>
      <c r="F1605">
        <v>35</v>
      </c>
      <c r="G1605" t="s">
        <v>8</v>
      </c>
      <c r="H1605">
        <v>2350</v>
      </c>
      <c r="I1605">
        <f>(TA_restaurants_curated__2[[#This Row],['# Reviews]]-MIN(TA_restaurants_curated__2['# Reviews]))/(MAX(TA_restaurants_curated__2['# Reviews])-MIN(TA_restaurants_curated__2['# Reviews]))</f>
        <v>5.8808682483594145E-2</v>
      </c>
      <c r="J1605">
        <f>QUOTIENT((TA_restaurants_curated__2[[#This Row],[Normalizzazione]]*100),33)+IF(TA_restaurants_curated__2[[#This Row],[Normalizzazione]]=1,0,1)</f>
        <v>1</v>
      </c>
      <c r="K1605">
        <f>QUOTIENT((TA_restaurants_curated__2[[#This Row],[Rating]]*2),(100/3))+IF(TA_restaurants_curated__2[[#This Row],[Rating]]=50,0,1)</f>
        <v>3</v>
      </c>
      <c r="L1605" s="1" t="str">
        <f>IF(TA_restaurants_curated__2[[#This Row],[C. Rev.]]=3,"A lot of reviews",IF(TA_restaurants_curated__2[[#This Row],[C. Rev.]]=2,"Avarage reviews","Few reviews"))</f>
        <v>Few reviews</v>
      </c>
      <c r="M1605" s="1" t="str">
        <f>IF(TA_restaurants_curated__2[[#This Row],[C. Rat.]]=3,"Good rating",IF(TA_restaurants_curated__2[[#This Row],[C. Rat.]]=2,"Avarege rating","Bad rating"))</f>
        <v>Good rating</v>
      </c>
      <c r="N1605" s="1" t="str">
        <f t="shared" si="25"/>
        <v>Few reviews and Good rating</v>
      </c>
    </row>
    <row r="1606" spans="1:14" x14ac:dyDescent="0.35">
      <c r="A1606">
        <v>295</v>
      </c>
      <c r="B1606" t="s">
        <v>1090</v>
      </c>
      <c r="C1606" t="s">
        <v>523</v>
      </c>
      <c r="D1606" t="s">
        <v>1091</v>
      </c>
      <c r="E1606">
        <v>2960</v>
      </c>
      <c r="F1606">
        <v>40</v>
      </c>
      <c r="G1606" t="s">
        <v>8</v>
      </c>
      <c r="H1606">
        <v>2340</v>
      </c>
      <c r="I1606">
        <f>(TA_restaurants_curated__2[[#This Row],['# Reviews]]-MIN(TA_restaurants_curated__2['# Reviews]))/(MAX(TA_restaurants_curated__2['# Reviews])-MIN(TA_restaurants_curated__2['# Reviews]))</f>
        <v>5.8556284704694601E-2</v>
      </c>
      <c r="J1606">
        <f>QUOTIENT((TA_restaurants_curated__2[[#This Row],[Normalizzazione]]*100),33)+IF(TA_restaurants_curated__2[[#This Row],[Normalizzazione]]=1,0,1)</f>
        <v>1</v>
      </c>
      <c r="K1606">
        <f>QUOTIENT((TA_restaurants_curated__2[[#This Row],[Rating]]*2),(100/3))+IF(TA_restaurants_curated__2[[#This Row],[Rating]]=50,0,1)</f>
        <v>3</v>
      </c>
      <c r="L1606" s="1" t="str">
        <f>IF(TA_restaurants_curated__2[[#This Row],[C. Rev.]]=3,"A lot of reviews",IF(TA_restaurants_curated__2[[#This Row],[C. Rev.]]=2,"Avarage reviews","Few reviews"))</f>
        <v>Few reviews</v>
      </c>
      <c r="M1606" s="1" t="str">
        <f>IF(TA_restaurants_curated__2[[#This Row],[C. Rat.]]=3,"Good rating",IF(TA_restaurants_curated__2[[#This Row],[C. Rat.]]=2,"Avarege rating","Bad rating"))</f>
        <v>Good rating</v>
      </c>
      <c r="N1606" s="1" t="str">
        <f t="shared" si="25"/>
        <v>Few reviews and Good rating</v>
      </c>
    </row>
    <row r="1607" spans="1:14" x14ac:dyDescent="0.35">
      <c r="A1607">
        <v>331</v>
      </c>
      <c r="B1607" t="s">
        <v>1135</v>
      </c>
      <c r="C1607" t="s">
        <v>523</v>
      </c>
      <c r="D1607" t="s">
        <v>155</v>
      </c>
      <c r="E1607">
        <v>3320</v>
      </c>
      <c r="F1607">
        <v>40</v>
      </c>
      <c r="G1607" t="s">
        <v>10</v>
      </c>
      <c r="H1607">
        <v>2340</v>
      </c>
      <c r="I1607">
        <f>(TA_restaurants_curated__2[[#This Row],['# Reviews]]-MIN(TA_restaurants_curated__2['# Reviews]))/(MAX(TA_restaurants_curated__2['# Reviews])-MIN(TA_restaurants_curated__2['# Reviews]))</f>
        <v>5.8556284704694601E-2</v>
      </c>
      <c r="J1607">
        <f>QUOTIENT((TA_restaurants_curated__2[[#This Row],[Normalizzazione]]*100),33)+IF(TA_restaurants_curated__2[[#This Row],[Normalizzazione]]=1,0,1)</f>
        <v>1</v>
      </c>
      <c r="K1607">
        <f>QUOTIENT((TA_restaurants_curated__2[[#This Row],[Rating]]*2),(100/3))+IF(TA_restaurants_curated__2[[#This Row],[Rating]]=50,0,1)</f>
        <v>3</v>
      </c>
      <c r="L1607" s="1" t="str">
        <f>IF(TA_restaurants_curated__2[[#This Row],[C. Rev.]]=3,"A lot of reviews",IF(TA_restaurants_curated__2[[#This Row],[C. Rev.]]=2,"Avarage reviews","Few reviews"))</f>
        <v>Few reviews</v>
      </c>
      <c r="M1607" s="1" t="str">
        <f>IF(TA_restaurants_curated__2[[#This Row],[C. Rat.]]=3,"Good rating",IF(TA_restaurants_curated__2[[#This Row],[C. Rat.]]=2,"Avarege rating","Bad rating"))</f>
        <v>Good rating</v>
      </c>
      <c r="N1607" s="1" t="str">
        <f t="shared" si="25"/>
        <v>Few reviews and Good rating</v>
      </c>
    </row>
    <row r="1608" spans="1:14" x14ac:dyDescent="0.35">
      <c r="A1608">
        <v>867</v>
      </c>
      <c r="B1608" t="s">
        <v>1775</v>
      </c>
      <c r="C1608" t="s">
        <v>523</v>
      </c>
      <c r="D1608" t="s">
        <v>273</v>
      </c>
      <c r="E1608">
        <v>8690</v>
      </c>
      <c r="F1608">
        <v>40</v>
      </c>
      <c r="G1608" t="s">
        <v>10</v>
      </c>
      <c r="H1608">
        <v>2340</v>
      </c>
      <c r="I1608">
        <f>(TA_restaurants_curated__2[[#This Row],['# Reviews]]-MIN(TA_restaurants_curated__2['# Reviews]))/(MAX(TA_restaurants_curated__2['# Reviews])-MIN(TA_restaurants_curated__2['# Reviews]))</f>
        <v>5.8556284704694601E-2</v>
      </c>
      <c r="J1608">
        <f>QUOTIENT((TA_restaurants_curated__2[[#This Row],[Normalizzazione]]*100),33)+IF(TA_restaurants_curated__2[[#This Row],[Normalizzazione]]=1,0,1)</f>
        <v>1</v>
      </c>
      <c r="K1608">
        <f>QUOTIENT((TA_restaurants_curated__2[[#This Row],[Rating]]*2),(100/3))+IF(TA_restaurants_curated__2[[#This Row],[Rating]]=50,0,1)</f>
        <v>3</v>
      </c>
      <c r="L1608" s="1" t="str">
        <f>IF(TA_restaurants_curated__2[[#This Row],[C. Rev.]]=3,"A lot of reviews",IF(TA_restaurants_curated__2[[#This Row],[C. Rev.]]=2,"Avarage reviews","Few reviews"))</f>
        <v>Few reviews</v>
      </c>
      <c r="M1608" s="1" t="str">
        <f>IF(TA_restaurants_curated__2[[#This Row],[C. Rat.]]=3,"Good rating",IF(TA_restaurants_curated__2[[#This Row],[C. Rat.]]=2,"Avarege rating","Bad rating"))</f>
        <v>Good rating</v>
      </c>
      <c r="N1608" s="1" t="str">
        <f t="shared" si="25"/>
        <v>Few reviews and Good rating</v>
      </c>
    </row>
    <row r="1609" spans="1:14" x14ac:dyDescent="0.35">
      <c r="A1609">
        <v>1041</v>
      </c>
      <c r="B1609" t="s">
        <v>1964</v>
      </c>
      <c r="C1609" t="s">
        <v>523</v>
      </c>
      <c r="D1609" t="s">
        <v>829</v>
      </c>
      <c r="E1609">
        <v>10430</v>
      </c>
      <c r="F1609">
        <v>45</v>
      </c>
      <c r="G1609" t="s">
        <v>8</v>
      </c>
      <c r="H1609">
        <v>2340</v>
      </c>
      <c r="I1609">
        <f>(TA_restaurants_curated__2[[#This Row],['# Reviews]]-MIN(TA_restaurants_curated__2['# Reviews]))/(MAX(TA_restaurants_curated__2['# Reviews])-MIN(TA_restaurants_curated__2['# Reviews]))</f>
        <v>5.8556284704694601E-2</v>
      </c>
      <c r="J1609">
        <f>QUOTIENT((TA_restaurants_curated__2[[#This Row],[Normalizzazione]]*100),33)+IF(TA_restaurants_curated__2[[#This Row],[Normalizzazione]]=1,0,1)</f>
        <v>1</v>
      </c>
      <c r="K1609">
        <f>QUOTIENT((TA_restaurants_curated__2[[#This Row],[Rating]]*2),(100/3))+IF(TA_restaurants_curated__2[[#This Row],[Rating]]=50,0,1)</f>
        <v>3</v>
      </c>
      <c r="L1609" s="1" t="str">
        <f>IF(TA_restaurants_curated__2[[#This Row],[C. Rev.]]=3,"A lot of reviews",IF(TA_restaurants_curated__2[[#This Row],[C. Rev.]]=2,"Avarage reviews","Few reviews"))</f>
        <v>Few reviews</v>
      </c>
      <c r="M1609" s="1" t="str">
        <f>IF(TA_restaurants_curated__2[[#This Row],[C. Rat.]]=3,"Good rating",IF(TA_restaurants_curated__2[[#This Row],[C. Rat.]]=2,"Avarege rating","Bad rating"))</f>
        <v>Good rating</v>
      </c>
      <c r="N1609" s="1" t="str">
        <f t="shared" si="25"/>
        <v>Few reviews and Good rating</v>
      </c>
    </row>
    <row r="1610" spans="1:14" x14ac:dyDescent="0.35">
      <c r="A1610">
        <v>1665</v>
      </c>
      <c r="B1610" t="s">
        <v>2624</v>
      </c>
      <c r="C1610" t="s">
        <v>523</v>
      </c>
      <c r="D1610" t="s">
        <v>1502</v>
      </c>
      <c r="E1610">
        <v>16670</v>
      </c>
      <c r="F1610">
        <v>35</v>
      </c>
      <c r="G1610" t="s">
        <v>8</v>
      </c>
      <c r="H1610">
        <v>2340</v>
      </c>
      <c r="I1610">
        <f>(TA_restaurants_curated__2[[#This Row],['# Reviews]]-MIN(TA_restaurants_curated__2['# Reviews]))/(MAX(TA_restaurants_curated__2['# Reviews])-MIN(TA_restaurants_curated__2['# Reviews]))</f>
        <v>5.8556284704694601E-2</v>
      </c>
      <c r="J1610">
        <f>QUOTIENT((TA_restaurants_curated__2[[#This Row],[Normalizzazione]]*100),33)+IF(TA_restaurants_curated__2[[#This Row],[Normalizzazione]]=1,0,1)</f>
        <v>1</v>
      </c>
      <c r="K1610">
        <f>QUOTIENT((TA_restaurants_curated__2[[#This Row],[Rating]]*2),(100/3))+IF(TA_restaurants_curated__2[[#This Row],[Rating]]=50,0,1)</f>
        <v>3</v>
      </c>
      <c r="L1610" s="1" t="str">
        <f>IF(TA_restaurants_curated__2[[#This Row],[C. Rev.]]=3,"A lot of reviews",IF(TA_restaurants_curated__2[[#This Row],[C. Rev.]]=2,"Avarage reviews","Few reviews"))</f>
        <v>Few reviews</v>
      </c>
      <c r="M1610" s="1" t="str">
        <f>IF(TA_restaurants_curated__2[[#This Row],[C. Rat.]]=3,"Good rating",IF(TA_restaurants_curated__2[[#This Row],[C. Rat.]]=2,"Avarege rating","Bad rating"))</f>
        <v>Good rating</v>
      </c>
      <c r="N1610" s="1" t="str">
        <f t="shared" si="25"/>
        <v>Few reviews and Good rating</v>
      </c>
    </row>
    <row r="1611" spans="1:14" x14ac:dyDescent="0.35">
      <c r="A1611">
        <v>489</v>
      </c>
      <c r="B1611" t="s">
        <v>1338</v>
      </c>
      <c r="C1611" t="s">
        <v>523</v>
      </c>
      <c r="D1611" t="s">
        <v>533</v>
      </c>
      <c r="E1611">
        <v>4900</v>
      </c>
      <c r="F1611">
        <v>45</v>
      </c>
      <c r="G1611" t="s">
        <v>9</v>
      </c>
      <c r="H1611">
        <v>2330</v>
      </c>
      <c r="I1611">
        <f>(TA_restaurants_curated__2[[#This Row],['# Reviews]]-MIN(TA_restaurants_curated__2['# Reviews]))/(MAX(TA_restaurants_curated__2['# Reviews])-MIN(TA_restaurants_curated__2['# Reviews]))</f>
        <v>5.8303886925795051E-2</v>
      </c>
      <c r="J1611">
        <f>QUOTIENT((TA_restaurants_curated__2[[#This Row],[Normalizzazione]]*100),33)+IF(TA_restaurants_curated__2[[#This Row],[Normalizzazione]]=1,0,1)</f>
        <v>1</v>
      </c>
      <c r="K1611">
        <f>QUOTIENT((TA_restaurants_curated__2[[#This Row],[Rating]]*2),(100/3))+IF(TA_restaurants_curated__2[[#This Row],[Rating]]=50,0,1)</f>
        <v>3</v>
      </c>
      <c r="L1611" s="1" t="str">
        <f>IF(TA_restaurants_curated__2[[#This Row],[C. Rev.]]=3,"A lot of reviews",IF(TA_restaurants_curated__2[[#This Row],[C. Rev.]]=2,"Avarage reviews","Few reviews"))</f>
        <v>Few reviews</v>
      </c>
      <c r="M1611" s="1" t="str">
        <f>IF(TA_restaurants_curated__2[[#This Row],[C. Rat.]]=3,"Good rating",IF(TA_restaurants_curated__2[[#This Row],[C. Rat.]]=2,"Avarege rating","Bad rating"))</f>
        <v>Good rating</v>
      </c>
      <c r="N1611" s="1" t="str">
        <f t="shared" si="25"/>
        <v>Few reviews and Good rating</v>
      </c>
    </row>
    <row r="1612" spans="1:14" x14ac:dyDescent="0.35">
      <c r="A1612">
        <v>521</v>
      </c>
      <c r="B1612" t="s">
        <v>1372</v>
      </c>
      <c r="C1612" t="s">
        <v>523</v>
      </c>
      <c r="D1612" t="s">
        <v>617</v>
      </c>
      <c r="E1612">
        <v>5220</v>
      </c>
      <c r="F1612">
        <v>40</v>
      </c>
      <c r="G1612" t="s">
        <v>10</v>
      </c>
      <c r="H1612">
        <v>2330</v>
      </c>
      <c r="I1612">
        <f>(TA_restaurants_curated__2[[#This Row],['# Reviews]]-MIN(TA_restaurants_curated__2['# Reviews]))/(MAX(TA_restaurants_curated__2['# Reviews])-MIN(TA_restaurants_curated__2['# Reviews]))</f>
        <v>5.8303886925795051E-2</v>
      </c>
      <c r="J1612">
        <f>QUOTIENT((TA_restaurants_curated__2[[#This Row],[Normalizzazione]]*100),33)+IF(TA_restaurants_curated__2[[#This Row],[Normalizzazione]]=1,0,1)</f>
        <v>1</v>
      </c>
      <c r="K1612">
        <f>QUOTIENT((TA_restaurants_curated__2[[#This Row],[Rating]]*2),(100/3))+IF(TA_restaurants_curated__2[[#This Row],[Rating]]=50,0,1)</f>
        <v>3</v>
      </c>
      <c r="L1612" s="1" t="str">
        <f>IF(TA_restaurants_curated__2[[#This Row],[C. Rev.]]=3,"A lot of reviews",IF(TA_restaurants_curated__2[[#This Row],[C. Rev.]]=2,"Avarage reviews","Few reviews"))</f>
        <v>Few reviews</v>
      </c>
      <c r="M1612" s="1" t="str">
        <f>IF(TA_restaurants_curated__2[[#This Row],[C. Rat.]]=3,"Good rating",IF(TA_restaurants_curated__2[[#This Row],[C. Rat.]]=2,"Avarege rating","Bad rating"))</f>
        <v>Good rating</v>
      </c>
      <c r="N1612" s="1" t="str">
        <f t="shared" si="25"/>
        <v>Few reviews and Good rating</v>
      </c>
    </row>
    <row r="1613" spans="1:14" x14ac:dyDescent="0.35">
      <c r="A1613">
        <v>529</v>
      </c>
      <c r="B1613" t="s">
        <v>1380</v>
      </c>
      <c r="C1613" t="s">
        <v>523</v>
      </c>
      <c r="D1613" t="s">
        <v>1381</v>
      </c>
      <c r="E1613">
        <v>5300</v>
      </c>
      <c r="F1613">
        <v>45</v>
      </c>
      <c r="G1613" t="s">
        <v>8</v>
      </c>
      <c r="H1613">
        <v>2330</v>
      </c>
      <c r="I1613">
        <f>(TA_restaurants_curated__2[[#This Row],['# Reviews]]-MIN(TA_restaurants_curated__2['# Reviews]))/(MAX(TA_restaurants_curated__2['# Reviews])-MIN(TA_restaurants_curated__2['# Reviews]))</f>
        <v>5.8303886925795051E-2</v>
      </c>
      <c r="J1613">
        <f>QUOTIENT((TA_restaurants_curated__2[[#This Row],[Normalizzazione]]*100),33)+IF(TA_restaurants_curated__2[[#This Row],[Normalizzazione]]=1,0,1)</f>
        <v>1</v>
      </c>
      <c r="K1613">
        <f>QUOTIENT((TA_restaurants_curated__2[[#This Row],[Rating]]*2),(100/3))+IF(TA_restaurants_curated__2[[#This Row],[Rating]]=50,0,1)</f>
        <v>3</v>
      </c>
      <c r="L1613" s="1" t="str">
        <f>IF(TA_restaurants_curated__2[[#This Row],[C. Rev.]]=3,"A lot of reviews",IF(TA_restaurants_curated__2[[#This Row],[C. Rev.]]=2,"Avarage reviews","Few reviews"))</f>
        <v>Few reviews</v>
      </c>
      <c r="M1613" s="1" t="str">
        <f>IF(TA_restaurants_curated__2[[#This Row],[C. Rat.]]=3,"Good rating",IF(TA_restaurants_curated__2[[#This Row],[C. Rat.]]=2,"Avarege rating","Bad rating"))</f>
        <v>Good rating</v>
      </c>
      <c r="N1613" s="1" t="str">
        <f t="shared" si="25"/>
        <v>Few reviews and Good rating</v>
      </c>
    </row>
    <row r="1614" spans="1:14" x14ac:dyDescent="0.35">
      <c r="A1614">
        <v>1505</v>
      </c>
      <c r="B1614" t="s">
        <v>2462</v>
      </c>
      <c r="C1614" t="s">
        <v>523</v>
      </c>
      <c r="D1614" t="s">
        <v>2463</v>
      </c>
      <c r="E1614">
        <v>15070</v>
      </c>
      <c r="F1614">
        <v>40</v>
      </c>
      <c r="G1614" t="s">
        <v>8</v>
      </c>
      <c r="H1614">
        <v>2330</v>
      </c>
      <c r="I1614">
        <f>(TA_restaurants_curated__2[[#This Row],['# Reviews]]-MIN(TA_restaurants_curated__2['# Reviews]))/(MAX(TA_restaurants_curated__2['# Reviews])-MIN(TA_restaurants_curated__2['# Reviews]))</f>
        <v>5.8303886925795051E-2</v>
      </c>
      <c r="J1614">
        <f>QUOTIENT((TA_restaurants_curated__2[[#This Row],[Normalizzazione]]*100),33)+IF(TA_restaurants_curated__2[[#This Row],[Normalizzazione]]=1,0,1)</f>
        <v>1</v>
      </c>
      <c r="K1614">
        <f>QUOTIENT((TA_restaurants_curated__2[[#This Row],[Rating]]*2),(100/3))+IF(TA_restaurants_curated__2[[#This Row],[Rating]]=50,0,1)</f>
        <v>3</v>
      </c>
      <c r="L1614" s="1" t="str">
        <f>IF(TA_restaurants_curated__2[[#This Row],[C. Rev.]]=3,"A lot of reviews",IF(TA_restaurants_curated__2[[#This Row],[C. Rev.]]=2,"Avarage reviews","Few reviews"))</f>
        <v>Few reviews</v>
      </c>
      <c r="M1614" s="1" t="str">
        <f>IF(TA_restaurants_curated__2[[#This Row],[C. Rat.]]=3,"Good rating",IF(TA_restaurants_curated__2[[#This Row],[C. Rat.]]=2,"Avarege rating","Bad rating"))</f>
        <v>Good rating</v>
      </c>
      <c r="N1614" s="1" t="str">
        <f t="shared" si="25"/>
        <v>Few reviews and Good rating</v>
      </c>
    </row>
    <row r="1615" spans="1:14" x14ac:dyDescent="0.35">
      <c r="A1615">
        <v>1744</v>
      </c>
      <c r="B1615" t="s">
        <v>2704</v>
      </c>
      <c r="C1615" t="s">
        <v>523</v>
      </c>
      <c r="D1615" t="s">
        <v>458</v>
      </c>
      <c r="E1615">
        <v>17460</v>
      </c>
      <c r="F1615">
        <v>35</v>
      </c>
      <c r="G1615" t="s">
        <v>8</v>
      </c>
      <c r="H1615">
        <v>2330</v>
      </c>
      <c r="I1615">
        <f>(TA_restaurants_curated__2[[#This Row],['# Reviews]]-MIN(TA_restaurants_curated__2['# Reviews]))/(MAX(TA_restaurants_curated__2['# Reviews])-MIN(TA_restaurants_curated__2['# Reviews]))</f>
        <v>5.8303886925795051E-2</v>
      </c>
      <c r="J1615">
        <f>QUOTIENT((TA_restaurants_curated__2[[#This Row],[Normalizzazione]]*100),33)+IF(TA_restaurants_curated__2[[#This Row],[Normalizzazione]]=1,0,1)</f>
        <v>1</v>
      </c>
      <c r="K1615">
        <f>QUOTIENT((TA_restaurants_curated__2[[#This Row],[Rating]]*2),(100/3))+IF(TA_restaurants_curated__2[[#This Row],[Rating]]=50,0,1)</f>
        <v>3</v>
      </c>
      <c r="L1615" s="1" t="str">
        <f>IF(TA_restaurants_curated__2[[#This Row],[C. Rev.]]=3,"A lot of reviews",IF(TA_restaurants_curated__2[[#This Row],[C. Rev.]]=2,"Avarage reviews","Few reviews"))</f>
        <v>Few reviews</v>
      </c>
      <c r="M1615" s="1" t="str">
        <f>IF(TA_restaurants_curated__2[[#This Row],[C. Rat.]]=3,"Good rating",IF(TA_restaurants_curated__2[[#This Row],[C. Rat.]]=2,"Avarege rating","Bad rating"))</f>
        <v>Good rating</v>
      </c>
      <c r="N1615" s="1" t="str">
        <f t="shared" si="25"/>
        <v>Few reviews and Good rating</v>
      </c>
    </row>
    <row r="1616" spans="1:14" x14ac:dyDescent="0.35">
      <c r="A1616">
        <v>507</v>
      </c>
      <c r="B1616" t="s">
        <v>1356</v>
      </c>
      <c r="C1616" t="s">
        <v>523</v>
      </c>
      <c r="D1616" t="s">
        <v>1357</v>
      </c>
      <c r="E1616">
        <v>5080</v>
      </c>
      <c r="F1616">
        <v>45</v>
      </c>
      <c r="G1616" t="s">
        <v>10</v>
      </c>
      <c r="H1616">
        <v>2320</v>
      </c>
      <c r="I1616">
        <f>(TA_restaurants_curated__2[[#This Row],['# Reviews]]-MIN(TA_restaurants_curated__2['# Reviews]))/(MAX(TA_restaurants_curated__2['# Reviews])-MIN(TA_restaurants_curated__2['# Reviews]))</f>
        <v>5.8051489146895507E-2</v>
      </c>
      <c r="J1616">
        <f>QUOTIENT((TA_restaurants_curated__2[[#This Row],[Normalizzazione]]*100),33)+IF(TA_restaurants_curated__2[[#This Row],[Normalizzazione]]=1,0,1)</f>
        <v>1</v>
      </c>
      <c r="K1616">
        <f>QUOTIENT((TA_restaurants_curated__2[[#This Row],[Rating]]*2),(100/3))+IF(TA_restaurants_curated__2[[#This Row],[Rating]]=50,0,1)</f>
        <v>3</v>
      </c>
      <c r="L1616" s="1" t="str">
        <f>IF(TA_restaurants_curated__2[[#This Row],[C. Rev.]]=3,"A lot of reviews",IF(TA_restaurants_curated__2[[#This Row],[C. Rev.]]=2,"Avarage reviews","Few reviews"))</f>
        <v>Few reviews</v>
      </c>
      <c r="M1616" s="1" t="str">
        <f>IF(TA_restaurants_curated__2[[#This Row],[C. Rat.]]=3,"Good rating",IF(TA_restaurants_curated__2[[#This Row],[C. Rat.]]=2,"Avarege rating","Bad rating"))</f>
        <v>Good rating</v>
      </c>
      <c r="N1616" s="1" t="str">
        <f t="shared" si="25"/>
        <v>Few reviews and Good rating</v>
      </c>
    </row>
    <row r="1617" spans="1:14" x14ac:dyDescent="0.35">
      <c r="A1617">
        <v>866</v>
      </c>
      <c r="B1617" t="s">
        <v>1774</v>
      </c>
      <c r="C1617" t="s">
        <v>523</v>
      </c>
      <c r="D1617" t="s">
        <v>129</v>
      </c>
      <c r="E1617">
        <v>8680</v>
      </c>
      <c r="F1617">
        <v>40</v>
      </c>
      <c r="G1617" t="s">
        <v>8</v>
      </c>
      <c r="H1617">
        <v>2320</v>
      </c>
      <c r="I1617">
        <f>(TA_restaurants_curated__2[[#This Row],['# Reviews]]-MIN(TA_restaurants_curated__2['# Reviews]))/(MAX(TA_restaurants_curated__2['# Reviews])-MIN(TA_restaurants_curated__2['# Reviews]))</f>
        <v>5.8051489146895507E-2</v>
      </c>
      <c r="J1617">
        <f>QUOTIENT((TA_restaurants_curated__2[[#This Row],[Normalizzazione]]*100),33)+IF(TA_restaurants_curated__2[[#This Row],[Normalizzazione]]=1,0,1)</f>
        <v>1</v>
      </c>
      <c r="K1617">
        <f>QUOTIENT((TA_restaurants_curated__2[[#This Row],[Rating]]*2),(100/3))+IF(TA_restaurants_curated__2[[#This Row],[Rating]]=50,0,1)</f>
        <v>3</v>
      </c>
      <c r="L1617" s="1" t="str">
        <f>IF(TA_restaurants_curated__2[[#This Row],[C. Rev.]]=3,"A lot of reviews",IF(TA_restaurants_curated__2[[#This Row],[C. Rev.]]=2,"Avarage reviews","Few reviews"))</f>
        <v>Few reviews</v>
      </c>
      <c r="M1617" s="1" t="str">
        <f>IF(TA_restaurants_curated__2[[#This Row],[C. Rat.]]=3,"Good rating",IF(TA_restaurants_curated__2[[#This Row],[C. Rat.]]=2,"Avarege rating","Bad rating"))</f>
        <v>Good rating</v>
      </c>
      <c r="N1617" s="1" t="str">
        <f t="shared" si="25"/>
        <v>Few reviews and Good rating</v>
      </c>
    </row>
    <row r="1618" spans="1:14" x14ac:dyDescent="0.35">
      <c r="A1618">
        <v>1284</v>
      </c>
      <c r="B1618" t="s">
        <v>2230</v>
      </c>
      <c r="C1618" t="s">
        <v>523</v>
      </c>
      <c r="D1618" t="s">
        <v>249</v>
      </c>
      <c r="E1618">
        <v>12860</v>
      </c>
      <c r="F1618">
        <v>45</v>
      </c>
      <c r="G1618" t="s">
        <v>10</v>
      </c>
      <c r="H1618">
        <v>2320</v>
      </c>
      <c r="I1618">
        <f>(TA_restaurants_curated__2[[#This Row],['# Reviews]]-MIN(TA_restaurants_curated__2['# Reviews]))/(MAX(TA_restaurants_curated__2['# Reviews])-MIN(TA_restaurants_curated__2['# Reviews]))</f>
        <v>5.8051489146895507E-2</v>
      </c>
      <c r="J1618">
        <f>QUOTIENT((TA_restaurants_curated__2[[#This Row],[Normalizzazione]]*100),33)+IF(TA_restaurants_curated__2[[#This Row],[Normalizzazione]]=1,0,1)</f>
        <v>1</v>
      </c>
      <c r="K1618">
        <f>QUOTIENT((TA_restaurants_curated__2[[#This Row],[Rating]]*2),(100/3))+IF(TA_restaurants_curated__2[[#This Row],[Rating]]=50,0,1)</f>
        <v>3</v>
      </c>
      <c r="L1618" s="1" t="str">
        <f>IF(TA_restaurants_curated__2[[#This Row],[C. Rev.]]=3,"A lot of reviews",IF(TA_restaurants_curated__2[[#This Row],[C. Rev.]]=2,"Avarage reviews","Few reviews"))</f>
        <v>Few reviews</v>
      </c>
      <c r="M1618" s="1" t="str">
        <f>IF(TA_restaurants_curated__2[[#This Row],[C. Rat.]]=3,"Good rating",IF(TA_restaurants_curated__2[[#This Row],[C. Rat.]]=2,"Avarege rating","Bad rating"))</f>
        <v>Good rating</v>
      </c>
      <c r="N1618" s="1" t="str">
        <f t="shared" si="25"/>
        <v>Few reviews and Good rating</v>
      </c>
    </row>
    <row r="1619" spans="1:14" x14ac:dyDescent="0.35">
      <c r="A1619">
        <v>2457</v>
      </c>
      <c r="B1619" t="s">
        <v>3335</v>
      </c>
      <c r="C1619" t="s">
        <v>523</v>
      </c>
      <c r="D1619" t="s">
        <v>99</v>
      </c>
      <c r="E1619">
        <v>24590</v>
      </c>
      <c r="F1619">
        <v>40</v>
      </c>
      <c r="G1619" t="s">
        <v>8</v>
      </c>
      <c r="H1619">
        <v>2320</v>
      </c>
      <c r="I1619">
        <f>(TA_restaurants_curated__2[[#This Row],['# Reviews]]-MIN(TA_restaurants_curated__2['# Reviews]))/(MAX(TA_restaurants_curated__2['# Reviews])-MIN(TA_restaurants_curated__2['# Reviews]))</f>
        <v>5.8051489146895507E-2</v>
      </c>
      <c r="J1619">
        <f>QUOTIENT((TA_restaurants_curated__2[[#This Row],[Normalizzazione]]*100),33)+IF(TA_restaurants_curated__2[[#This Row],[Normalizzazione]]=1,0,1)</f>
        <v>1</v>
      </c>
      <c r="K1619">
        <f>QUOTIENT((TA_restaurants_curated__2[[#This Row],[Rating]]*2),(100/3))+IF(TA_restaurants_curated__2[[#This Row],[Rating]]=50,0,1)</f>
        <v>3</v>
      </c>
      <c r="L1619" s="1" t="str">
        <f>IF(TA_restaurants_curated__2[[#This Row],[C. Rev.]]=3,"A lot of reviews",IF(TA_restaurants_curated__2[[#This Row],[C. Rev.]]=2,"Avarage reviews","Few reviews"))</f>
        <v>Few reviews</v>
      </c>
      <c r="M1619" s="1" t="str">
        <f>IF(TA_restaurants_curated__2[[#This Row],[C. Rat.]]=3,"Good rating",IF(TA_restaurants_curated__2[[#This Row],[C. Rat.]]=2,"Avarege rating","Bad rating"))</f>
        <v>Good rating</v>
      </c>
      <c r="N1619" s="1" t="str">
        <f t="shared" si="25"/>
        <v>Few reviews and Good rating</v>
      </c>
    </row>
    <row r="1620" spans="1:14" x14ac:dyDescent="0.35">
      <c r="A1620">
        <v>2906</v>
      </c>
      <c r="B1620" t="s">
        <v>3651</v>
      </c>
      <c r="C1620" t="s">
        <v>523</v>
      </c>
      <c r="D1620" t="s">
        <v>190</v>
      </c>
      <c r="E1620">
        <v>29080</v>
      </c>
      <c r="F1620">
        <v>35</v>
      </c>
      <c r="G1620" t="s">
        <v>10</v>
      </c>
      <c r="H1620">
        <v>2320</v>
      </c>
      <c r="I1620">
        <f>(TA_restaurants_curated__2[[#This Row],['# Reviews]]-MIN(TA_restaurants_curated__2['# Reviews]))/(MAX(TA_restaurants_curated__2['# Reviews])-MIN(TA_restaurants_curated__2['# Reviews]))</f>
        <v>5.8051489146895507E-2</v>
      </c>
      <c r="J1620">
        <f>QUOTIENT((TA_restaurants_curated__2[[#This Row],[Normalizzazione]]*100),33)+IF(TA_restaurants_curated__2[[#This Row],[Normalizzazione]]=1,0,1)</f>
        <v>1</v>
      </c>
      <c r="K1620">
        <f>QUOTIENT((TA_restaurants_curated__2[[#This Row],[Rating]]*2),(100/3))+IF(TA_restaurants_curated__2[[#This Row],[Rating]]=50,0,1)</f>
        <v>3</v>
      </c>
      <c r="L1620" s="1" t="str">
        <f>IF(TA_restaurants_curated__2[[#This Row],[C. Rev.]]=3,"A lot of reviews",IF(TA_restaurants_curated__2[[#This Row],[C. Rev.]]=2,"Avarage reviews","Few reviews"))</f>
        <v>Few reviews</v>
      </c>
      <c r="M1620" s="1" t="str">
        <f>IF(TA_restaurants_curated__2[[#This Row],[C. Rat.]]=3,"Good rating",IF(TA_restaurants_curated__2[[#This Row],[C. Rat.]]=2,"Avarege rating","Bad rating"))</f>
        <v>Good rating</v>
      </c>
      <c r="N1620" s="1" t="str">
        <f t="shared" si="25"/>
        <v>Few reviews and Good rating</v>
      </c>
    </row>
    <row r="1621" spans="1:14" x14ac:dyDescent="0.35">
      <c r="A1621">
        <v>1352</v>
      </c>
      <c r="B1621" t="s">
        <v>2301</v>
      </c>
      <c r="C1621" t="s">
        <v>523</v>
      </c>
      <c r="D1621" t="s">
        <v>49</v>
      </c>
      <c r="E1621">
        <v>13540</v>
      </c>
      <c r="F1621">
        <v>35</v>
      </c>
      <c r="G1621" t="s">
        <v>8</v>
      </c>
      <c r="H1621">
        <v>2310</v>
      </c>
      <c r="I1621">
        <f>(TA_restaurants_curated__2[[#This Row],['# Reviews]]-MIN(TA_restaurants_curated__2['# Reviews]))/(MAX(TA_restaurants_curated__2['# Reviews])-MIN(TA_restaurants_curated__2['# Reviews]))</f>
        <v>5.7799091367995964E-2</v>
      </c>
      <c r="J1621">
        <f>QUOTIENT((TA_restaurants_curated__2[[#This Row],[Normalizzazione]]*100),33)+IF(TA_restaurants_curated__2[[#This Row],[Normalizzazione]]=1,0,1)</f>
        <v>1</v>
      </c>
      <c r="K1621">
        <f>QUOTIENT((TA_restaurants_curated__2[[#This Row],[Rating]]*2),(100/3))+IF(TA_restaurants_curated__2[[#This Row],[Rating]]=50,0,1)</f>
        <v>3</v>
      </c>
      <c r="L1621" s="1" t="str">
        <f>IF(TA_restaurants_curated__2[[#This Row],[C. Rev.]]=3,"A lot of reviews",IF(TA_restaurants_curated__2[[#This Row],[C. Rev.]]=2,"Avarage reviews","Few reviews"))</f>
        <v>Few reviews</v>
      </c>
      <c r="M1621" s="1" t="str">
        <f>IF(TA_restaurants_curated__2[[#This Row],[C. Rat.]]=3,"Good rating",IF(TA_restaurants_curated__2[[#This Row],[C. Rat.]]=2,"Avarege rating","Bad rating"))</f>
        <v>Good rating</v>
      </c>
      <c r="N1621" s="1" t="str">
        <f t="shared" si="25"/>
        <v>Few reviews and Good rating</v>
      </c>
    </row>
    <row r="1622" spans="1:14" x14ac:dyDescent="0.35">
      <c r="A1622">
        <v>1829</v>
      </c>
      <c r="B1622" t="s">
        <v>2791</v>
      </c>
      <c r="C1622" t="s">
        <v>523</v>
      </c>
      <c r="D1622" t="s">
        <v>52</v>
      </c>
      <c r="E1622">
        <v>18310</v>
      </c>
      <c r="F1622">
        <v>35</v>
      </c>
      <c r="G1622" t="s">
        <v>8</v>
      </c>
      <c r="H1622">
        <v>2310</v>
      </c>
      <c r="I1622">
        <f>(TA_restaurants_curated__2[[#This Row],['# Reviews]]-MIN(TA_restaurants_curated__2['# Reviews]))/(MAX(TA_restaurants_curated__2['# Reviews])-MIN(TA_restaurants_curated__2['# Reviews]))</f>
        <v>5.7799091367995964E-2</v>
      </c>
      <c r="J1622">
        <f>QUOTIENT((TA_restaurants_curated__2[[#This Row],[Normalizzazione]]*100),33)+IF(TA_restaurants_curated__2[[#This Row],[Normalizzazione]]=1,0,1)</f>
        <v>1</v>
      </c>
      <c r="K1622">
        <f>QUOTIENT((TA_restaurants_curated__2[[#This Row],[Rating]]*2),(100/3))+IF(TA_restaurants_curated__2[[#This Row],[Rating]]=50,0,1)</f>
        <v>3</v>
      </c>
      <c r="L1622" s="1" t="str">
        <f>IF(TA_restaurants_curated__2[[#This Row],[C. Rev.]]=3,"A lot of reviews",IF(TA_restaurants_curated__2[[#This Row],[C. Rev.]]=2,"Avarage reviews","Few reviews"))</f>
        <v>Few reviews</v>
      </c>
      <c r="M1622" s="1" t="str">
        <f>IF(TA_restaurants_curated__2[[#This Row],[C. Rat.]]=3,"Good rating",IF(TA_restaurants_curated__2[[#This Row],[C. Rat.]]=2,"Avarege rating","Bad rating"))</f>
        <v>Good rating</v>
      </c>
      <c r="N1622" s="1" t="str">
        <f t="shared" si="25"/>
        <v>Few reviews and Good rating</v>
      </c>
    </row>
    <row r="1623" spans="1:14" x14ac:dyDescent="0.35">
      <c r="A1623">
        <v>607</v>
      </c>
      <c r="B1623" t="s">
        <v>1479</v>
      </c>
      <c r="C1623" t="s">
        <v>523</v>
      </c>
      <c r="D1623" t="s">
        <v>136</v>
      </c>
      <c r="E1623">
        <v>6080</v>
      </c>
      <c r="F1623">
        <v>45</v>
      </c>
      <c r="G1623" t="s">
        <v>8</v>
      </c>
      <c r="H1623">
        <v>2300</v>
      </c>
      <c r="I1623">
        <f>(TA_restaurants_curated__2[[#This Row],['# Reviews]]-MIN(TA_restaurants_curated__2['# Reviews]))/(MAX(TA_restaurants_curated__2['# Reviews])-MIN(TA_restaurants_curated__2['# Reviews]))</f>
        <v>5.7546693589096413E-2</v>
      </c>
      <c r="J1623">
        <f>QUOTIENT((TA_restaurants_curated__2[[#This Row],[Normalizzazione]]*100),33)+IF(TA_restaurants_curated__2[[#This Row],[Normalizzazione]]=1,0,1)</f>
        <v>1</v>
      </c>
      <c r="K1623">
        <f>QUOTIENT((TA_restaurants_curated__2[[#This Row],[Rating]]*2),(100/3))+IF(TA_restaurants_curated__2[[#This Row],[Rating]]=50,0,1)</f>
        <v>3</v>
      </c>
      <c r="L1623" s="1" t="str">
        <f>IF(TA_restaurants_curated__2[[#This Row],[C. Rev.]]=3,"A lot of reviews",IF(TA_restaurants_curated__2[[#This Row],[C. Rev.]]=2,"Avarage reviews","Few reviews"))</f>
        <v>Few reviews</v>
      </c>
      <c r="M1623" s="1" t="str">
        <f>IF(TA_restaurants_curated__2[[#This Row],[C. Rat.]]=3,"Good rating",IF(TA_restaurants_curated__2[[#This Row],[C. Rat.]]=2,"Avarege rating","Bad rating"))</f>
        <v>Good rating</v>
      </c>
      <c r="N1623" s="1" t="str">
        <f t="shared" si="25"/>
        <v>Few reviews and Good rating</v>
      </c>
    </row>
    <row r="1624" spans="1:14" x14ac:dyDescent="0.35">
      <c r="A1624">
        <v>1065</v>
      </c>
      <c r="B1624" t="s">
        <v>1992</v>
      </c>
      <c r="C1624" t="s">
        <v>523</v>
      </c>
      <c r="D1624" t="s">
        <v>12</v>
      </c>
      <c r="E1624">
        <v>10670</v>
      </c>
      <c r="F1624">
        <v>40</v>
      </c>
      <c r="G1624" t="s">
        <v>8</v>
      </c>
      <c r="H1624">
        <v>2300</v>
      </c>
      <c r="I1624">
        <f>(TA_restaurants_curated__2[[#This Row],['# Reviews]]-MIN(TA_restaurants_curated__2['# Reviews]))/(MAX(TA_restaurants_curated__2['# Reviews])-MIN(TA_restaurants_curated__2['# Reviews]))</f>
        <v>5.7546693589096413E-2</v>
      </c>
      <c r="J1624">
        <f>QUOTIENT((TA_restaurants_curated__2[[#This Row],[Normalizzazione]]*100),33)+IF(TA_restaurants_curated__2[[#This Row],[Normalizzazione]]=1,0,1)</f>
        <v>1</v>
      </c>
      <c r="K1624">
        <f>QUOTIENT((TA_restaurants_curated__2[[#This Row],[Rating]]*2),(100/3))+IF(TA_restaurants_curated__2[[#This Row],[Rating]]=50,0,1)</f>
        <v>3</v>
      </c>
      <c r="L1624" s="1" t="str">
        <f>IF(TA_restaurants_curated__2[[#This Row],[C. Rev.]]=3,"A lot of reviews",IF(TA_restaurants_curated__2[[#This Row],[C. Rev.]]=2,"Avarage reviews","Few reviews"))</f>
        <v>Few reviews</v>
      </c>
      <c r="M1624" s="1" t="str">
        <f>IF(TA_restaurants_curated__2[[#This Row],[C. Rat.]]=3,"Good rating",IF(TA_restaurants_curated__2[[#This Row],[C. Rat.]]=2,"Avarege rating","Bad rating"))</f>
        <v>Good rating</v>
      </c>
      <c r="N1624" s="1" t="str">
        <f t="shared" si="25"/>
        <v>Few reviews and Good rating</v>
      </c>
    </row>
    <row r="1625" spans="1:14" x14ac:dyDescent="0.35">
      <c r="A1625">
        <v>1083</v>
      </c>
      <c r="B1625" t="s">
        <v>2014</v>
      </c>
      <c r="C1625" t="s">
        <v>523</v>
      </c>
      <c r="D1625" t="s">
        <v>2015</v>
      </c>
      <c r="E1625">
        <v>10850</v>
      </c>
      <c r="F1625">
        <v>35</v>
      </c>
      <c r="G1625" t="s">
        <v>8</v>
      </c>
      <c r="H1625">
        <v>2300</v>
      </c>
      <c r="I1625">
        <f>(TA_restaurants_curated__2[[#This Row],['# Reviews]]-MIN(TA_restaurants_curated__2['# Reviews]))/(MAX(TA_restaurants_curated__2['# Reviews])-MIN(TA_restaurants_curated__2['# Reviews]))</f>
        <v>5.7546693589096413E-2</v>
      </c>
      <c r="J1625">
        <f>QUOTIENT((TA_restaurants_curated__2[[#This Row],[Normalizzazione]]*100),33)+IF(TA_restaurants_curated__2[[#This Row],[Normalizzazione]]=1,0,1)</f>
        <v>1</v>
      </c>
      <c r="K1625">
        <f>QUOTIENT((TA_restaurants_curated__2[[#This Row],[Rating]]*2),(100/3))+IF(TA_restaurants_curated__2[[#This Row],[Rating]]=50,0,1)</f>
        <v>3</v>
      </c>
      <c r="L1625" s="1" t="str">
        <f>IF(TA_restaurants_curated__2[[#This Row],[C. Rev.]]=3,"A lot of reviews",IF(TA_restaurants_curated__2[[#This Row],[C. Rev.]]=2,"Avarage reviews","Few reviews"))</f>
        <v>Few reviews</v>
      </c>
      <c r="M1625" s="1" t="str">
        <f>IF(TA_restaurants_curated__2[[#This Row],[C. Rat.]]=3,"Good rating",IF(TA_restaurants_curated__2[[#This Row],[C. Rat.]]=2,"Avarege rating","Bad rating"))</f>
        <v>Good rating</v>
      </c>
      <c r="N1625" s="1" t="str">
        <f t="shared" si="25"/>
        <v>Few reviews and Good rating</v>
      </c>
    </row>
    <row r="1626" spans="1:14" x14ac:dyDescent="0.35">
      <c r="A1626">
        <v>1353</v>
      </c>
      <c r="B1626" t="s">
        <v>2302</v>
      </c>
      <c r="C1626" t="s">
        <v>523</v>
      </c>
      <c r="D1626" t="s">
        <v>99</v>
      </c>
      <c r="E1626">
        <v>13550</v>
      </c>
      <c r="F1626">
        <v>40</v>
      </c>
      <c r="G1626" t="s">
        <v>8</v>
      </c>
      <c r="H1626">
        <v>2300</v>
      </c>
      <c r="I1626">
        <f>(TA_restaurants_curated__2[[#This Row],['# Reviews]]-MIN(TA_restaurants_curated__2['# Reviews]))/(MAX(TA_restaurants_curated__2['# Reviews])-MIN(TA_restaurants_curated__2['# Reviews]))</f>
        <v>5.7546693589096413E-2</v>
      </c>
      <c r="J1626">
        <f>QUOTIENT((TA_restaurants_curated__2[[#This Row],[Normalizzazione]]*100),33)+IF(TA_restaurants_curated__2[[#This Row],[Normalizzazione]]=1,0,1)</f>
        <v>1</v>
      </c>
      <c r="K1626">
        <f>QUOTIENT((TA_restaurants_curated__2[[#This Row],[Rating]]*2),(100/3))+IF(TA_restaurants_curated__2[[#This Row],[Rating]]=50,0,1)</f>
        <v>3</v>
      </c>
      <c r="L1626" s="1" t="str">
        <f>IF(TA_restaurants_curated__2[[#This Row],[C. Rev.]]=3,"A lot of reviews",IF(TA_restaurants_curated__2[[#This Row],[C. Rev.]]=2,"Avarage reviews","Few reviews"))</f>
        <v>Few reviews</v>
      </c>
      <c r="M1626" s="1" t="str">
        <f>IF(TA_restaurants_curated__2[[#This Row],[C. Rat.]]=3,"Good rating",IF(TA_restaurants_curated__2[[#This Row],[C. Rat.]]=2,"Avarege rating","Bad rating"))</f>
        <v>Good rating</v>
      </c>
      <c r="N1626" s="1" t="str">
        <f t="shared" si="25"/>
        <v>Few reviews and Good rating</v>
      </c>
    </row>
    <row r="1627" spans="1:14" x14ac:dyDescent="0.35">
      <c r="A1627">
        <v>1654</v>
      </c>
      <c r="B1627" t="s">
        <v>2612</v>
      </c>
      <c r="C1627" t="s">
        <v>523</v>
      </c>
      <c r="D1627" t="s">
        <v>110</v>
      </c>
      <c r="E1627">
        <v>16560</v>
      </c>
      <c r="F1627">
        <v>40</v>
      </c>
      <c r="G1627" t="s">
        <v>8</v>
      </c>
      <c r="H1627">
        <v>2300</v>
      </c>
      <c r="I1627">
        <f>(TA_restaurants_curated__2[[#This Row],['# Reviews]]-MIN(TA_restaurants_curated__2['# Reviews]))/(MAX(TA_restaurants_curated__2['# Reviews])-MIN(TA_restaurants_curated__2['# Reviews]))</f>
        <v>5.7546693589096413E-2</v>
      </c>
      <c r="J1627">
        <f>QUOTIENT((TA_restaurants_curated__2[[#This Row],[Normalizzazione]]*100),33)+IF(TA_restaurants_curated__2[[#This Row],[Normalizzazione]]=1,0,1)</f>
        <v>1</v>
      </c>
      <c r="K1627">
        <f>QUOTIENT((TA_restaurants_curated__2[[#This Row],[Rating]]*2),(100/3))+IF(TA_restaurants_curated__2[[#This Row],[Rating]]=50,0,1)</f>
        <v>3</v>
      </c>
      <c r="L1627" s="1" t="str">
        <f>IF(TA_restaurants_curated__2[[#This Row],[C. Rev.]]=3,"A lot of reviews",IF(TA_restaurants_curated__2[[#This Row],[C. Rev.]]=2,"Avarage reviews","Few reviews"))</f>
        <v>Few reviews</v>
      </c>
      <c r="M1627" s="1" t="str">
        <f>IF(TA_restaurants_curated__2[[#This Row],[C. Rat.]]=3,"Good rating",IF(TA_restaurants_curated__2[[#This Row],[C. Rat.]]=2,"Avarege rating","Bad rating"))</f>
        <v>Good rating</v>
      </c>
      <c r="N1627" s="1" t="str">
        <f t="shared" si="25"/>
        <v>Few reviews and Good rating</v>
      </c>
    </row>
    <row r="1628" spans="1:14" x14ac:dyDescent="0.35">
      <c r="A1628">
        <v>1673</v>
      </c>
      <c r="B1628" t="s">
        <v>2633</v>
      </c>
      <c r="C1628" t="s">
        <v>523</v>
      </c>
      <c r="D1628" t="s">
        <v>12</v>
      </c>
      <c r="E1628">
        <v>16750</v>
      </c>
      <c r="F1628">
        <v>40</v>
      </c>
      <c r="G1628" t="s">
        <v>8</v>
      </c>
      <c r="H1628">
        <v>2300</v>
      </c>
      <c r="I1628">
        <f>(TA_restaurants_curated__2[[#This Row],['# Reviews]]-MIN(TA_restaurants_curated__2['# Reviews]))/(MAX(TA_restaurants_curated__2['# Reviews])-MIN(TA_restaurants_curated__2['# Reviews]))</f>
        <v>5.7546693589096413E-2</v>
      </c>
      <c r="J1628">
        <f>QUOTIENT((TA_restaurants_curated__2[[#This Row],[Normalizzazione]]*100),33)+IF(TA_restaurants_curated__2[[#This Row],[Normalizzazione]]=1,0,1)</f>
        <v>1</v>
      </c>
      <c r="K1628">
        <f>QUOTIENT((TA_restaurants_curated__2[[#This Row],[Rating]]*2),(100/3))+IF(TA_restaurants_curated__2[[#This Row],[Rating]]=50,0,1)</f>
        <v>3</v>
      </c>
      <c r="L1628" s="1" t="str">
        <f>IF(TA_restaurants_curated__2[[#This Row],[C. Rev.]]=3,"A lot of reviews",IF(TA_restaurants_curated__2[[#This Row],[C. Rev.]]=2,"Avarage reviews","Few reviews"))</f>
        <v>Few reviews</v>
      </c>
      <c r="M1628" s="1" t="str">
        <f>IF(TA_restaurants_curated__2[[#This Row],[C. Rat.]]=3,"Good rating",IF(TA_restaurants_curated__2[[#This Row],[C. Rat.]]=2,"Avarege rating","Bad rating"))</f>
        <v>Good rating</v>
      </c>
      <c r="N1628" s="1" t="str">
        <f t="shared" si="25"/>
        <v>Few reviews and Good rating</v>
      </c>
    </row>
    <row r="1629" spans="1:14" x14ac:dyDescent="0.35">
      <c r="A1629">
        <v>1716</v>
      </c>
      <c r="B1629" t="s">
        <v>2674</v>
      </c>
      <c r="C1629" t="s">
        <v>523</v>
      </c>
      <c r="D1629" t="s">
        <v>77</v>
      </c>
      <c r="E1629">
        <v>17180</v>
      </c>
      <c r="F1629">
        <v>35</v>
      </c>
      <c r="G1629" t="s">
        <v>8</v>
      </c>
      <c r="H1629">
        <v>2300</v>
      </c>
      <c r="I1629">
        <f>(TA_restaurants_curated__2[[#This Row],['# Reviews]]-MIN(TA_restaurants_curated__2['# Reviews]))/(MAX(TA_restaurants_curated__2['# Reviews])-MIN(TA_restaurants_curated__2['# Reviews]))</f>
        <v>5.7546693589096413E-2</v>
      </c>
      <c r="J1629">
        <f>QUOTIENT((TA_restaurants_curated__2[[#This Row],[Normalizzazione]]*100),33)+IF(TA_restaurants_curated__2[[#This Row],[Normalizzazione]]=1,0,1)</f>
        <v>1</v>
      </c>
      <c r="K1629">
        <f>QUOTIENT((TA_restaurants_curated__2[[#This Row],[Rating]]*2),(100/3))+IF(TA_restaurants_curated__2[[#This Row],[Rating]]=50,0,1)</f>
        <v>3</v>
      </c>
      <c r="L1629" s="1" t="str">
        <f>IF(TA_restaurants_curated__2[[#This Row],[C. Rev.]]=3,"A lot of reviews",IF(TA_restaurants_curated__2[[#This Row],[C. Rev.]]=2,"Avarage reviews","Few reviews"))</f>
        <v>Few reviews</v>
      </c>
      <c r="M1629" s="1" t="str">
        <f>IF(TA_restaurants_curated__2[[#This Row],[C. Rat.]]=3,"Good rating",IF(TA_restaurants_curated__2[[#This Row],[C. Rat.]]=2,"Avarege rating","Bad rating"))</f>
        <v>Good rating</v>
      </c>
      <c r="N1629" s="1" t="str">
        <f t="shared" si="25"/>
        <v>Few reviews and Good rating</v>
      </c>
    </row>
    <row r="1630" spans="1:14" x14ac:dyDescent="0.35">
      <c r="A1630">
        <v>1071</v>
      </c>
      <c r="B1630" t="s">
        <v>1998</v>
      </c>
      <c r="C1630" t="s">
        <v>523</v>
      </c>
      <c r="D1630" t="s">
        <v>90</v>
      </c>
      <c r="E1630">
        <v>10730</v>
      </c>
      <c r="F1630">
        <v>40</v>
      </c>
      <c r="G1630" t="s">
        <v>8</v>
      </c>
      <c r="H1630">
        <v>2290</v>
      </c>
      <c r="I1630">
        <f>(TA_restaurants_curated__2[[#This Row],['# Reviews]]-MIN(TA_restaurants_curated__2['# Reviews]))/(MAX(TA_restaurants_curated__2['# Reviews])-MIN(TA_restaurants_curated__2['# Reviews]))</f>
        <v>5.729429581019687E-2</v>
      </c>
      <c r="J1630">
        <f>QUOTIENT((TA_restaurants_curated__2[[#This Row],[Normalizzazione]]*100),33)+IF(TA_restaurants_curated__2[[#This Row],[Normalizzazione]]=1,0,1)</f>
        <v>1</v>
      </c>
      <c r="K1630">
        <f>QUOTIENT((TA_restaurants_curated__2[[#This Row],[Rating]]*2),(100/3))+IF(TA_restaurants_curated__2[[#This Row],[Rating]]=50,0,1)</f>
        <v>3</v>
      </c>
      <c r="L1630" s="1" t="str">
        <f>IF(TA_restaurants_curated__2[[#This Row],[C. Rev.]]=3,"A lot of reviews",IF(TA_restaurants_curated__2[[#This Row],[C. Rev.]]=2,"Avarage reviews","Few reviews"))</f>
        <v>Few reviews</v>
      </c>
      <c r="M1630" s="1" t="str">
        <f>IF(TA_restaurants_curated__2[[#This Row],[C. Rat.]]=3,"Good rating",IF(TA_restaurants_curated__2[[#This Row],[C. Rat.]]=2,"Avarege rating","Bad rating"))</f>
        <v>Good rating</v>
      </c>
      <c r="N1630" s="1" t="str">
        <f t="shared" si="25"/>
        <v>Few reviews and Good rating</v>
      </c>
    </row>
    <row r="1631" spans="1:14" x14ac:dyDescent="0.35">
      <c r="A1631">
        <v>1885</v>
      </c>
      <c r="B1631" t="s">
        <v>2841</v>
      </c>
      <c r="C1631" t="s">
        <v>523</v>
      </c>
      <c r="D1631" t="s">
        <v>2842</v>
      </c>
      <c r="E1631">
        <v>18870</v>
      </c>
      <c r="F1631">
        <v>35</v>
      </c>
      <c r="G1631" t="s">
        <v>10</v>
      </c>
      <c r="H1631">
        <v>2290</v>
      </c>
      <c r="I1631">
        <f>(TA_restaurants_curated__2[[#This Row],['# Reviews]]-MIN(TA_restaurants_curated__2['# Reviews]))/(MAX(TA_restaurants_curated__2['# Reviews])-MIN(TA_restaurants_curated__2['# Reviews]))</f>
        <v>5.729429581019687E-2</v>
      </c>
      <c r="J1631">
        <f>QUOTIENT((TA_restaurants_curated__2[[#This Row],[Normalizzazione]]*100),33)+IF(TA_restaurants_curated__2[[#This Row],[Normalizzazione]]=1,0,1)</f>
        <v>1</v>
      </c>
      <c r="K1631">
        <f>QUOTIENT((TA_restaurants_curated__2[[#This Row],[Rating]]*2),(100/3))+IF(TA_restaurants_curated__2[[#This Row],[Rating]]=50,0,1)</f>
        <v>3</v>
      </c>
      <c r="L1631" s="1" t="str">
        <f>IF(TA_restaurants_curated__2[[#This Row],[C. Rev.]]=3,"A lot of reviews",IF(TA_restaurants_curated__2[[#This Row],[C. Rev.]]=2,"Avarage reviews","Few reviews"))</f>
        <v>Few reviews</v>
      </c>
      <c r="M1631" s="1" t="str">
        <f>IF(TA_restaurants_curated__2[[#This Row],[C. Rat.]]=3,"Good rating",IF(TA_restaurants_curated__2[[#This Row],[C. Rat.]]=2,"Avarege rating","Bad rating"))</f>
        <v>Good rating</v>
      </c>
      <c r="N1631" s="1" t="str">
        <f t="shared" si="25"/>
        <v>Few reviews and Good rating</v>
      </c>
    </row>
    <row r="1632" spans="1:14" x14ac:dyDescent="0.35">
      <c r="A1632">
        <v>106</v>
      </c>
      <c r="B1632" t="s">
        <v>848</v>
      </c>
      <c r="C1632" t="s">
        <v>523</v>
      </c>
      <c r="D1632" t="s">
        <v>589</v>
      </c>
      <c r="E1632">
        <v>1070</v>
      </c>
      <c r="F1632">
        <v>45</v>
      </c>
      <c r="G1632" t="s">
        <v>9</v>
      </c>
      <c r="H1632">
        <v>2280</v>
      </c>
      <c r="I1632">
        <f>(TA_restaurants_curated__2[[#This Row],['# Reviews]]-MIN(TA_restaurants_curated__2['# Reviews]))/(MAX(TA_restaurants_curated__2['# Reviews])-MIN(TA_restaurants_curated__2['# Reviews]))</f>
        <v>5.7041898031297326E-2</v>
      </c>
      <c r="J1632">
        <f>QUOTIENT((TA_restaurants_curated__2[[#This Row],[Normalizzazione]]*100),33)+IF(TA_restaurants_curated__2[[#This Row],[Normalizzazione]]=1,0,1)</f>
        <v>1</v>
      </c>
      <c r="K1632">
        <f>QUOTIENT((TA_restaurants_curated__2[[#This Row],[Rating]]*2),(100/3))+IF(TA_restaurants_curated__2[[#This Row],[Rating]]=50,0,1)</f>
        <v>3</v>
      </c>
      <c r="L1632" s="1" t="str">
        <f>IF(TA_restaurants_curated__2[[#This Row],[C. Rev.]]=3,"A lot of reviews",IF(TA_restaurants_curated__2[[#This Row],[C. Rev.]]=2,"Avarage reviews","Few reviews"))</f>
        <v>Few reviews</v>
      </c>
      <c r="M1632" s="1" t="str">
        <f>IF(TA_restaurants_curated__2[[#This Row],[C. Rat.]]=3,"Good rating",IF(TA_restaurants_curated__2[[#This Row],[C. Rat.]]=2,"Avarege rating","Bad rating"))</f>
        <v>Good rating</v>
      </c>
      <c r="N1632" s="1" t="str">
        <f t="shared" si="25"/>
        <v>Few reviews and Good rating</v>
      </c>
    </row>
    <row r="1633" spans="1:14" x14ac:dyDescent="0.35">
      <c r="A1633">
        <v>910</v>
      </c>
      <c r="B1633" t="s">
        <v>1825</v>
      </c>
      <c r="C1633" t="s">
        <v>523</v>
      </c>
      <c r="D1633" t="s">
        <v>1826</v>
      </c>
      <c r="E1633">
        <v>9120</v>
      </c>
      <c r="F1633">
        <v>40</v>
      </c>
      <c r="G1633" t="s">
        <v>8</v>
      </c>
      <c r="H1633">
        <v>2280</v>
      </c>
      <c r="I1633">
        <f>(TA_restaurants_curated__2[[#This Row],['# Reviews]]-MIN(TA_restaurants_curated__2['# Reviews]))/(MAX(TA_restaurants_curated__2['# Reviews])-MIN(TA_restaurants_curated__2['# Reviews]))</f>
        <v>5.7041898031297326E-2</v>
      </c>
      <c r="J1633">
        <f>QUOTIENT((TA_restaurants_curated__2[[#This Row],[Normalizzazione]]*100),33)+IF(TA_restaurants_curated__2[[#This Row],[Normalizzazione]]=1,0,1)</f>
        <v>1</v>
      </c>
      <c r="K1633">
        <f>QUOTIENT((TA_restaurants_curated__2[[#This Row],[Rating]]*2),(100/3))+IF(TA_restaurants_curated__2[[#This Row],[Rating]]=50,0,1)</f>
        <v>3</v>
      </c>
      <c r="L1633" s="1" t="str">
        <f>IF(TA_restaurants_curated__2[[#This Row],[C. Rev.]]=3,"A lot of reviews",IF(TA_restaurants_curated__2[[#This Row],[C. Rev.]]=2,"Avarage reviews","Few reviews"))</f>
        <v>Few reviews</v>
      </c>
      <c r="M1633" s="1" t="str">
        <f>IF(TA_restaurants_curated__2[[#This Row],[C. Rat.]]=3,"Good rating",IF(TA_restaurants_curated__2[[#This Row],[C. Rat.]]=2,"Avarege rating","Bad rating"))</f>
        <v>Good rating</v>
      </c>
      <c r="N1633" s="1" t="str">
        <f t="shared" si="25"/>
        <v>Few reviews and Good rating</v>
      </c>
    </row>
    <row r="1634" spans="1:14" x14ac:dyDescent="0.35">
      <c r="A1634">
        <v>981</v>
      </c>
      <c r="B1634" t="s">
        <v>1904</v>
      </c>
      <c r="C1634" t="s">
        <v>523</v>
      </c>
      <c r="D1634" t="s">
        <v>1044</v>
      </c>
      <c r="E1634">
        <v>9830</v>
      </c>
      <c r="F1634">
        <v>40</v>
      </c>
      <c r="G1634" t="s">
        <v>8</v>
      </c>
      <c r="H1634">
        <v>2280</v>
      </c>
      <c r="I1634">
        <f>(TA_restaurants_curated__2[[#This Row],['# Reviews]]-MIN(TA_restaurants_curated__2['# Reviews]))/(MAX(TA_restaurants_curated__2['# Reviews])-MIN(TA_restaurants_curated__2['# Reviews]))</f>
        <v>5.7041898031297326E-2</v>
      </c>
      <c r="J1634">
        <f>QUOTIENT((TA_restaurants_curated__2[[#This Row],[Normalizzazione]]*100),33)+IF(TA_restaurants_curated__2[[#This Row],[Normalizzazione]]=1,0,1)</f>
        <v>1</v>
      </c>
      <c r="K1634">
        <f>QUOTIENT((TA_restaurants_curated__2[[#This Row],[Rating]]*2),(100/3))+IF(TA_restaurants_curated__2[[#This Row],[Rating]]=50,0,1)</f>
        <v>3</v>
      </c>
      <c r="L1634" s="1" t="str">
        <f>IF(TA_restaurants_curated__2[[#This Row],[C. Rev.]]=3,"A lot of reviews",IF(TA_restaurants_curated__2[[#This Row],[C. Rev.]]=2,"Avarage reviews","Few reviews"))</f>
        <v>Few reviews</v>
      </c>
      <c r="M1634" s="1" t="str">
        <f>IF(TA_restaurants_curated__2[[#This Row],[C. Rat.]]=3,"Good rating",IF(TA_restaurants_curated__2[[#This Row],[C. Rat.]]=2,"Avarege rating","Bad rating"))</f>
        <v>Good rating</v>
      </c>
      <c r="N1634" s="1" t="str">
        <f t="shared" si="25"/>
        <v>Few reviews and Good rating</v>
      </c>
    </row>
    <row r="1635" spans="1:14" x14ac:dyDescent="0.35">
      <c r="A1635">
        <v>1245</v>
      </c>
      <c r="B1635" t="s">
        <v>2186</v>
      </c>
      <c r="C1635" t="s">
        <v>523</v>
      </c>
      <c r="D1635" t="s">
        <v>829</v>
      </c>
      <c r="E1635">
        <v>12470</v>
      </c>
      <c r="F1635">
        <v>40</v>
      </c>
      <c r="G1635" t="s">
        <v>8</v>
      </c>
      <c r="H1635">
        <v>2280</v>
      </c>
      <c r="I1635">
        <f>(TA_restaurants_curated__2[[#This Row],['# Reviews]]-MIN(TA_restaurants_curated__2['# Reviews]))/(MAX(TA_restaurants_curated__2['# Reviews])-MIN(TA_restaurants_curated__2['# Reviews]))</f>
        <v>5.7041898031297326E-2</v>
      </c>
      <c r="J1635">
        <f>QUOTIENT((TA_restaurants_curated__2[[#This Row],[Normalizzazione]]*100),33)+IF(TA_restaurants_curated__2[[#This Row],[Normalizzazione]]=1,0,1)</f>
        <v>1</v>
      </c>
      <c r="K1635">
        <f>QUOTIENT((TA_restaurants_curated__2[[#This Row],[Rating]]*2),(100/3))+IF(TA_restaurants_curated__2[[#This Row],[Rating]]=50,0,1)</f>
        <v>3</v>
      </c>
      <c r="L1635" s="1" t="str">
        <f>IF(TA_restaurants_curated__2[[#This Row],[C. Rev.]]=3,"A lot of reviews",IF(TA_restaurants_curated__2[[#This Row],[C. Rev.]]=2,"Avarage reviews","Few reviews"))</f>
        <v>Few reviews</v>
      </c>
      <c r="M1635" s="1" t="str">
        <f>IF(TA_restaurants_curated__2[[#This Row],[C. Rat.]]=3,"Good rating",IF(TA_restaurants_curated__2[[#This Row],[C. Rat.]]=2,"Avarege rating","Bad rating"))</f>
        <v>Good rating</v>
      </c>
      <c r="N1635" s="1" t="str">
        <f t="shared" si="25"/>
        <v>Few reviews and Good rating</v>
      </c>
    </row>
    <row r="1636" spans="1:14" x14ac:dyDescent="0.35">
      <c r="A1636">
        <v>2242</v>
      </c>
      <c r="B1636" t="s">
        <v>524</v>
      </c>
      <c r="C1636" t="s">
        <v>523</v>
      </c>
      <c r="D1636" t="s">
        <v>295</v>
      </c>
      <c r="E1636">
        <v>22440</v>
      </c>
      <c r="F1636">
        <v>35</v>
      </c>
      <c r="G1636" t="s">
        <v>8</v>
      </c>
      <c r="H1636">
        <v>2280</v>
      </c>
      <c r="I1636">
        <f>(TA_restaurants_curated__2[[#This Row],['# Reviews]]-MIN(TA_restaurants_curated__2['# Reviews]))/(MAX(TA_restaurants_curated__2['# Reviews])-MIN(TA_restaurants_curated__2['# Reviews]))</f>
        <v>5.7041898031297326E-2</v>
      </c>
      <c r="J1636">
        <f>QUOTIENT((TA_restaurants_curated__2[[#This Row],[Normalizzazione]]*100),33)+IF(TA_restaurants_curated__2[[#This Row],[Normalizzazione]]=1,0,1)</f>
        <v>1</v>
      </c>
      <c r="K1636">
        <f>QUOTIENT((TA_restaurants_curated__2[[#This Row],[Rating]]*2),(100/3))+IF(TA_restaurants_curated__2[[#This Row],[Rating]]=50,0,1)</f>
        <v>3</v>
      </c>
      <c r="L1636" s="1" t="str">
        <f>IF(TA_restaurants_curated__2[[#This Row],[C. Rev.]]=3,"A lot of reviews",IF(TA_restaurants_curated__2[[#This Row],[C. Rev.]]=2,"Avarage reviews","Few reviews"))</f>
        <v>Few reviews</v>
      </c>
      <c r="M1636" s="1" t="str">
        <f>IF(TA_restaurants_curated__2[[#This Row],[C. Rat.]]=3,"Good rating",IF(TA_restaurants_curated__2[[#This Row],[C. Rat.]]=2,"Avarege rating","Bad rating"))</f>
        <v>Good rating</v>
      </c>
      <c r="N1636" s="1" t="str">
        <f t="shared" si="25"/>
        <v>Few reviews and Good rating</v>
      </c>
    </row>
    <row r="1637" spans="1:14" x14ac:dyDescent="0.35">
      <c r="A1637">
        <v>2724</v>
      </c>
      <c r="B1637" t="s">
        <v>3533</v>
      </c>
      <c r="C1637" t="s">
        <v>523</v>
      </c>
      <c r="D1637" t="s">
        <v>175</v>
      </c>
      <c r="E1637">
        <v>27260</v>
      </c>
      <c r="F1637">
        <v>35</v>
      </c>
      <c r="G1637" t="s">
        <v>10</v>
      </c>
      <c r="H1637">
        <v>2280</v>
      </c>
      <c r="I1637">
        <f>(TA_restaurants_curated__2[[#This Row],['# Reviews]]-MIN(TA_restaurants_curated__2['# Reviews]))/(MAX(TA_restaurants_curated__2['# Reviews])-MIN(TA_restaurants_curated__2['# Reviews]))</f>
        <v>5.7041898031297326E-2</v>
      </c>
      <c r="J1637">
        <f>QUOTIENT((TA_restaurants_curated__2[[#This Row],[Normalizzazione]]*100),33)+IF(TA_restaurants_curated__2[[#This Row],[Normalizzazione]]=1,0,1)</f>
        <v>1</v>
      </c>
      <c r="K1637">
        <f>QUOTIENT((TA_restaurants_curated__2[[#This Row],[Rating]]*2),(100/3))+IF(TA_restaurants_curated__2[[#This Row],[Rating]]=50,0,1)</f>
        <v>3</v>
      </c>
      <c r="L1637" s="1" t="str">
        <f>IF(TA_restaurants_curated__2[[#This Row],[C. Rev.]]=3,"A lot of reviews",IF(TA_restaurants_curated__2[[#This Row],[C. Rev.]]=2,"Avarage reviews","Few reviews"))</f>
        <v>Few reviews</v>
      </c>
      <c r="M1637" s="1" t="str">
        <f>IF(TA_restaurants_curated__2[[#This Row],[C. Rat.]]=3,"Good rating",IF(TA_restaurants_curated__2[[#This Row],[C. Rat.]]=2,"Avarege rating","Bad rating"))</f>
        <v>Good rating</v>
      </c>
      <c r="N1637" s="1" t="str">
        <f t="shared" si="25"/>
        <v>Few reviews and Good rating</v>
      </c>
    </row>
    <row r="1638" spans="1:14" x14ac:dyDescent="0.35">
      <c r="A1638">
        <v>572</v>
      </c>
      <c r="B1638" t="s">
        <v>1429</v>
      </c>
      <c r="C1638" t="s">
        <v>523</v>
      </c>
      <c r="D1638" t="s">
        <v>1430</v>
      </c>
      <c r="E1638">
        <v>5730</v>
      </c>
      <c r="F1638">
        <v>45</v>
      </c>
      <c r="G1638" t="s">
        <v>8</v>
      </c>
      <c r="H1638">
        <v>2270</v>
      </c>
      <c r="I1638">
        <f>(TA_restaurants_curated__2[[#This Row],['# Reviews]]-MIN(TA_restaurants_curated__2['# Reviews]))/(MAX(TA_restaurants_curated__2['# Reviews])-MIN(TA_restaurants_curated__2['# Reviews]))</f>
        <v>5.6789500252397776E-2</v>
      </c>
      <c r="J1638">
        <f>QUOTIENT((TA_restaurants_curated__2[[#This Row],[Normalizzazione]]*100),33)+IF(TA_restaurants_curated__2[[#This Row],[Normalizzazione]]=1,0,1)</f>
        <v>1</v>
      </c>
      <c r="K1638">
        <f>QUOTIENT((TA_restaurants_curated__2[[#This Row],[Rating]]*2),(100/3))+IF(TA_restaurants_curated__2[[#This Row],[Rating]]=50,0,1)</f>
        <v>3</v>
      </c>
      <c r="L1638" s="1" t="str">
        <f>IF(TA_restaurants_curated__2[[#This Row],[C. Rev.]]=3,"A lot of reviews",IF(TA_restaurants_curated__2[[#This Row],[C. Rev.]]=2,"Avarage reviews","Few reviews"))</f>
        <v>Few reviews</v>
      </c>
      <c r="M1638" s="1" t="str">
        <f>IF(TA_restaurants_curated__2[[#This Row],[C. Rat.]]=3,"Good rating",IF(TA_restaurants_curated__2[[#This Row],[C. Rat.]]=2,"Avarege rating","Bad rating"))</f>
        <v>Good rating</v>
      </c>
      <c r="N1638" s="1" t="str">
        <f t="shared" si="25"/>
        <v>Few reviews and Good rating</v>
      </c>
    </row>
    <row r="1639" spans="1:14" x14ac:dyDescent="0.35">
      <c r="A1639">
        <v>807</v>
      </c>
      <c r="B1639" t="s">
        <v>409</v>
      </c>
      <c r="C1639" t="s">
        <v>523</v>
      </c>
      <c r="D1639" t="s">
        <v>109</v>
      </c>
      <c r="E1639">
        <v>8090</v>
      </c>
      <c r="F1639">
        <v>45</v>
      </c>
      <c r="G1639" t="s">
        <v>10</v>
      </c>
      <c r="H1639">
        <v>2270</v>
      </c>
      <c r="I1639">
        <f>(TA_restaurants_curated__2[[#This Row],['# Reviews]]-MIN(TA_restaurants_curated__2['# Reviews]))/(MAX(TA_restaurants_curated__2['# Reviews])-MIN(TA_restaurants_curated__2['# Reviews]))</f>
        <v>5.6789500252397776E-2</v>
      </c>
      <c r="J1639">
        <f>QUOTIENT((TA_restaurants_curated__2[[#This Row],[Normalizzazione]]*100),33)+IF(TA_restaurants_curated__2[[#This Row],[Normalizzazione]]=1,0,1)</f>
        <v>1</v>
      </c>
      <c r="K1639">
        <f>QUOTIENT((TA_restaurants_curated__2[[#This Row],[Rating]]*2),(100/3))+IF(TA_restaurants_curated__2[[#This Row],[Rating]]=50,0,1)</f>
        <v>3</v>
      </c>
      <c r="L1639" s="1" t="str">
        <f>IF(TA_restaurants_curated__2[[#This Row],[C. Rev.]]=3,"A lot of reviews",IF(TA_restaurants_curated__2[[#This Row],[C. Rev.]]=2,"Avarage reviews","Few reviews"))</f>
        <v>Few reviews</v>
      </c>
      <c r="M1639" s="1" t="str">
        <f>IF(TA_restaurants_curated__2[[#This Row],[C. Rat.]]=3,"Good rating",IF(TA_restaurants_curated__2[[#This Row],[C. Rat.]]=2,"Avarege rating","Bad rating"))</f>
        <v>Good rating</v>
      </c>
      <c r="N1639" s="1" t="str">
        <f t="shared" si="25"/>
        <v>Few reviews and Good rating</v>
      </c>
    </row>
    <row r="1640" spans="1:14" x14ac:dyDescent="0.35">
      <c r="A1640">
        <v>1264</v>
      </c>
      <c r="B1640" t="s">
        <v>2205</v>
      </c>
      <c r="C1640" t="s">
        <v>523</v>
      </c>
      <c r="D1640" t="s">
        <v>1444</v>
      </c>
      <c r="E1640">
        <v>12660</v>
      </c>
      <c r="F1640">
        <v>40</v>
      </c>
      <c r="G1640" t="s">
        <v>8</v>
      </c>
      <c r="H1640">
        <v>2270</v>
      </c>
      <c r="I1640">
        <f>(TA_restaurants_curated__2[[#This Row],['# Reviews]]-MIN(TA_restaurants_curated__2['# Reviews]))/(MAX(TA_restaurants_curated__2['# Reviews])-MIN(TA_restaurants_curated__2['# Reviews]))</f>
        <v>5.6789500252397776E-2</v>
      </c>
      <c r="J1640">
        <f>QUOTIENT((TA_restaurants_curated__2[[#This Row],[Normalizzazione]]*100),33)+IF(TA_restaurants_curated__2[[#This Row],[Normalizzazione]]=1,0,1)</f>
        <v>1</v>
      </c>
      <c r="K1640">
        <f>QUOTIENT((TA_restaurants_curated__2[[#This Row],[Rating]]*2),(100/3))+IF(TA_restaurants_curated__2[[#This Row],[Rating]]=50,0,1)</f>
        <v>3</v>
      </c>
      <c r="L1640" s="1" t="str">
        <f>IF(TA_restaurants_curated__2[[#This Row],[C. Rev.]]=3,"A lot of reviews",IF(TA_restaurants_curated__2[[#This Row],[C. Rev.]]=2,"Avarage reviews","Few reviews"))</f>
        <v>Few reviews</v>
      </c>
      <c r="M1640" s="1" t="str">
        <f>IF(TA_restaurants_curated__2[[#This Row],[C. Rat.]]=3,"Good rating",IF(TA_restaurants_curated__2[[#This Row],[C. Rat.]]=2,"Avarege rating","Bad rating"))</f>
        <v>Good rating</v>
      </c>
      <c r="N1640" s="1" t="str">
        <f t="shared" si="25"/>
        <v>Few reviews and Good rating</v>
      </c>
    </row>
    <row r="1641" spans="1:14" x14ac:dyDescent="0.35">
      <c r="A1641">
        <v>3780</v>
      </c>
      <c r="B1641" t="s">
        <v>4068</v>
      </c>
      <c r="C1641" t="s">
        <v>523</v>
      </c>
      <c r="D1641" t="s">
        <v>146</v>
      </c>
      <c r="E1641">
        <v>37820</v>
      </c>
      <c r="F1641">
        <v>35</v>
      </c>
      <c r="G1641" t="s">
        <v>10</v>
      </c>
      <c r="H1641">
        <v>2270</v>
      </c>
      <c r="I1641">
        <f>(TA_restaurants_curated__2[[#This Row],['# Reviews]]-MIN(TA_restaurants_curated__2['# Reviews]))/(MAX(TA_restaurants_curated__2['# Reviews])-MIN(TA_restaurants_curated__2['# Reviews]))</f>
        <v>5.6789500252397776E-2</v>
      </c>
      <c r="J1641">
        <f>QUOTIENT((TA_restaurants_curated__2[[#This Row],[Normalizzazione]]*100),33)+IF(TA_restaurants_curated__2[[#This Row],[Normalizzazione]]=1,0,1)</f>
        <v>1</v>
      </c>
      <c r="K1641">
        <f>QUOTIENT((TA_restaurants_curated__2[[#This Row],[Rating]]*2),(100/3))+IF(TA_restaurants_curated__2[[#This Row],[Rating]]=50,0,1)</f>
        <v>3</v>
      </c>
      <c r="L1641" s="1" t="str">
        <f>IF(TA_restaurants_curated__2[[#This Row],[C. Rev.]]=3,"A lot of reviews",IF(TA_restaurants_curated__2[[#This Row],[C. Rev.]]=2,"Avarage reviews","Few reviews"))</f>
        <v>Few reviews</v>
      </c>
      <c r="M1641" s="1" t="str">
        <f>IF(TA_restaurants_curated__2[[#This Row],[C. Rat.]]=3,"Good rating",IF(TA_restaurants_curated__2[[#This Row],[C. Rat.]]=2,"Avarege rating","Bad rating"))</f>
        <v>Good rating</v>
      </c>
      <c r="N1641" s="1" t="str">
        <f t="shared" si="25"/>
        <v>Few reviews and Good rating</v>
      </c>
    </row>
    <row r="1642" spans="1:14" x14ac:dyDescent="0.35">
      <c r="A1642">
        <v>244</v>
      </c>
      <c r="B1642" t="s">
        <v>1030</v>
      </c>
      <c r="C1642" t="s">
        <v>523</v>
      </c>
      <c r="D1642" t="s">
        <v>338</v>
      </c>
      <c r="E1642">
        <v>2450</v>
      </c>
      <c r="F1642">
        <v>45</v>
      </c>
      <c r="G1642" t="s">
        <v>8</v>
      </c>
      <c r="H1642">
        <v>2260</v>
      </c>
      <c r="I1642">
        <f>(TA_restaurants_curated__2[[#This Row],['# Reviews]]-MIN(TA_restaurants_curated__2['# Reviews]))/(MAX(TA_restaurants_curated__2['# Reviews])-MIN(TA_restaurants_curated__2['# Reviews]))</f>
        <v>5.6537102473498232E-2</v>
      </c>
      <c r="J1642">
        <f>QUOTIENT((TA_restaurants_curated__2[[#This Row],[Normalizzazione]]*100),33)+IF(TA_restaurants_curated__2[[#This Row],[Normalizzazione]]=1,0,1)</f>
        <v>1</v>
      </c>
      <c r="K1642">
        <f>QUOTIENT((TA_restaurants_curated__2[[#This Row],[Rating]]*2),(100/3))+IF(TA_restaurants_curated__2[[#This Row],[Rating]]=50,0,1)</f>
        <v>3</v>
      </c>
      <c r="L1642" s="1" t="str">
        <f>IF(TA_restaurants_curated__2[[#This Row],[C. Rev.]]=3,"A lot of reviews",IF(TA_restaurants_curated__2[[#This Row],[C. Rev.]]=2,"Avarage reviews","Few reviews"))</f>
        <v>Few reviews</v>
      </c>
      <c r="M1642" s="1" t="str">
        <f>IF(TA_restaurants_curated__2[[#This Row],[C. Rat.]]=3,"Good rating",IF(TA_restaurants_curated__2[[#This Row],[C. Rat.]]=2,"Avarege rating","Bad rating"))</f>
        <v>Good rating</v>
      </c>
      <c r="N1642" s="1" t="str">
        <f t="shared" si="25"/>
        <v>Few reviews and Good rating</v>
      </c>
    </row>
    <row r="1643" spans="1:14" x14ac:dyDescent="0.35">
      <c r="A1643">
        <v>592</v>
      </c>
      <c r="B1643" t="s">
        <v>1457</v>
      </c>
      <c r="C1643" t="s">
        <v>523</v>
      </c>
      <c r="D1643" t="s">
        <v>1458</v>
      </c>
      <c r="E1643">
        <v>5930</v>
      </c>
      <c r="F1643">
        <v>40</v>
      </c>
      <c r="G1643" t="s">
        <v>10</v>
      </c>
      <c r="H1643">
        <v>2260</v>
      </c>
      <c r="I1643">
        <f>(TA_restaurants_curated__2[[#This Row],['# Reviews]]-MIN(TA_restaurants_curated__2['# Reviews]))/(MAX(TA_restaurants_curated__2['# Reviews])-MIN(TA_restaurants_curated__2['# Reviews]))</f>
        <v>5.6537102473498232E-2</v>
      </c>
      <c r="J1643">
        <f>QUOTIENT((TA_restaurants_curated__2[[#This Row],[Normalizzazione]]*100),33)+IF(TA_restaurants_curated__2[[#This Row],[Normalizzazione]]=1,0,1)</f>
        <v>1</v>
      </c>
      <c r="K1643">
        <f>QUOTIENT((TA_restaurants_curated__2[[#This Row],[Rating]]*2),(100/3))+IF(TA_restaurants_curated__2[[#This Row],[Rating]]=50,0,1)</f>
        <v>3</v>
      </c>
      <c r="L1643" s="1" t="str">
        <f>IF(TA_restaurants_curated__2[[#This Row],[C. Rev.]]=3,"A lot of reviews",IF(TA_restaurants_curated__2[[#This Row],[C. Rev.]]=2,"Avarage reviews","Few reviews"))</f>
        <v>Few reviews</v>
      </c>
      <c r="M1643" s="1" t="str">
        <f>IF(TA_restaurants_curated__2[[#This Row],[C. Rat.]]=3,"Good rating",IF(TA_restaurants_curated__2[[#This Row],[C. Rat.]]=2,"Avarege rating","Bad rating"))</f>
        <v>Good rating</v>
      </c>
      <c r="N1643" s="1" t="str">
        <f t="shared" si="25"/>
        <v>Few reviews and Good rating</v>
      </c>
    </row>
    <row r="1644" spans="1:14" x14ac:dyDescent="0.35">
      <c r="A1644">
        <v>850</v>
      </c>
      <c r="B1644" t="s">
        <v>1757</v>
      </c>
      <c r="C1644" t="s">
        <v>523</v>
      </c>
      <c r="D1644" t="s">
        <v>136</v>
      </c>
      <c r="E1644">
        <v>8520</v>
      </c>
      <c r="F1644">
        <v>40</v>
      </c>
      <c r="G1644" t="s">
        <v>8</v>
      </c>
      <c r="H1644">
        <v>2260</v>
      </c>
      <c r="I1644">
        <f>(TA_restaurants_curated__2[[#This Row],['# Reviews]]-MIN(TA_restaurants_curated__2['# Reviews]))/(MAX(TA_restaurants_curated__2['# Reviews])-MIN(TA_restaurants_curated__2['# Reviews]))</f>
        <v>5.6537102473498232E-2</v>
      </c>
      <c r="J1644">
        <f>QUOTIENT((TA_restaurants_curated__2[[#This Row],[Normalizzazione]]*100),33)+IF(TA_restaurants_curated__2[[#This Row],[Normalizzazione]]=1,0,1)</f>
        <v>1</v>
      </c>
      <c r="K1644">
        <f>QUOTIENT((TA_restaurants_curated__2[[#This Row],[Rating]]*2),(100/3))+IF(TA_restaurants_curated__2[[#This Row],[Rating]]=50,0,1)</f>
        <v>3</v>
      </c>
      <c r="L1644" s="1" t="str">
        <f>IF(TA_restaurants_curated__2[[#This Row],[C. Rev.]]=3,"A lot of reviews",IF(TA_restaurants_curated__2[[#This Row],[C. Rev.]]=2,"Avarage reviews","Few reviews"))</f>
        <v>Few reviews</v>
      </c>
      <c r="M1644" s="1" t="str">
        <f>IF(TA_restaurants_curated__2[[#This Row],[C. Rat.]]=3,"Good rating",IF(TA_restaurants_curated__2[[#This Row],[C. Rat.]]=2,"Avarege rating","Bad rating"))</f>
        <v>Good rating</v>
      </c>
      <c r="N1644" s="1" t="str">
        <f t="shared" si="25"/>
        <v>Few reviews and Good rating</v>
      </c>
    </row>
    <row r="1645" spans="1:14" x14ac:dyDescent="0.35">
      <c r="A1645">
        <v>1476</v>
      </c>
      <c r="B1645" t="s">
        <v>2433</v>
      </c>
      <c r="C1645" t="s">
        <v>523</v>
      </c>
      <c r="D1645" t="s">
        <v>146</v>
      </c>
      <c r="E1645">
        <v>14780</v>
      </c>
      <c r="F1645">
        <v>40</v>
      </c>
      <c r="G1645" t="s">
        <v>10</v>
      </c>
      <c r="H1645">
        <v>2260</v>
      </c>
      <c r="I1645">
        <f>(TA_restaurants_curated__2[[#This Row],['# Reviews]]-MIN(TA_restaurants_curated__2['# Reviews]))/(MAX(TA_restaurants_curated__2['# Reviews])-MIN(TA_restaurants_curated__2['# Reviews]))</f>
        <v>5.6537102473498232E-2</v>
      </c>
      <c r="J1645">
        <f>QUOTIENT((TA_restaurants_curated__2[[#This Row],[Normalizzazione]]*100),33)+IF(TA_restaurants_curated__2[[#This Row],[Normalizzazione]]=1,0,1)</f>
        <v>1</v>
      </c>
      <c r="K1645">
        <f>QUOTIENT((TA_restaurants_curated__2[[#This Row],[Rating]]*2),(100/3))+IF(TA_restaurants_curated__2[[#This Row],[Rating]]=50,0,1)</f>
        <v>3</v>
      </c>
      <c r="L1645" s="1" t="str">
        <f>IF(TA_restaurants_curated__2[[#This Row],[C. Rev.]]=3,"A lot of reviews",IF(TA_restaurants_curated__2[[#This Row],[C. Rev.]]=2,"Avarage reviews","Few reviews"))</f>
        <v>Few reviews</v>
      </c>
      <c r="M1645" s="1" t="str">
        <f>IF(TA_restaurants_curated__2[[#This Row],[C. Rat.]]=3,"Good rating",IF(TA_restaurants_curated__2[[#This Row],[C. Rat.]]=2,"Avarege rating","Bad rating"))</f>
        <v>Good rating</v>
      </c>
      <c r="N1645" s="1" t="str">
        <f t="shared" si="25"/>
        <v>Few reviews and Good rating</v>
      </c>
    </row>
    <row r="1646" spans="1:14" x14ac:dyDescent="0.35">
      <c r="A1646">
        <v>2323</v>
      </c>
      <c r="B1646" t="s">
        <v>3218</v>
      </c>
      <c r="C1646" t="s">
        <v>523</v>
      </c>
      <c r="D1646" t="s">
        <v>2564</v>
      </c>
      <c r="E1646">
        <v>23250</v>
      </c>
      <c r="F1646">
        <v>35</v>
      </c>
      <c r="G1646" t="s">
        <v>8</v>
      </c>
      <c r="H1646">
        <v>2260</v>
      </c>
      <c r="I1646">
        <f>(TA_restaurants_curated__2[[#This Row],['# Reviews]]-MIN(TA_restaurants_curated__2['# Reviews]))/(MAX(TA_restaurants_curated__2['# Reviews])-MIN(TA_restaurants_curated__2['# Reviews]))</f>
        <v>5.6537102473498232E-2</v>
      </c>
      <c r="J1646">
        <f>QUOTIENT((TA_restaurants_curated__2[[#This Row],[Normalizzazione]]*100),33)+IF(TA_restaurants_curated__2[[#This Row],[Normalizzazione]]=1,0,1)</f>
        <v>1</v>
      </c>
      <c r="K1646">
        <f>QUOTIENT((TA_restaurants_curated__2[[#This Row],[Rating]]*2),(100/3))+IF(TA_restaurants_curated__2[[#This Row],[Rating]]=50,0,1)</f>
        <v>3</v>
      </c>
      <c r="L1646" s="1" t="str">
        <f>IF(TA_restaurants_curated__2[[#This Row],[C. Rev.]]=3,"A lot of reviews",IF(TA_restaurants_curated__2[[#This Row],[C. Rev.]]=2,"Avarage reviews","Few reviews"))</f>
        <v>Few reviews</v>
      </c>
      <c r="M1646" s="1" t="str">
        <f>IF(TA_restaurants_curated__2[[#This Row],[C. Rat.]]=3,"Good rating",IF(TA_restaurants_curated__2[[#This Row],[C. Rat.]]=2,"Avarege rating","Bad rating"))</f>
        <v>Good rating</v>
      </c>
      <c r="N1646" s="1" t="str">
        <f t="shared" si="25"/>
        <v>Few reviews and Good rating</v>
      </c>
    </row>
    <row r="1647" spans="1:14" x14ac:dyDescent="0.35">
      <c r="A1647">
        <v>3663</v>
      </c>
      <c r="B1647" t="s">
        <v>4012</v>
      </c>
      <c r="C1647" t="s">
        <v>523</v>
      </c>
      <c r="D1647" t="s">
        <v>356</v>
      </c>
      <c r="E1647">
        <v>36650</v>
      </c>
      <c r="F1647">
        <v>35</v>
      </c>
      <c r="G1647" t="s">
        <v>8</v>
      </c>
      <c r="H1647">
        <v>2260</v>
      </c>
      <c r="I1647">
        <f>(TA_restaurants_curated__2[[#This Row],['# Reviews]]-MIN(TA_restaurants_curated__2['# Reviews]))/(MAX(TA_restaurants_curated__2['# Reviews])-MIN(TA_restaurants_curated__2['# Reviews]))</f>
        <v>5.6537102473498232E-2</v>
      </c>
      <c r="J1647">
        <f>QUOTIENT((TA_restaurants_curated__2[[#This Row],[Normalizzazione]]*100),33)+IF(TA_restaurants_curated__2[[#This Row],[Normalizzazione]]=1,0,1)</f>
        <v>1</v>
      </c>
      <c r="K1647">
        <f>QUOTIENT((TA_restaurants_curated__2[[#This Row],[Rating]]*2),(100/3))+IF(TA_restaurants_curated__2[[#This Row],[Rating]]=50,0,1)</f>
        <v>3</v>
      </c>
      <c r="L1647" s="1" t="str">
        <f>IF(TA_restaurants_curated__2[[#This Row],[C. Rev.]]=3,"A lot of reviews",IF(TA_restaurants_curated__2[[#This Row],[C. Rev.]]=2,"Avarage reviews","Few reviews"))</f>
        <v>Few reviews</v>
      </c>
      <c r="M1647" s="1" t="str">
        <f>IF(TA_restaurants_curated__2[[#This Row],[C. Rat.]]=3,"Good rating",IF(TA_restaurants_curated__2[[#This Row],[C. Rat.]]=2,"Avarege rating","Bad rating"))</f>
        <v>Good rating</v>
      </c>
      <c r="N1647" s="1" t="str">
        <f t="shared" si="25"/>
        <v>Few reviews and Good rating</v>
      </c>
    </row>
    <row r="1648" spans="1:14" x14ac:dyDescent="0.35">
      <c r="A1648">
        <v>356</v>
      </c>
      <c r="B1648" t="s">
        <v>1167</v>
      </c>
      <c r="C1648" t="s">
        <v>523</v>
      </c>
      <c r="D1648" t="s">
        <v>1168</v>
      </c>
      <c r="E1648">
        <v>3570</v>
      </c>
      <c r="F1648">
        <v>40</v>
      </c>
      <c r="G1648" t="s">
        <v>8</v>
      </c>
      <c r="H1648">
        <v>2250</v>
      </c>
      <c r="I1648">
        <f>(TA_restaurants_curated__2[[#This Row],['# Reviews]]-MIN(TA_restaurants_curated__2['# Reviews]))/(MAX(TA_restaurants_curated__2['# Reviews])-MIN(TA_restaurants_curated__2['# Reviews]))</f>
        <v>5.6284704694598689E-2</v>
      </c>
      <c r="J1648">
        <f>QUOTIENT((TA_restaurants_curated__2[[#This Row],[Normalizzazione]]*100),33)+IF(TA_restaurants_curated__2[[#This Row],[Normalizzazione]]=1,0,1)</f>
        <v>1</v>
      </c>
      <c r="K1648">
        <f>QUOTIENT((TA_restaurants_curated__2[[#This Row],[Rating]]*2),(100/3))+IF(TA_restaurants_curated__2[[#This Row],[Rating]]=50,0,1)</f>
        <v>3</v>
      </c>
      <c r="L1648" s="1" t="str">
        <f>IF(TA_restaurants_curated__2[[#This Row],[C. Rev.]]=3,"A lot of reviews",IF(TA_restaurants_curated__2[[#This Row],[C. Rev.]]=2,"Avarage reviews","Few reviews"))</f>
        <v>Few reviews</v>
      </c>
      <c r="M1648" s="1" t="str">
        <f>IF(TA_restaurants_curated__2[[#This Row],[C. Rat.]]=3,"Good rating",IF(TA_restaurants_curated__2[[#This Row],[C. Rat.]]=2,"Avarege rating","Bad rating"))</f>
        <v>Good rating</v>
      </c>
      <c r="N1648" s="1" t="str">
        <f t="shared" si="25"/>
        <v>Few reviews and Good rating</v>
      </c>
    </row>
    <row r="1649" spans="1:14" x14ac:dyDescent="0.35">
      <c r="A1649">
        <v>1255</v>
      </c>
      <c r="B1649" t="s">
        <v>2195</v>
      </c>
      <c r="C1649" t="s">
        <v>523</v>
      </c>
      <c r="D1649" t="s">
        <v>2196</v>
      </c>
      <c r="E1649">
        <v>12570</v>
      </c>
      <c r="F1649">
        <v>40</v>
      </c>
      <c r="G1649" t="s">
        <v>8</v>
      </c>
      <c r="H1649">
        <v>2250</v>
      </c>
      <c r="I1649">
        <f>(TA_restaurants_curated__2[[#This Row],['# Reviews]]-MIN(TA_restaurants_curated__2['# Reviews]))/(MAX(TA_restaurants_curated__2['# Reviews])-MIN(TA_restaurants_curated__2['# Reviews]))</f>
        <v>5.6284704694598689E-2</v>
      </c>
      <c r="J1649">
        <f>QUOTIENT((TA_restaurants_curated__2[[#This Row],[Normalizzazione]]*100),33)+IF(TA_restaurants_curated__2[[#This Row],[Normalizzazione]]=1,0,1)</f>
        <v>1</v>
      </c>
      <c r="K1649">
        <f>QUOTIENT((TA_restaurants_curated__2[[#This Row],[Rating]]*2),(100/3))+IF(TA_restaurants_curated__2[[#This Row],[Rating]]=50,0,1)</f>
        <v>3</v>
      </c>
      <c r="L1649" s="1" t="str">
        <f>IF(TA_restaurants_curated__2[[#This Row],[C. Rev.]]=3,"A lot of reviews",IF(TA_restaurants_curated__2[[#This Row],[C. Rev.]]=2,"Avarage reviews","Few reviews"))</f>
        <v>Few reviews</v>
      </c>
      <c r="M1649" s="1" t="str">
        <f>IF(TA_restaurants_curated__2[[#This Row],[C. Rat.]]=3,"Good rating",IF(TA_restaurants_curated__2[[#This Row],[C. Rat.]]=2,"Avarege rating","Bad rating"))</f>
        <v>Good rating</v>
      </c>
      <c r="N1649" s="1" t="str">
        <f t="shared" si="25"/>
        <v>Few reviews and Good rating</v>
      </c>
    </row>
    <row r="1650" spans="1:14" x14ac:dyDescent="0.35">
      <c r="A1650">
        <v>1363</v>
      </c>
      <c r="B1650" t="s">
        <v>2313</v>
      </c>
      <c r="C1650" t="s">
        <v>523</v>
      </c>
      <c r="D1650" t="s">
        <v>1682</v>
      </c>
      <c r="E1650">
        <v>13650</v>
      </c>
      <c r="F1650">
        <v>40</v>
      </c>
      <c r="G1650" t="s">
        <v>8</v>
      </c>
      <c r="H1650">
        <v>2250</v>
      </c>
      <c r="I1650">
        <f>(TA_restaurants_curated__2[[#This Row],['# Reviews]]-MIN(TA_restaurants_curated__2['# Reviews]))/(MAX(TA_restaurants_curated__2['# Reviews])-MIN(TA_restaurants_curated__2['# Reviews]))</f>
        <v>5.6284704694598689E-2</v>
      </c>
      <c r="J1650">
        <f>QUOTIENT((TA_restaurants_curated__2[[#This Row],[Normalizzazione]]*100),33)+IF(TA_restaurants_curated__2[[#This Row],[Normalizzazione]]=1,0,1)</f>
        <v>1</v>
      </c>
      <c r="K1650">
        <f>QUOTIENT((TA_restaurants_curated__2[[#This Row],[Rating]]*2),(100/3))+IF(TA_restaurants_curated__2[[#This Row],[Rating]]=50,0,1)</f>
        <v>3</v>
      </c>
      <c r="L1650" s="1" t="str">
        <f>IF(TA_restaurants_curated__2[[#This Row],[C. Rev.]]=3,"A lot of reviews",IF(TA_restaurants_curated__2[[#This Row],[C. Rev.]]=2,"Avarage reviews","Few reviews"))</f>
        <v>Few reviews</v>
      </c>
      <c r="M1650" s="1" t="str">
        <f>IF(TA_restaurants_curated__2[[#This Row],[C. Rat.]]=3,"Good rating",IF(TA_restaurants_curated__2[[#This Row],[C. Rat.]]=2,"Avarege rating","Bad rating"))</f>
        <v>Good rating</v>
      </c>
      <c r="N1650" s="1" t="str">
        <f t="shared" si="25"/>
        <v>Few reviews and Good rating</v>
      </c>
    </row>
    <row r="1651" spans="1:14" x14ac:dyDescent="0.35">
      <c r="A1651">
        <v>1365</v>
      </c>
      <c r="B1651" t="s">
        <v>2315</v>
      </c>
      <c r="C1651" t="s">
        <v>523</v>
      </c>
      <c r="D1651" t="s">
        <v>2316</v>
      </c>
      <c r="E1651">
        <v>13670</v>
      </c>
      <c r="F1651">
        <v>40</v>
      </c>
      <c r="G1651" t="s">
        <v>8</v>
      </c>
      <c r="H1651">
        <v>2250</v>
      </c>
      <c r="I1651">
        <f>(TA_restaurants_curated__2[[#This Row],['# Reviews]]-MIN(TA_restaurants_curated__2['# Reviews]))/(MAX(TA_restaurants_curated__2['# Reviews])-MIN(TA_restaurants_curated__2['# Reviews]))</f>
        <v>5.6284704694598689E-2</v>
      </c>
      <c r="J1651">
        <f>QUOTIENT((TA_restaurants_curated__2[[#This Row],[Normalizzazione]]*100),33)+IF(TA_restaurants_curated__2[[#This Row],[Normalizzazione]]=1,0,1)</f>
        <v>1</v>
      </c>
      <c r="K1651">
        <f>QUOTIENT((TA_restaurants_curated__2[[#This Row],[Rating]]*2),(100/3))+IF(TA_restaurants_curated__2[[#This Row],[Rating]]=50,0,1)</f>
        <v>3</v>
      </c>
      <c r="L1651" s="1" t="str">
        <f>IF(TA_restaurants_curated__2[[#This Row],[C. Rev.]]=3,"A lot of reviews",IF(TA_restaurants_curated__2[[#This Row],[C. Rev.]]=2,"Avarage reviews","Few reviews"))</f>
        <v>Few reviews</v>
      </c>
      <c r="M1651" s="1" t="str">
        <f>IF(TA_restaurants_curated__2[[#This Row],[C. Rat.]]=3,"Good rating",IF(TA_restaurants_curated__2[[#This Row],[C. Rat.]]=2,"Avarege rating","Bad rating"))</f>
        <v>Good rating</v>
      </c>
      <c r="N1651" s="1" t="str">
        <f t="shared" si="25"/>
        <v>Few reviews and Good rating</v>
      </c>
    </row>
    <row r="1652" spans="1:14" x14ac:dyDescent="0.35">
      <c r="A1652">
        <v>1547</v>
      </c>
      <c r="B1652" t="s">
        <v>2508</v>
      </c>
      <c r="C1652" t="s">
        <v>523</v>
      </c>
      <c r="D1652" t="s">
        <v>99</v>
      </c>
      <c r="E1652">
        <v>15490</v>
      </c>
      <c r="F1652">
        <v>40</v>
      </c>
      <c r="G1652" t="s">
        <v>8</v>
      </c>
      <c r="H1652">
        <v>2250</v>
      </c>
      <c r="I1652">
        <f>(TA_restaurants_curated__2[[#This Row],['# Reviews]]-MIN(TA_restaurants_curated__2['# Reviews]))/(MAX(TA_restaurants_curated__2['# Reviews])-MIN(TA_restaurants_curated__2['# Reviews]))</f>
        <v>5.6284704694598689E-2</v>
      </c>
      <c r="J1652">
        <f>QUOTIENT((TA_restaurants_curated__2[[#This Row],[Normalizzazione]]*100),33)+IF(TA_restaurants_curated__2[[#This Row],[Normalizzazione]]=1,0,1)</f>
        <v>1</v>
      </c>
      <c r="K1652">
        <f>QUOTIENT((TA_restaurants_curated__2[[#This Row],[Rating]]*2),(100/3))+IF(TA_restaurants_curated__2[[#This Row],[Rating]]=50,0,1)</f>
        <v>3</v>
      </c>
      <c r="L1652" s="1" t="str">
        <f>IF(TA_restaurants_curated__2[[#This Row],[C. Rev.]]=3,"A lot of reviews",IF(TA_restaurants_curated__2[[#This Row],[C. Rev.]]=2,"Avarage reviews","Few reviews"))</f>
        <v>Few reviews</v>
      </c>
      <c r="M1652" s="1" t="str">
        <f>IF(TA_restaurants_curated__2[[#This Row],[C. Rat.]]=3,"Good rating",IF(TA_restaurants_curated__2[[#This Row],[C. Rat.]]=2,"Avarege rating","Bad rating"))</f>
        <v>Good rating</v>
      </c>
      <c r="N1652" s="1" t="str">
        <f t="shared" si="25"/>
        <v>Few reviews and Good rating</v>
      </c>
    </row>
    <row r="1653" spans="1:14" x14ac:dyDescent="0.35">
      <c r="A1653">
        <v>2571</v>
      </c>
      <c r="B1653" t="s">
        <v>3422</v>
      </c>
      <c r="C1653" t="s">
        <v>523</v>
      </c>
      <c r="D1653" t="s">
        <v>425</v>
      </c>
      <c r="E1653">
        <v>25730</v>
      </c>
      <c r="F1653">
        <v>35</v>
      </c>
      <c r="G1653" t="s">
        <v>8</v>
      </c>
      <c r="H1653">
        <v>2250</v>
      </c>
      <c r="I1653">
        <f>(TA_restaurants_curated__2[[#This Row],['# Reviews]]-MIN(TA_restaurants_curated__2['# Reviews]))/(MAX(TA_restaurants_curated__2['# Reviews])-MIN(TA_restaurants_curated__2['# Reviews]))</f>
        <v>5.6284704694598689E-2</v>
      </c>
      <c r="J1653">
        <f>QUOTIENT((TA_restaurants_curated__2[[#This Row],[Normalizzazione]]*100),33)+IF(TA_restaurants_curated__2[[#This Row],[Normalizzazione]]=1,0,1)</f>
        <v>1</v>
      </c>
      <c r="K1653">
        <f>QUOTIENT((TA_restaurants_curated__2[[#This Row],[Rating]]*2),(100/3))+IF(TA_restaurants_curated__2[[#This Row],[Rating]]=50,0,1)</f>
        <v>3</v>
      </c>
      <c r="L1653" s="1" t="str">
        <f>IF(TA_restaurants_curated__2[[#This Row],[C. Rev.]]=3,"A lot of reviews",IF(TA_restaurants_curated__2[[#This Row],[C. Rev.]]=2,"Avarage reviews","Few reviews"))</f>
        <v>Few reviews</v>
      </c>
      <c r="M1653" s="1" t="str">
        <f>IF(TA_restaurants_curated__2[[#This Row],[C. Rat.]]=3,"Good rating",IF(TA_restaurants_curated__2[[#This Row],[C. Rat.]]=2,"Avarege rating","Bad rating"))</f>
        <v>Good rating</v>
      </c>
      <c r="N1653" s="1" t="str">
        <f t="shared" si="25"/>
        <v>Few reviews and Good rating</v>
      </c>
    </row>
    <row r="1654" spans="1:14" x14ac:dyDescent="0.35">
      <c r="A1654">
        <v>179</v>
      </c>
      <c r="B1654" t="s">
        <v>950</v>
      </c>
      <c r="C1654" t="s">
        <v>523</v>
      </c>
      <c r="D1654" t="s">
        <v>271</v>
      </c>
      <c r="E1654">
        <v>1800</v>
      </c>
      <c r="F1654">
        <v>45</v>
      </c>
      <c r="G1654" t="s">
        <v>10</v>
      </c>
      <c r="H1654">
        <v>2240</v>
      </c>
      <c r="I1654">
        <f>(TA_restaurants_curated__2[[#This Row],['# Reviews]]-MIN(TA_restaurants_curated__2['# Reviews]))/(MAX(TA_restaurants_curated__2['# Reviews])-MIN(TA_restaurants_curated__2['# Reviews]))</f>
        <v>5.6032306915699139E-2</v>
      </c>
      <c r="J1654">
        <f>QUOTIENT((TA_restaurants_curated__2[[#This Row],[Normalizzazione]]*100),33)+IF(TA_restaurants_curated__2[[#This Row],[Normalizzazione]]=1,0,1)</f>
        <v>1</v>
      </c>
      <c r="K1654">
        <f>QUOTIENT((TA_restaurants_curated__2[[#This Row],[Rating]]*2),(100/3))+IF(TA_restaurants_curated__2[[#This Row],[Rating]]=50,0,1)</f>
        <v>3</v>
      </c>
      <c r="L1654" s="1" t="str">
        <f>IF(TA_restaurants_curated__2[[#This Row],[C. Rev.]]=3,"A lot of reviews",IF(TA_restaurants_curated__2[[#This Row],[C. Rev.]]=2,"Avarage reviews","Few reviews"))</f>
        <v>Few reviews</v>
      </c>
      <c r="M1654" s="1" t="str">
        <f>IF(TA_restaurants_curated__2[[#This Row],[C. Rat.]]=3,"Good rating",IF(TA_restaurants_curated__2[[#This Row],[C. Rat.]]=2,"Avarege rating","Bad rating"))</f>
        <v>Good rating</v>
      </c>
      <c r="N1654" s="1" t="str">
        <f t="shared" si="25"/>
        <v>Few reviews and Good rating</v>
      </c>
    </row>
    <row r="1655" spans="1:14" x14ac:dyDescent="0.35">
      <c r="A1655">
        <v>712</v>
      </c>
      <c r="B1655" t="s">
        <v>1610</v>
      </c>
      <c r="C1655" t="s">
        <v>523</v>
      </c>
      <c r="D1655" t="s">
        <v>1611</v>
      </c>
      <c r="E1655">
        <v>7140</v>
      </c>
      <c r="F1655">
        <v>40</v>
      </c>
      <c r="G1655" t="s">
        <v>8</v>
      </c>
      <c r="H1655">
        <v>2240</v>
      </c>
      <c r="I1655">
        <f>(TA_restaurants_curated__2[[#This Row],['# Reviews]]-MIN(TA_restaurants_curated__2['# Reviews]))/(MAX(TA_restaurants_curated__2['# Reviews])-MIN(TA_restaurants_curated__2['# Reviews]))</f>
        <v>5.6032306915699139E-2</v>
      </c>
      <c r="J1655">
        <f>QUOTIENT((TA_restaurants_curated__2[[#This Row],[Normalizzazione]]*100),33)+IF(TA_restaurants_curated__2[[#This Row],[Normalizzazione]]=1,0,1)</f>
        <v>1</v>
      </c>
      <c r="K1655">
        <f>QUOTIENT((TA_restaurants_curated__2[[#This Row],[Rating]]*2),(100/3))+IF(TA_restaurants_curated__2[[#This Row],[Rating]]=50,0,1)</f>
        <v>3</v>
      </c>
      <c r="L1655" s="1" t="str">
        <f>IF(TA_restaurants_curated__2[[#This Row],[C. Rev.]]=3,"A lot of reviews",IF(TA_restaurants_curated__2[[#This Row],[C. Rev.]]=2,"Avarage reviews","Few reviews"))</f>
        <v>Few reviews</v>
      </c>
      <c r="M1655" s="1" t="str">
        <f>IF(TA_restaurants_curated__2[[#This Row],[C. Rat.]]=3,"Good rating",IF(TA_restaurants_curated__2[[#This Row],[C. Rat.]]=2,"Avarege rating","Bad rating"))</f>
        <v>Good rating</v>
      </c>
      <c r="N1655" s="1" t="str">
        <f t="shared" si="25"/>
        <v>Few reviews and Good rating</v>
      </c>
    </row>
    <row r="1656" spans="1:14" x14ac:dyDescent="0.35">
      <c r="A1656">
        <v>2960</v>
      </c>
      <c r="B1656" t="s">
        <v>3693</v>
      </c>
      <c r="C1656" t="s">
        <v>523</v>
      </c>
      <c r="D1656" t="s">
        <v>451</v>
      </c>
      <c r="E1656">
        <v>29620</v>
      </c>
      <c r="F1656">
        <v>35</v>
      </c>
      <c r="G1656" t="s">
        <v>8</v>
      </c>
      <c r="H1656">
        <v>2240</v>
      </c>
      <c r="I1656">
        <f>(TA_restaurants_curated__2[[#This Row],['# Reviews]]-MIN(TA_restaurants_curated__2['# Reviews]))/(MAX(TA_restaurants_curated__2['# Reviews])-MIN(TA_restaurants_curated__2['# Reviews]))</f>
        <v>5.6032306915699139E-2</v>
      </c>
      <c r="J1656">
        <f>QUOTIENT((TA_restaurants_curated__2[[#This Row],[Normalizzazione]]*100),33)+IF(TA_restaurants_curated__2[[#This Row],[Normalizzazione]]=1,0,1)</f>
        <v>1</v>
      </c>
      <c r="K1656">
        <f>QUOTIENT((TA_restaurants_curated__2[[#This Row],[Rating]]*2),(100/3))+IF(TA_restaurants_curated__2[[#This Row],[Rating]]=50,0,1)</f>
        <v>3</v>
      </c>
      <c r="L1656" s="1" t="str">
        <f>IF(TA_restaurants_curated__2[[#This Row],[C. Rev.]]=3,"A lot of reviews",IF(TA_restaurants_curated__2[[#This Row],[C. Rev.]]=2,"Avarage reviews","Few reviews"))</f>
        <v>Few reviews</v>
      </c>
      <c r="M1656" s="1" t="str">
        <f>IF(TA_restaurants_curated__2[[#This Row],[C. Rat.]]=3,"Good rating",IF(TA_restaurants_curated__2[[#This Row],[C. Rat.]]=2,"Avarege rating","Bad rating"))</f>
        <v>Good rating</v>
      </c>
      <c r="N1656" s="1" t="str">
        <f t="shared" si="25"/>
        <v>Few reviews and Good rating</v>
      </c>
    </row>
    <row r="1657" spans="1:14" x14ac:dyDescent="0.35">
      <c r="A1657">
        <v>2986</v>
      </c>
      <c r="B1657" t="s">
        <v>3712</v>
      </c>
      <c r="C1657" t="s">
        <v>523</v>
      </c>
      <c r="D1657" t="s">
        <v>338</v>
      </c>
      <c r="E1657">
        <v>29880</v>
      </c>
      <c r="F1657">
        <v>35</v>
      </c>
      <c r="G1657" t="s">
        <v>8</v>
      </c>
      <c r="H1657">
        <v>2240</v>
      </c>
      <c r="I1657">
        <f>(TA_restaurants_curated__2[[#This Row],['# Reviews]]-MIN(TA_restaurants_curated__2['# Reviews]))/(MAX(TA_restaurants_curated__2['# Reviews])-MIN(TA_restaurants_curated__2['# Reviews]))</f>
        <v>5.6032306915699139E-2</v>
      </c>
      <c r="J1657">
        <f>QUOTIENT((TA_restaurants_curated__2[[#This Row],[Normalizzazione]]*100),33)+IF(TA_restaurants_curated__2[[#This Row],[Normalizzazione]]=1,0,1)</f>
        <v>1</v>
      </c>
      <c r="K1657">
        <f>QUOTIENT((TA_restaurants_curated__2[[#This Row],[Rating]]*2),(100/3))+IF(TA_restaurants_curated__2[[#This Row],[Rating]]=50,0,1)</f>
        <v>3</v>
      </c>
      <c r="L1657" s="1" t="str">
        <f>IF(TA_restaurants_curated__2[[#This Row],[C. Rev.]]=3,"A lot of reviews",IF(TA_restaurants_curated__2[[#This Row],[C. Rev.]]=2,"Avarage reviews","Few reviews"))</f>
        <v>Few reviews</v>
      </c>
      <c r="M1657" s="1" t="str">
        <f>IF(TA_restaurants_curated__2[[#This Row],[C. Rat.]]=3,"Good rating",IF(TA_restaurants_curated__2[[#This Row],[C. Rat.]]=2,"Avarege rating","Bad rating"))</f>
        <v>Good rating</v>
      </c>
      <c r="N1657" s="1" t="str">
        <f t="shared" si="25"/>
        <v>Few reviews and Good rating</v>
      </c>
    </row>
    <row r="1658" spans="1:14" x14ac:dyDescent="0.35">
      <c r="A1658">
        <v>3295</v>
      </c>
      <c r="B1658" t="s">
        <v>3882</v>
      </c>
      <c r="C1658" t="s">
        <v>523</v>
      </c>
      <c r="D1658" t="s">
        <v>202</v>
      </c>
      <c r="E1658">
        <v>32970</v>
      </c>
      <c r="F1658">
        <v>35</v>
      </c>
      <c r="G1658" t="s">
        <v>8</v>
      </c>
      <c r="H1658">
        <v>2240</v>
      </c>
      <c r="I1658">
        <f>(TA_restaurants_curated__2[[#This Row],['# Reviews]]-MIN(TA_restaurants_curated__2['# Reviews]))/(MAX(TA_restaurants_curated__2['# Reviews])-MIN(TA_restaurants_curated__2['# Reviews]))</f>
        <v>5.6032306915699139E-2</v>
      </c>
      <c r="J1658">
        <f>QUOTIENT((TA_restaurants_curated__2[[#This Row],[Normalizzazione]]*100),33)+IF(TA_restaurants_curated__2[[#This Row],[Normalizzazione]]=1,0,1)</f>
        <v>1</v>
      </c>
      <c r="K1658">
        <f>QUOTIENT((TA_restaurants_curated__2[[#This Row],[Rating]]*2),(100/3))+IF(TA_restaurants_curated__2[[#This Row],[Rating]]=50,0,1)</f>
        <v>3</v>
      </c>
      <c r="L1658" s="1" t="str">
        <f>IF(TA_restaurants_curated__2[[#This Row],[C. Rev.]]=3,"A lot of reviews",IF(TA_restaurants_curated__2[[#This Row],[C. Rev.]]=2,"Avarage reviews","Few reviews"))</f>
        <v>Few reviews</v>
      </c>
      <c r="M1658" s="1" t="str">
        <f>IF(TA_restaurants_curated__2[[#This Row],[C. Rat.]]=3,"Good rating",IF(TA_restaurants_curated__2[[#This Row],[C. Rat.]]=2,"Avarege rating","Bad rating"))</f>
        <v>Good rating</v>
      </c>
      <c r="N1658" s="1" t="str">
        <f t="shared" si="25"/>
        <v>Few reviews and Good rating</v>
      </c>
    </row>
    <row r="1659" spans="1:14" x14ac:dyDescent="0.35">
      <c r="A1659">
        <v>3563</v>
      </c>
      <c r="B1659" t="s">
        <v>3960</v>
      </c>
      <c r="C1659" t="s">
        <v>523</v>
      </c>
      <c r="D1659" t="s">
        <v>315</v>
      </c>
      <c r="E1659">
        <v>35650</v>
      </c>
      <c r="F1659">
        <v>35</v>
      </c>
      <c r="G1659" t="s">
        <v>8</v>
      </c>
      <c r="H1659">
        <v>2240</v>
      </c>
      <c r="I1659">
        <f>(TA_restaurants_curated__2[[#This Row],['# Reviews]]-MIN(TA_restaurants_curated__2['# Reviews]))/(MAX(TA_restaurants_curated__2['# Reviews])-MIN(TA_restaurants_curated__2['# Reviews]))</f>
        <v>5.6032306915699139E-2</v>
      </c>
      <c r="J1659">
        <f>QUOTIENT((TA_restaurants_curated__2[[#This Row],[Normalizzazione]]*100),33)+IF(TA_restaurants_curated__2[[#This Row],[Normalizzazione]]=1,0,1)</f>
        <v>1</v>
      </c>
      <c r="K1659">
        <f>QUOTIENT((TA_restaurants_curated__2[[#This Row],[Rating]]*2),(100/3))+IF(TA_restaurants_curated__2[[#This Row],[Rating]]=50,0,1)</f>
        <v>3</v>
      </c>
      <c r="L1659" s="1" t="str">
        <f>IF(TA_restaurants_curated__2[[#This Row],[C. Rev.]]=3,"A lot of reviews",IF(TA_restaurants_curated__2[[#This Row],[C. Rev.]]=2,"Avarage reviews","Few reviews"))</f>
        <v>Few reviews</v>
      </c>
      <c r="M1659" s="1" t="str">
        <f>IF(TA_restaurants_curated__2[[#This Row],[C. Rat.]]=3,"Good rating",IF(TA_restaurants_curated__2[[#This Row],[C. Rat.]]=2,"Avarege rating","Bad rating"))</f>
        <v>Good rating</v>
      </c>
      <c r="N1659" s="1" t="str">
        <f t="shared" si="25"/>
        <v>Few reviews and Good rating</v>
      </c>
    </row>
    <row r="1660" spans="1:14" x14ac:dyDescent="0.35">
      <c r="A1660">
        <v>4760</v>
      </c>
      <c r="B1660" t="s">
        <v>4377</v>
      </c>
      <c r="C1660" t="s">
        <v>523</v>
      </c>
      <c r="D1660" t="s">
        <v>89</v>
      </c>
      <c r="E1660">
        <v>47630</v>
      </c>
      <c r="F1660">
        <v>35</v>
      </c>
      <c r="G1660" t="s">
        <v>10</v>
      </c>
      <c r="H1660">
        <v>2240</v>
      </c>
      <c r="I1660">
        <f>(TA_restaurants_curated__2[[#This Row],['# Reviews]]-MIN(TA_restaurants_curated__2['# Reviews]))/(MAX(TA_restaurants_curated__2['# Reviews])-MIN(TA_restaurants_curated__2['# Reviews]))</f>
        <v>5.6032306915699139E-2</v>
      </c>
      <c r="J1660">
        <f>QUOTIENT((TA_restaurants_curated__2[[#This Row],[Normalizzazione]]*100),33)+IF(TA_restaurants_curated__2[[#This Row],[Normalizzazione]]=1,0,1)</f>
        <v>1</v>
      </c>
      <c r="K1660">
        <f>QUOTIENT((TA_restaurants_curated__2[[#This Row],[Rating]]*2),(100/3))+IF(TA_restaurants_curated__2[[#This Row],[Rating]]=50,0,1)</f>
        <v>3</v>
      </c>
      <c r="L1660" s="1" t="str">
        <f>IF(TA_restaurants_curated__2[[#This Row],[C. Rev.]]=3,"A lot of reviews",IF(TA_restaurants_curated__2[[#This Row],[C. Rev.]]=2,"Avarage reviews","Few reviews"))</f>
        <v>Few reviews</v>
      </c>
      <c r="M1660" s="1" t="str">
        <f>IF(TA_restaurants_curated__2[[#This Row],[C. Rat.]]=3,"Good rating",IF(TA_restaurants_curated__2[[#This Row],[C. Rat.]]=2,"Avarege rating","Bad rating"))</f>
        <v>Good rating</v>
      </c>
      <c r="N1660" s="1" t="str">
        <f t="shared" si="25"/>
        <v>Few reviews and Good rating</v>
      </c>
    </row>
    <row r="1661" spans="1:14" x14ac:dyDescent="0.35">
      <c r="A1661">
        <v>4901</v>
      </c>
      <c r="B1661" t="s">
        <v>4424</v>
      </c>
      <c r="C1661" t="s">
        <v>523</v>
      </c>
      <c r="D1661" t="s">
        <v>4425</v>
      </c>
      <c r="E1661">
        <v>49040</v>
      </c>
      <c r="F1661">
        <v>35</v>
      </c>
      <c r="G1661" t="s">
        <v>8</v>
      </c>
      <c r="H1661">
        <v>2240</v>
      </c>
      <c r="I1661">
        <f>(TA_restaurants_curated__2[[#This Row],['# Reviews]]-MIN(TA_restaurants_curated__2['# Reviews]))/(MAX(TA_restaurants_curated__2['# Reviews])-MIN(TA_restaurants_curated__2['# Reviews]))</f>
        <v>5.6032306915699139E-2</v>
      </c>
      <c r="J1661">
        <f>QUOTIENT((TA_restaurants_curated__2[[#This Row],[Normalizzazione]]*100),33)+IF(TA_restaurants_curated__2[[#This Row],[Normalizzazione]]=1,0,1)</f>
        <v>1</v>
      </c>
      <c r="K1661">
        <f>QUOTIENT((TA_restaurants_curated__2[[#This Row],[Rating]]*2),(100/3))+IF(TA_restaurants_curated__2[[#This Row],[Rating]]=50,0,1)</f>
        <v>3</v>
      </c>
      <c r="L1661" s="1" t="str">
        <f>IF(TA_restaurants_curated__2[[#This Row],[C. Rev.]]=3,"A lot of reviews",IF(TA_restaurants_curated__2[[#This Row],[C. Rev.]]=2,"Avarage reviews","Few reviews"))</f>
        <v>Few reviews</v>
      </c>
      <c r="M1661" s="1" t="str">
        <f>IF(TA_restaurants_curated__2[[#This Row],[C. Rat.]]=3,"Good rating",IF(TA_restaurants_curated__2[[#This Row],[C. Rat.]]=2,"Avarege rating","Bad rating"))</f>
        <v>Good rating</v>
      </c>
      <c r="N1661" s="1" t="str">
        <f t="shared" si="25"/>
        <v>Few reviews and Good rating</v>
      </c>
    </row>
    <row r="1662" spans="1:14" x14ac:dyDescent="0.35">
      <c r="A1662">
        <v>1268</v>
      </c>
      <c r="B1662" t="s">
        <v>2211</v>
      </c>
      <c r="C1662" t="s">
        <v>523</v>
      </c>
      <c r="D1662" t="s">
        <v>2212</v>
      </c>
      <c r="E1662">
        <v>12700</v>
      </c>
      <c r="F1662">
        <v>40</v>
      </c>
      <c r="G1662" t="s">
        <v>8</v>
      </c>
      <c r="H1662">
        <v>2230</v>
      </c>
      <c r="I1662">
        <f>(TA_restaurants_curated__2[[#This Row],['# Reviews]]-MIN(TA_restaurants_curated__2['# Reviews]))/(MAX(TA_restaurants_curated__2['# Reviews])-MIN(TA_restaurants_curated__2['# Reviews]))</f>
        <v>5.5779909136799595E-2</v>
      </c>
      <c r="J1662">
        <f>QUOTIENT((TA_restaurants_curated__2[[#This Row],[Normalizzazione]]*100),33)+IF(TA_restaurants_curated__2[[#This Row],[Normalizzazione]]=1,0,1)</f>
        <v>1</v>
      </c>
      <c r="K1662">
        <f>QUOTIENT((TA_restaurants_curated__2[[#This Row],[Rating]]*2),(100/3))+IF(TA_restaurants_curated__2[[#This Row],[Rating]]=50,0,1)</f>
        <v>3</v>
      </c>
      <c r="L1662" s="1" t="str">
        <f>IF(TA_restaurants_curated__2[[#This Row],[C. Rev.]]=3,"A lot of reviews",IF(TA_restaurants_curated__2[[#This Row],[C. Rev.]]=2,"Avarage reviews","Few reviews"))</f>
        <v>Few reviews</v>
      </c>
      <c r="M1662" s="1" t="str">
        <f>IF(TA_restaurants_curated__2[[#This Row],[C. Rat.]]=3,"Good rating",IF(TA_restaurants_curated__2[[#This Row],[C. Rat.]]=2,"Avarege rating","Bad rating"))</f>
        <v>Good rating</v>
      </c>
      <c r="N1662" s="1" t="str">
        <f t="shared" si="25"/>
        <v>Few reviews and Good rating</v>
      </c>
    </row>
    <row r="1663" spans="1:14" x14ac:dyDescent="0.35">
      <c r="A1663">
        <v>915</v>
      </c>
      <c r="B1663" t="s">
        <v>1832</v>
      </c>
      <c r="C1663" t="s">
        <v>523</v>
      </c>
      <c r="D1663" t="s">
        <v>83</v>
      </c>
      <c r="E1663">
        <v>9170</v>
      </c>
      <c r="F1663">
        <v>40</v>
      </c>
      <c r="G1663" t="s">
        <v>8</v>
      </c>
      <c r="H1663">
        <v>2220</v>
      </c>
      <c r="I1663">
        <f>(TA_restaurants_curated__2[[#This Row],['# Reviews]]-MIN(TA_restaurants_curated__2['# Reviews]))/(MAX(TA_restaurants_curated__2['# Reviews])-MIN(TA_restaurants_curated__2['# Reviews]))</f>
        <v>5.5527511357900051E-2</v>
      </c>
      <c r="J1663">
        <f>QUOTIENT((TA_restaurants_curated__2[[#This Row],[Normalizzazione]]*100),33)+IF(TA_restaurants_curated__2[[#This Row],[Normalizzazione]]=1,0,1)</f>
        <v>1</v>
      </c>
      <c r="K1663">
        <f>QUOTIENT((TA_restaurants_curated__2[[#This Row],[Rating]]*2),(100/3))+IF(TA_restaurants_curated__2[[#This Row],[Rating]]=50,0,1)</f>
        <v>3</v>
      </c>
      <c r="L1663" s="1" t="str">
        <f>IF(TA_restaurants_curated__2[[#This Row],[C. Rev.]]=3,"A lot of reviews",IF(TA_restaurants_curated__2[[#This Row],[C. Rev.]]=2,"Avarage reviews","Few reviews"))</f>
        <v>Few reviews</v>
      </c>
      <c r="M1663" s="1" t="str">
        <f>IF(TA_restaurants_curated__2[[#This Row],[C. Rat.]]=3,"Good rating",IF(TA_restaurants_curated__2[[#This Row],[C. Rat.]]=2,"Avarege rating","Bad rating"))</f>
        <v>Good rating</v>
      </c>
      <c r="N1663" s="1" t="str">
        <f t="shared" si="25"/>
        <v>Few reviews and Good rating</v>
      </c>
    </row>
    <row r="1664" spans="1:14" x14ac:dyDescent="0.35">
      <c r="A1664">
        <v>1081</v>
      </c>
      <c r="B1664" t="s">
        <v>2012</v>
      </c>
      <c r="C1664" t="s">
        <v>523</v>
      </c>
      <c r="D1664" t="s">
        <v>198</v>
      </c>
      <c r="E1664">
        <v>10830</v>
      </c>
      <c r="F1664">
        <v>40</v>
      </c>
      <c r="G1664" t="s">
        <v>8</v>
      </c>
      <c r="H1664">
        <v>2220</v>
      </c>
      <c r="I1664">
        <f>(TA_restaurants_curated__2[[#This Row],['# Reviews]]-MIN(TA_restaurants_curated__2['# Reviews]))/(MAX(TA_restaurants_curated__2['# Reviews])-MIN(TA_restaurants_curated__2['# Reviews]))</f>
        <v>5.5527511357900051E-2</v>
      </c>
      <c r="J1664">
        <f>QUOTIENT((TA_restaurants_curated__2[[#This Row],[Normalizzazione]]*100),33)+IF(TA_restaurants_curated__2[[#This Row],[Normalizzazione]]=1,0,1)</f>
        <v>1</v>
      </c>
      <c r="K1664">
        <f>QUOTIENT((TA_restaurants_curated__2[[#This Row],[Rating]]*2),(100/3))+IF(TA_restaurants_curated__2[[#This Row],[Rating]]=50,0,1)</f>
        <v>3</v>
      </c>
      <c r="L1664" s="1" t="str">
        <f>IF(TA_restaurants_curated__2[[#This Row],[C. Rev.]]=3,"A lot of reviews",IF(TA_restaurants_curated__2[[#This Row],[C. Rev.]]=2,"Avarage reviews","Few reviews"))</f>
        <v>Few reviews</v>
      </c>
      <c r="M1664" s="1" t="str">
        <f>IF(TA_restaurants_curated__2[[#This Row],[C. Rat.]]=3,"Good rating",IF(TA_restaurants_curated__2[[#This Row],[C. Rat.]]=2,"Avarege rating","Bad rating"))</f>
        <v>Good rating</v>
      </c>
      <c r="N1664" s="1" t="str">
        <f t="shared" si="25"/>
        <v>Few reviews and Good rating</v>
      </c>
    </row>
    <row r="1665" spans="1:14" x14ac:dyDescent="0.35">
      <c r="A1665">
        <v>2433</v>
      </c>
      <c r="B1665" t="s">
        <v>3313</v>
      </c>
      <c r="C1665" t="s">
        <v>523</v>
      </c>
      <c r="D1665" t="s">
        <v>155</v>
      </c>
      <c r="E1665">
        <v>24350</v>
      </c>
      <c r="F1665">
        <v>35</v>
      </c>
      <c r="G1665" t="s">
        <v>10</v>
      </c>
      <c r="H1665">
        <v>2220</v>
      </c>
      <c r="I1665">
        <f>(TA_restaurants_curated__2[[#This Row],['# Reviews]]-MIN(TA_restaurants_curated__2['# Reviews]))/(MAX(TA_restaurants_curated__2['# Reviews])-MIN(TA_restaurants_curated__2['# Reviews]))</f>
        <v>5.5527511357900051E-2</v>
      </c>
      <c r="J1665">
        <f>QUOTIENT((TA_restaurants_curated__2[[#This Row],[Normalizzazione]]*100),33)+IF(TA_restaurants_curated__2[[#This Row],[Normalizzazione]]=1,0,1)</f>
        <v>1</v>
      </c>
      <c r="K1665">
        <f>QUOTIENT((TA_restaurants_curated__2[[#This Row],[Rating]]*2),(100/3))+IF(TA_restaurants_curated__2[[#This Row],[Rating]]=50,0,1)</f>
        <v>3</v>
      </c>
      <c r="L1665" s="1" t="str">
        <f>IF(TA_restaurants_curated__2[[#This Row],[C. Rev.]]=3,"A lot of reviews",IF(TA_restaurants_curated__2[[#This Row],[C. Rev.]]=2,"Avarage reviews","Few reviews"))</f>
        <v>Few reviews</v>
      </c>
      <c r="M1665" s="1" t="str">
        <f>IF(TA_restaurants_curated__2[[#This Row],[C. Rat.]]=3,"Good rating",IF(TA_restaurants_curated__2[[#This Row],[C. Rat.]]=2,"Avarege rating","Bad rating"))</f>
        <v>Good rating</v>
      </c>
      <c r="N1665" s="1" t="str">
        <f t="shared" si="25"/>
        <v>Few reviews and Good rating</v>
      </c>
    </row>
    <row r="1666" spans="1:14" x14ac:dyDescent="0.35">
      <c r="A1666">
        <v>561</v>
      </c>
      <c r="B1666" t="s">
        <v>1415</v>
      </c>
      <c r="C1666" t="s">
        <v>523</v>
      </c>
      <c r="D1666" t="s">
        <v>1416</v>
      </c>
      <c r="E1666">
        <v>5620</v>
      </c>
      <c r="F1666">
        <v>40</v>
      </c>
      <c r="G1666" t="s">
        <v>10</v>
      </c>
      <c r="H1666">
        <v>2210</v>
      </c>
      <c r="I1666">
        <f>(TA_restaurants_curated__2[[#This Row],['# Reviews]]-MIN(TA_restaurants_curated__2['# Reviews]))/(MAX(TA_restaurants_curated__2['# Reviews])-MIN(TA_restaurants_curated__2['# Reviews]))</f>
        <v>5.5275113579000508E-2</v>
      </c>
      <c r="J1666">
        <f>QUOTIENT((TA_restaurants_curated__2[[#This Row],[Normalizzazione]]*100),33)+IF(TA_restaurants_curated__2[[#This Row],[Normalizzazione]]=1,0,1)</f>
        <v>1</v>
      </c>
      <c r="K1666">
        <f>QUOTIENT((TA_restaurants_curated__2[[#This Row],[Rating]]*2),(100/3))+IF(TA_restaurants_curated__2[[#This Row],[Rating]]=50,0,1)</f>
        <v>3</v>
      </c>
      <c r="L1666" s="1" t="str">
        <f>IF(TA_restaurants_curated__2[[#This Row],[C. Rev.]]=3,"A lot of reviews",IF(TA_restaurants_curated__2[[#This Row],[C. Rev.]]=2,"Avarage reviews","Few reviews"))</f>
        <v>Few reviews</v>
      </c>
      <c r="M1666" s="1" t="str">
        <f>IF(TA_restaurants_curated__2[[#This Row],[C. Rat.]]=3,"Good rating",IF(TA_restaurants_curated__2[[#This Row],[C. Rat.]]=2,"Avarege rating","Bad rating"))</f>
        <v>Good rating</v>
      </c>
      <c r="N1666" s="1" t="str">
        <f t="shared" ref="N1666:N1729" si="26">_xlfn.CONCAT(L1666," and ",M1666)</f>
        <v>Few reviews and Good rating</v>
      </c>
    </row>
    <row r="1667" spans="1:14" x14ac:dyDescent="0.35">
      <c r="A1667">
        <v>1448</v>
      </c>
      <c r="B1667" t="s">
        <v>2401</v>
      </c>
      <c r="C1667" t="s">
        <v>523</v>
      </c>
      <c r="D1667" t="s">
        <v>1596</v>
      </c>
      <c r="E1667">
        <v>14500</v>
      </c>
      <c r="F1667">
        <v>40</v>
      </c>
      <c r="G1667" t="s">
        <v>8</v>
      </c>
      <c r="H1667">
        <v>2210</v>
      </c>
      <c r="I1667">
        <f>(TA_restaurants_curated__2[[#This Row],['# Reviews]]-MIN(TA_restaurants_curated__2['# Reviews]))/(MAX(TA_restaurants_curated__2['# Reviews])-MIN(TA_restaurants_curated__2['# Reviews]))</f>
        <v>5.5275113579000508E-2</v>
      </c>
      <c r="J1667">
        <f>QUOTIENT((TA_restaurants_curated__2[[#This Row],[Normalizzazione]]*100),33)+IF(TA_restaurants_curated__2[[#This Row],[Normalizzazione]]=1,0,1)</f>
        <v>1</v>
      </c>
      <c r="K1667">
        <f>QUOTIENT((TA_restaurants_curated__2[[#This Row],[Rating]]*2),(100/3))+IF(TA_restaurants_curated__2[[#This Row],[Rating]]=50,0,1)</f>
        <v>3</v>
      </c>
      <c r="L1667" s="1" t="str">
        <f>IF(TA_restaurants_curated__2[[#This Row],[C. Rev.]]=3,"A lot of reviews",IF(TA_restaurants_curated__2[[#This Row],[C. Rev.]]=2,"Avarage reviews","Few reviews"))</f>
        <v>Few reviews</v>
      </c>
      <c r="M1667" s="1" t="str">
        <f>IF(TA_restaurants_curated__2[[#This Row],[C. Rat.]]=3,"Good rating",IF(TA_restaurants_curated__2[[#This Row],[C. Rat.]]=2,"Avarege rating","Bad rating"))</f>
        <v>Good rating</v>
      </c>
      <c r="N1667" s="1" t="str">
        <f t="shared" si="26"/>
        <v>Few reviews and Good rating</v>
      </c>
    </row>
    <row r="1668" spans="1:14" x14ac:dyDescent="0.35">
      <c r="A1668">
        <v>1742</v>
      </c>
      <c r="B1668" t="s">
        <v>2702</v>
      </c>
      <c r="C1668" t="s">
        <v>523</v>
      </c>
      <c r="D1668" t="s">
        <v>90</v>
      </c>
      <c r="E1668">
        <v>17440</v>
      </c>
      <c r="F1668">
        <v>35</v>
      </c>
      <c r="G1668" t="s">
        <v>8</v>
      </c>
      <c r="H1668">
        <v>2210</v>
      </c>
      <c r="I1668">
        <f>(TA_restaurants_curated__2[[#This Row],['# Reviews]]-MIN(TA_restaurants_curated__2['# Reviews]))/(MAX(TA_restaurants_curated__2['# Reviews])-MIN(TA_restaurants_curated__2['# Reviews]))</f>
        <v>5.5275113579000508E-2</v>
      </c>
      <c r="J1668">
        <f>QUOTIENT((TA_restaurants_curated__2[[#This Row],[Normalizzazione]]*100),33)+IF(TA_restaurants_curated__2[[#This Row],[Normalizzazione]]=1,0,1)</f>
        <v>1</v>
      </c>
      <c r="K1668">
        <f>QUOTIENT((TA_restaurants_curated__2[[#This Row],[Rating]]*2),(100/3))+IF(TA_restaurants_curated__2[[#This Row],[Rating]]=50,0,1)</f>
        <v>3</v>
      </c>
      <c r="L1668" s="1" t="str">
        <f>IF(TA_restaurants_curated__2[[#This Row],[C. Rev.]]=3,"A lot of reviews",IF(TA_restaurants_curated__2[[#This Row],[C. Rev.]]=2,"Avarage reviews","Few reviews"))</f>
        <v>Few reviews</v>
      </c>
      <c r="M1668" s="1" t="str">
        <f>IF(TA_restaurants_curated__2[[#This Row],[C. Rat.]]=3,"Good rating",IF(TA_restaurants_curated__2[[#This Row],[C. Rat.]]=2,"Avarege rating","Bad rating"))</f>
        <v>Good rating</v>
      </c>
      <c r="N1668" s="1" t="str">
        <f t="shared" si="26"/>
        <v>Few reviews and Good rating</v>
      </c>
    </row>
    <row r="1669" spans="1:14" x14ac:dyDescent="0.35">
      <c r="A1669">
        <v>1888</v>
      </c>
      <c r="B1669" t="s">
        <v>572</v>
      </c>
      <c r="C1669" t="s">
        <v>523</v>
      </c>
      <c r="D1669" t="s">
        <v>406</v>
      </c>
      <c r="E1669">
        <v>18900</v>
      </c>
      <c r="F1669">
        <v>40</v>
      </c>
      <c r="G1669" t="s">
        <v>8</v>
      </c>
      <c r="H1669">
        <v>2210</v>
      </c>
      <c r="I1669">
        <f>(TA_restaurants_curated__2[[#This Row],['# Reviews]]-MIN(TA_restaurants_curated__2['# Reviews]))/(MAX(TA_restaurants_curated__2['# Reviews])-MIN(TA_restaurants_curated__2['# Reviews]))</f>
        <v>5.5275113579000508E-2</v>
      </c>
      <c r="J1669">
        <f>QUOTIENT((TA_restaurants_curated__2[[#This Row],[Normalizzazione]]*100),33)+IF(TA_restaurants_curated__2[[#This Row],[Normalizzazione]]=1,0,1)</f>
        <v>1</v>
      </c>
      <c r="K1669">
        <f>QUOTIENT((TA_restaurants_curated__2[[#This Row],[Rating]]*2),(100/3))+IF(TA_restaurants_curated__2[[#This Row],[Rating]]=50,0,1)</f>
        <v>3</v>
      </c>
      <c r="L1669" s="1" t="str">
        <f>IF(TA_restaurants_curated__2[[#This Row],[C. Rev.]]=3,"A lot of reviews",IF(TA_restaurants_curated__2[[#This Row],[C. Rev.]]=2,"Avarage reviews","Few reviews"))</f>
        <v>Few reviews</v>
      </c>
      <c r="M1669" s="1" t="str">
        <f>IF(TA_restaurants_curated__2[[#This Row],[C. Rat.]]=3,"Good rating",IF(TA_restaurants_curated__2[[#This Row],[C. Rat.]]=2,"Avarege rating","Bad rating"))</f>
        <v>Good rating</v>
      </c>
      <c r="N1669" s="1" t="str">
        <f t="shared" si="26"/>
        <v>Few reviews and Good rating</v>
      </c>
    </row>
    <row r="1670" spans="1:14" x14ac:dyDescent="0.35">
      <c r="A1670">
        <v>5638</v>
      </c>
      <c r="B1670" t="s">
        <v>4673</v>
      </c>
      <c r="C1670" t="s">
        <v>523</v>
      </c>
      <c r="D1670" t="s">
        <v>4674</v>
      </c>
      <c r="E1670">
        <v>56410</v>
      </c>
      <c r="F1670">
        <v>35</v>
      </c>
      <c r="G1670" t="s">
        <v>8</v>
      </c>
      <c r="H1670">
        <v>2210</v>
      </c>
      <c r="I1670">
        <f>(TA_restaurants_curated__2[[#This Row],['# Reviews]]-MIN(TA_restaurants_curated__2['# Reviews]))/(MAX(TA_restaurants_curated__2['# Reviews])-MIN(TA_restaurants_curated__2['# Reviews]))</f>
        <v>5.5275113579000508E-2</v>
      </c>
      <c r="J1670">
        <f>QUOTIENT((TA_restaurants_curated__2[[#This Row],[Normalizzazione]]*100),33)+IF(TA_restaurants_curated__2[[#This Row],[Normalizzazione]]=1,0,1)</f>
        <v>1</v>
      </c>
      <c r="K1670">
        <f>QUOTIENT((TA_restaurants_curated__2[[#This Row],[Rating]]*2),(100/3))+IF(TA_restaurants_curated__2[[#This Row],[Rating]]=50,0,1)</f>
        <v>3</v>
      </c>
      <c r="L1670" s="1" t="str">
        <f>IF(TA_restaurants_curated__2[[#This Row],[C. Rev.]]=3,"A lot of reviews",IF(TA_restaurants_curated__2[[#This Row],[C. Rev.]]=2,"Avarage reviews","Few reviews"))</f>
        <v>Few reviews</v>
      </c>
      <c r="M1670" s="1" t="str">
        <f>IF(TA_restaurants_curated__2[[#This Row],[C. Rat.]]=3,"Good rating",IF(TA_restaurants_curated__2[[#This Row],[C. Rat.]]=2,"Avarege rating","Bad rating"))</f>
        <v>Good rating</v>
      </c>
      <c r="N1670" s="1" t="str">
        <f t="shared" si="26"/>
        <v>Few reviews and Good rating</v>
      </c>
    </row>
    <row r="1671" spans="1:14" x14ac:dyDescent="0.35">
      <c r="A1671">
        <v>590</v>
      </c>
      <c r="B1671" t="s">
        <v>1454</v>
      </c>
      <c r="C1671" t="s">
        <v>523</v>
      </c>
      <c r="D1671" t="s">
        <v>262</v>
      </c>
      <c r="E1671">
        <v>5910</v>
      </c>
      <c r="F1671">
        <v>40</v>
      </c>
      <c r="G1671" t="s">
        <v>8</v>
      </c>
      <c r="H1671">
        <v>2200</v>
      </c>
      <c r="I1671">
        <f>(TA_restaurants_curated__2[[#This Row],['# Reviews]]-MIN(TA_restaurants_curated__2['# Reviews]))/(MAX(TA_restaurants_curated__2['# Reviews])-MIN(TA_restaurants_curated__2['# Reviews]))</f>
        <v>5.5022715800100958E-2</v>
      </c>
      <c r="J1671">
        <f>QUOTIENT((TA_restaurants_curated__2[[#This Row],[Normalizzazione]]*100),33)+IF(TA_restaurants_curated__2[[#This Row],[Normalizzazione]]=1,0,1)</f>
        <v>1</v>
      </c>
      <c r="K1671">
        <f>QUOTIENT((TA_restaurants_curated__2[[#This Row],[Rating]]*2),(100/3))+IF(TA_restaurants_curated__2[[#This Row],[Rating]]=50,0,1)</f>
        <v>3</v>
      </c>
      <c r="L1671" s="1" t="str">
        <f>IF(TA_restaurants_curated__2[[#This Row],[C. Rev.]]=3,"A lot of reviews",IF(TA_restaurants_curated__2[[#This Row],[C. Rev.]]=2,"Avarage reviews","Few reviews"))</f>
        <v>Few reviews</v>
      </c>
      <c r="M1671" s="1" t="str">
        <f>IF(TA_restaurants_curated__2[[#This Row],[C. Rat.]]=3,"Good rating",IF(TA_restaurants_curated__2[[#This Row],[C. Rat.]]=2,"Avarege rating","Bad rating"))</f>
        <v>Good rating</v>
      </c>
      <c r="N1671" s="1" t="str">
        <f t="shared" si="26"/>
        <v>Few reviews and Good rating</v>
      </c>
    </row>
    <row r="1672" spans="1:14" x14ac:dyDescent="0.35">
      <c r="A1672">
        <v>627</v>
      </c>
      <c r="B1672" t="s">
        <v>1505</v>
      </c>
      <c r="C1672" t="s">
        <v>523</v>
      </c>
      <c r="D1672" t="s">
        <v>315</v>
      </c>
      <c r="E1672">
        <v>6290</v>
      </c>
      <c r="F1672">
        <v>40</v>
      </c>
      <c r="G1672" t="s">
        <v>8</v>
      </c>
      <c r="H1672">
        <v>2200</v>
      </c>
      <c r="I1672">
        <f>(TA_restaurants_curated__2[[#This Row],['# Reviews]]-MIN(TA_restaurants_curated__2['# Reviews]))/(MAX(TA_restaurants_curated__2['# Reviews])-MIN(TA_restaurants_curated__2['# Reviews]))</f>
        <v>5.5022715800100958E-2</v>
      </c>
      <c r="J1672">
        <f>QUOTIENT((TA_restaurants_curated__2[[#This Row],[Normalizzazione]]*100),33)+IF(TA_restaurants_curated__2[[#This Row],[Normalizzazione]]=1,0,1)</f>
        <v>1</v>
      </c>
      <c r="K1672">
        <f>QUOTIENT((TA_restaurants_curated__2[[#This Row],[Rating]]*2),(100/3))+IF(TA_restaurants_curated__2[[#This Row],[Rating]]=50,0,1)</f>
        <v>3</v>
      </c>
      <c r="L1672" s="1" t="str">
        <f>IF(TA_restaurants_curated__2[[#This Row],[C. Rev.]]=3,"A lot of reviews",IF(TA_restaurants_curated__2[[#This Row],[C. Rev.]]=2,"Avarage reviews","Few reviews"))</f>
        <v>Few reviews</v>
      </c>
      <c r="M1672" s="1" t="str">
        <f>IF(TA_restaurants_curated__2[[#This Row],[C. Rat.]]=3,"Good rating",IF(TA_restaurants_curated__2[[#This Row],[C. Rat.]]=2,"Avarege rating","Bad rating"))</f>
        <v>Good rating</v>
      </c>
      <c r="N1672" s="1" t="str">
        <f t="shared" si="26"/>
        <v>Few reviews and Good rating</v>
      </c>
    </row>
    <row r="1673" spans="1:14" x14ac:dyDescent="0.35">
      <c r="A1673">
        <v>775</v>
      </c>
      <c r="B1673" t="s">
        <v>1676</v>
      </c>
      <c r="C1673" t="s">
        <v>523</v>
      </c>
      <c r="D1673" t="s">
        <v>90</v>
      </c>
      <c r="E1673">
        <v>7770</v>
      </c>
      <c r="F1673">
        <v>40</v>
      </c>
      <c r="G1673" t="s">
        <v>10</v>
      </c>
      <c r="H1673">
        <v>2200</v>
      </c>
      <c r="I1673">
        <f>(TA_restaurants_curated__2[[#This Row],['# Reviews]]-MIN(TA_restaurants_curated__2['# Reviews]))/(MAX(TA_restaurants_curated__2['# Reviews])-MIN(TA_restaurants_curated__2['# Reviews]))</f>
        <v>5.5022715800100958E-2</v>
      </c>
      <c r="J1673">
        <f>QUOTIENT((TA_restaurants_curated__2[[#This Row],[Normalizzazione]]*100),33)+IF(TA_restaurants_curated__2[[#This Row],[Normalizzazione]]=1,0,1)</f>
        <v>1</v>
      </c>
      <c r="K1673">
        <f>QUOTIENT((TA_restaurants_curated__2[[#This Row],[Rating]]*2),(100/3))+IF(TA_restaurants_curated__2[[#This Row],[Rating]]=50,0,1)</f>
        <v>3</v>
      </c>
      <c r="L1673" s="1" t="str">
        <f>IF(TA_restaurants_curated__2[[#This Row],[C. Rev.]]=3,"A lot of reviews",IF(TA_restaurants_curated__2[[#This Row],[C. Rev.]]=2,"Avarage reviews","Few reviews"))</f>
        <v>Few reviews</v>
      </c>
      <c r="M1673" s="1" t="str">
        <f>IF(TA_restaurants_curated__2[[#This Row],[C. Rat.]]=3,"Good rating",IF(TA_restaurants_curated__2[[#This Row],[C. Rat.]]=2,"Avarege rating","Bad rating"))</f>
        <v>Good rating</v>
      </c>
      <c r="N1673" s="1" t="str">
        <f t="shared" si="26"/>
        <v>Few reviews and Good rating</v>
      </c>
    </row>
    <row r="1674" spans="1:14" x14ac:dyDescent="0.35">
      <c r="A1674">
        <v>973</v>
      </c>
      <c r="B1674" t="s">
        <v>1894</v>
      </c>
      <c r="C1674" t="s">
        <v>523</v>
      </c>
      <c r="D1674" t="s">
        <v>1822</v>
      </c>
      <c r="E1674">
        <v>9750</v>
      </c>
      <c r="F1674">
        <v>40</v>
      </c>
      <c r="G1674" t="s">
        <v>8</v>
      </c>
      <c r="H1674">
        <v>2200</v>
      </c>
      <c r="I1674">
        <f>(TA_restaurants_curated__2[[#This Row],['# Reviews]]-MIN(TA_restaurants_curated__2['# Reviews]))/(MAX(TA_restaurants_curated__2['# Reviews])-MIN(TA_restaurants_curated__2['# Reviews]))</f>
        <v>5.5022715800100958E-2</v>
      </c>
      <c r="J1674">
        <f>QUOTIENT((TA_restaurants_curated__2[[#This Row],[Normalizzazione]]*100),33)+IF(TA_restaurants_curated__2[[#This Row],[Normalizzazione]]=1,0,1)</f>
        <v>1</v>
      </c>
      <c r="K1674">
        <f>QUOTIENT((TA_restaurants_curated__2[[#This Row],[Rating]]*2),(100/3))+IF(TA_restaurants_curated__2[[#This Row],[Rating]]=50,0,1)</f>
        <v>3</v>
      </c>
      <c r="L1674" s="1" t="str">
        <f>IF(TA_restaurants_curated__2[[#This Row],[C. Rev.]]=3,"A lot of reviews",IF(TA_restaurants_curated__2[[#This Row],[C. Rev.]]=2,"Avarage reviews","Few reviews"))</f>
        <v>Few reviews</v>
      </c>
      <c r="M1674" s="1" t="str">
        <f>IF(TA_restaurants_curated__2[[#This Row],[C. Rat.]]=3,"Good rating",IF(TA_restaurants_curated__2[[#This Row],[C. Rat.]]=2,"Avarege rating","Bad rating"))</f>
        <v>Good rating</v>
      </c>
      <c r="N1674" s="1" t="str">
        <f t="shared" si="26"/>
        <v>Few reviews and Good rating</v>
      </c>
    </row>
    <row r="1675" spans="1:14" x14ac:dyDescent="0.35">
      <c r="A1675">
        <v>1101</v>
      </c>
      <c r="B1675" t="s">
        <v>2033</v>
      </c>
      <c r="C1675" t="s">
        <v>523</v>
      </c>
      <c r="D1675" t="s">
        <v>99</v>
      </c>
      <c r="E1675">
        <v>11030</v>
      </c>
      <c r="F1675">
        <v>40</v>
      </c>
      <c r="G1675" t="s">
        <v>10</v>
      </c>
      <c r="H1675">
        <v>2200</v>
      </c>
      <c r="I1675">
        <f>(TA_restaurants_curated__2[[#This Row],['# Reviews]]-MIN(TA_restaurants_curated__2['# Reviews]))/(MAX(TA_restaurants_curated__2['# Reviews])-MIN(TA_restaurants_curated__2['# Reviews]))</f>
        <v>5.5022715800100958E-2</v>
      </c>
      <c r="J1675">
        <f>QUOTIENT((TA_restaurants_curated__2[[#This Row],[Normalizzazione]]*100),33)+IF(TA_restaurants_curated__2[[#This Row],[Normalizzazione]]=1,0,1)</f>
        <v>1</v>
      </c>
      <c r="K1675">
        <f>QUOTIENT((TA_restaurants_curated__2[[#This Row],[Rating]]*2),(100/3))+IF(TA_restaurants_curated__2[[#This Row],[Rating]]=50,0,1)</f>
        <v>3</v>
      </c>
      <c r="L1675" s="1" t="str">
        <f>IF(TA_restaurants_curated__2[[#This Row],[C. Rev.]]=3,"A lot of reviews",IF(TA_restaurants_curated__2[[#This Row],[C. Rev.]]=2,"Avarage reviews","Few reviews"))</f>
        <v>Few reviews</v>
      </c>
      <c r="M1675" s="1" t="str">
        <f>IF(TA_restaurants_curated__2[[#This Row],[C. Rat.]]=3,"Good rating",IF(TA_restaurants_curated__2[[#This Row],[C. Rat.]]=2,"Avarege rating","Bad rating"))</f>
        <v>Good rating</v>
      </c>
      <c r="N1675" s="1" t="str">
        <f t="shared" si="26"/>
        <v>Few reviews and Good rating</v>
      </c>
    </row>
    <row r="1676" spans="1:14" x14ac:dyDescent="0.35">
      <c r="A1676">
        <v>1286</v>
      </c>
      <c r="B1676" t="s">
        <v>2232</v>
      </c>
      <c r="C1676" t="s">
        <v>523</v>
      </c>
      <c r="D1676" t="s">
        <v>2233</v>
      </c>
      <c r="E1676">
        <v>12880</v>
      </c>
      <c r="F1676">
        <v>40</v>
      </c>
      <c r="G1676" t="s">
        <v>8</v>
      </c>
      <c r="H1676">
        <v>2200</v>
      </c>
      <c r="I1676">
        <f>(TA_restaurants_curated__2[[#This Row],['# Reviews]]-MIN(TA_restaurants_curated__2['# Reviews]))/(MAX(TA_restaurants_curated__2['# Reviews])-MIN(TA_restaurants_curated__2['# Reviews]))</f>
        <v>5.5022715800100958E-2</v>
      </c>
      <c r="J1676">
        <f>QUOTIENT((TA_restaurants_curated__2[[#This Row],[Normalizzazione]]*100),33)+IF(TA_restaurants_curated__2[[#This Row],[Normalizzazione]]=1,0,1)</f>
        <v>1</v>
      </c>
      <c r="K1676">
        <f>QUOTIENT((TA_restaurants_curated__2[[#This Row],[Rating]]*2),(100/3))+IF(TA_restaurants_curated__2[[#This Row],[Rating]]=50,0,1)</f>
        <v>3</v>
      </c>
      <c r="L1676" s="1" t="str">
        <f>IF(TA_restaurants_curated__2[[#This Row],[C. Rev.]]=3,"A lot of reviews",IF(TA_restaurants_curated__2[[#This Row],[C. Rev.]]=2,"Avarage reviews","Few reviews"))</f>
        <v>Few reviews</v>
      </c>
      <c r="M1676" s="1" t="str">
        <f>IF(TA_restaurants_curated__2[[#This Row],[C. Rat.]]=3,"Good rating",IF(TA_restaurants_curated__2[[#This Row],[C. Rat.]]=2,"Avarege rating","Bad rating"))</f>
        <v>Good rating</v>
      </c>
      <c r="N1676" s="1" t="str">
        <f t="shared" si="26"/>
        <v>Few reviews and Good rating</v>
      </c>
    </row>
    <row r="1677" spans="1:14" x14ac:dyDescent="0.35">
      <c r="A1677">
        <v>1893</v>
      </c>
      <c r="B1677" t="s">
        <v>2849</v>
      </c>
      <c r="C1677" t="s">
        <v>523</v>
      </c>
      <c r="D1677" t="s">
        <v>1143</v>
      </c>
      <c r="E1677">
        <v>18950</v>
      </c>
      <c r="F1677">
        <v>40</v>
      </c>
      <c r="G1677" t="s">
        <v>8</v>
      </c>
      <c r="H1677">
        <v>2200</v>
      </c>
      <c r="I1677">
        <f>(TA_restaurants_curated__2[[#This Row],['# Reviews]]-MIN(TA_restaurants_curated__2['# Reviews]))/(MAX(TA_restaurants_curated__2['# Reviews])-MIN(TA_restaurants_curated__2['# Reviews]))</f>
        <v>5.5022715800100958E-2</v>
      </c>
      <c r="J1677">
        <f>QUOTIENT((TA_restaurants_curated__2[[#This Row],[Normalizzazione]]*100),33)+IF(TA_restaurants_curated__2[[#This Row],[Normalizzazione]]=1,0,1)</f>
        <v>1</v>
      </c>
      <c r="K1677">
        <f>QUOTIENT((TA_restaurants_curated__2[[#This Row],[Rating]]*2),(100/3))+IF(TA_restaurants_curated__2[[#This Row],[Rating]]=50,0,1)</f>
        <v>3</v>
      </c>
      <c r="L1677" s="1" t="str">
        <f>IF(TA_restaurants_curated__2[[#This Row],[C. Rev.]]=3,"A lot of reviews",IF(TA_restaurants_curated__2[[#This Row],[C. Rev.]]=2,"Avarage reviews","Few reviews"))</f>
        <v>Few reviews</v>
      </c>
      <c r="M1677" s="1" t="str">
        <f>IF(TA_restaurants_curated__2[[#This Row],[C. Rat.]]=3,"Good rating",IF(TA_restaurants_curated__2[[#This Row],[C. Rat.]]=2,"Avarege rating","Bad rating"))</f>
        <v>Good rating</v>
      </c>
      <c r="N1677" s="1" t="str">
        <f t="shared" si="26"/>
        <v>Few reviews and Good rating</v>
      </c>
    </row>
    <row r="1678" spans="1:14" x14ac:dyDescent="0.35">
      <c r="A1678">
        <v>4229</v>
      </c>
      <c r="B1678" t="s">
        <v>4236</v>
      </c>
      <c r="C1678" t="s">
        <v>523</v>
      </c>
      <c r="D1678" t="s">
        <v>573</v>
      </c>
      <c r="E1678">
        <v>42320</v>
      </c>
      <c r="F1678">
        <v>35</v>
      </c>
      <c r="G1678" t="s">
        <v>8</v>
      </c>
      <c r="H1678">
        <v>2200</v>
      </c>
      <c r="I1678">
        <f>(TA_restaurants_curated__2[[#This Row],['# Reviews]]-MIN(TA_restaurants_curated__2['# Reviews]))/(MAX(TA_restaurants_curated__2['# Reviews])-MIN(TA_restaurants_curated__2['# Reviews]))</f>
        <v>5.5022715800100958E-2</v>
      </c>
      <c r="J1678">
        <f>QUOTIENT((TA_restaurants_curated__2[[#This Row],[Normalizzazione]]*100),33)+IF(TA_restaurants_curated__2[[#This Row],[Normalizzazione]]=1,0,1)</f>
        <v>1</v>
      </c>
      <c r="K1678">
        <f>QUOTIENT((TA_restaurants_curated__2[[#This Row],[Rating]]*2),(100/3))+IF(TA_restaurants_curated__2[[#This Row],[Rating]]=50,0,1)</f>
        <v>3</v>
      </c>
      <c r="L1678" s="1" t="str">
        <f>IF(TA_restaurants_curated__2[[#This Row],[C. Rev.]]=3,"A lot of reviews",IF(TA_restaurants_curated__2[[#This Row],[C. Rev.]]=2,"Avarage reviews","Few reviews"))</f>
        <v>Few reviews</v>
      </c>
      <c r="M1678" s="1" t="str">
        <f>IF(TA_restaurants_curated__2[[#This Row],[C. Rat.]]=3,"Good rating",IF(TA_restaurants_curated__2[[#This Row],[C. Rat.]]=2,"Avarege rating","Bad rating"))</f>
        <v>Good rating</v>
      </c>
      <c r="N1678" s="1" t="str">
        <f t="shared" si="26"/>
        <v>Few reviews and Good rating</v>
      </c>
    </row>
    <row r="1679" spans="1:14" x14ac:dyDescent="0.35">
      <c r="A1679">
        <v>920</v>
      </c>
      <c r="B1679" t="s">
        <v>1837</v>
      </c>
      <c r="C1679" t="s">
        <v>523</v>
      </c>
      <c r="D1679" t="s">
        <v>46</v>
      </c>
      <c r="E1679">
        <v>9220</v>
      </c>
      <c r="F1679">
        <v>40</v>
      </c>
      <c r="G1679" t="s">
        <v>8</v>
      </c>
      <c r="H1679">
        <v>2190</v>
      </c>
      <c r="I1679">
        <f>(TA_restaurants_curated__2[[#This Row],['# Reviews]]-MIN(TA_restaurants_curated__2['# Reviews]))/(MAX(TA_restaurants_curated__2['# Reviews])-MIN(TA_restaurants_curated__2['# Reviews]))</f>
        <v>5.4770318021201414E-2</v>
      </c>
      <c r="J1679">
        <f>QUOTIENT((TA_restaurants_curated__2[[#This Row],[Normalizzazione]]*100),33)+IF(TA_restaurants_curated__2[[#This Row],[Normalizzazione]]=1,0,1)</f>
        <v>1</v>
      </c>
      <c r="K1679">
        <f>QUOTIENT((TA_restaurants_curated__2[[#This Row],[Rating]]*2),(100/3))+IF(TA_restaurants_curated__2[[#This Row],[Rating]]=50,0,1)</f>
        <v>3</v>
      </c>
      <c r="L1679" s="1" t="str">
        <f>IF(TA_restaurants_curated__2[[#This Row],[C. Rev.]]=3,"A lot of reviews",IF(TA_restaurants_curated__2[[#This Row],[C. Rev.]]=2,"Avarage reviews","Few reviews"))</f>
        <v>Few reviews</v>
      </c>
      <c r="M1679" s="1" t="str">
        <f>IF(TA_restaurants_curated__2[[#This Row],[C. Rat.]]=3,"Good rating",IF(TA_restaurants_curated__2[[#This Row],[C. Rat.]]=2,"Avarege rating","Bad rating"))</f>
        <v>Good rating</v>
      </c>
      <c r="N1679" s="1" t="str">
        <f t="shared" si="26"/>
        <v>Few reviews and Good rating</v>
      </c>
    </row>
    <row r="1680" spans="1:14" x14ac:dyDescent="0.35">
      <c r="A1680">
        <v>1075</v>
      </c>
      <c r="B1680" t="s">
        <v>2003</v>
      </c>
      <c r="C1680" t="s">
        <v>523</v>
      </c>
      <c r="D1680" t="s">
        <v>1419</v>
      </c>
      <c r="E1680">
        <v>10770</v>
      </c>
      <c r="F1680">
        <v>40</v>
      </c>
      <c r="G1680" t="s">
        <v>8</v>
      </c>
      <c r="H1680">
        <v>2190</v>
      </c>
      <c r="I1680">
        <f>(TA_restaurants_curated__2[[#This Row],['# Reviews]]-MIN(TA_restaurants_curated__2['# Reviews]))/(MAX(TA_restaurants_curated__2['# Reviews])-MIN(TA_restaurants_curated__2['# Reviews]))</f>
        <v>5.4770318021201414E-2</v>
      </c>
      <c r="J1680">
        <f>QUOTIENT((TA_restaurants_curated__2[[#This Row],[Normalizzazione]]*100),33)+IF(TA_restaurants_curated__2[[#This Row],[Normalizzazione]]=1,0,1)</f>
        <v>1</v>
      </c>
      <c r="K1680">
        <f>QUOTIENT((TA_restaurants_curated__2[[#This Row],[Rating]]*2),(100/3))+IF(TA_restaurants_curated__2[[#This Row],[Rating]]=50,0,1)</f>
        <v>3</v>
      </c>
      <c r="L1680" s="1" t="str">
        <f>IF(TA_restaurants_curated__2[[#This Row],[C. Rev.]]=3,"A lot of reviews",IF(TA_restaurants_curated__2[[#This Row],[C. Rev.]]=2,"Avarage reviews","Few reviews"))</f>
        <v>Few reviews</v>
      </c>
      <c r="M1680" s="1" t="str">
        <f>IF(TA_restaurants_curated__2[[#This Row],[C. Rat.]]=3,"Good rating",IF(TA_restaurants_curated__2[[#This Row],[C. Rat.]]=2,"Avarege rating","Bad rating"))</f>
        <v>Good rating</v>
      </c>
      <c r="N1680" s="1" t="str">
        <f t="shared" si="26"/>
        <v>Few reviews and Good rating</v>
      </c>
    </row>
    <row r="1681" spans="1:14" x14ac:dyDescent="0.35">
      <c r="A1681">
        <v>1232</v>
      </c>
      <c r="B1681" t="s">
        <v>2172</v>
      </c>
      <c r="C1681" t="s">
        <v>523</v>
      </c>
      <c r="D1681" t="s">
        <v>90</v>
      </c>
      <c r="E1681">
        <v>12340</v>
      </c>
      <c r="F1681">
        <v>40</v>
      </c>
      <c r="G1681" t="s">
        <v>8</v>
      </c>
      <c r="H1681">
        <v>2190</v>
      </c>
      <c r="I1681">
        <f>(TA_restaurants_curated__2[[#This Row],['# Reviews]]-MIN(TA_restaurants_curated__2['# Reviews]))/(MAX(TA_restaurants_curated__2['# Reviews])-MIN(TA_restaurants_curated__2['# Reviews]))</f>
        <v>5.4770318021201414E-2</v>
      </c>
      <c r="J1681">
        <f>QUOTIENT((TA_restaurants_curated__2[[#This Row],[Normalizzazione]]*100),33)+IF(TA_restaurants_curated__2[[#This Row],[Normalizzazione]]=1,0,1)</f>
        <v>1</v>
      </c>
      <c r="K1681">
        <f>QUOTIENT((TA_restaurants_curated__2[[#This Row],[Rating]]*2),(100/3))+IF(TA_restaurants_curated__2[[#This Row],[Rating]]=50,0,1)</f>
        <v>3</v>
      </c>
      <c r="L1681" s="1" t="str">
        <f>IF(TA_restaurants_curated__2[[#This Row],[C. Rev.]]=3,"A lot of reviews",IF(TA_restaurants_curated__2[[#This Row],[C. Rev.]]=2,"Avarage reviews","Few reviews"))</f>
        <v>Few reviews</v>
      </c>
      <c r="M1681" s="1" t="str">
        <f>IF(TA_restaurants_curated__2[[#This Row],[C. Rat.]]=3,"Good rating",IF(TA_restaurants_curated__2[[#This Row],[C. Rat.]]=2,"Avarege rating","Bad rating"))</f>
        <v>Good rating</v>
      </c>
      <c r="N1681" s="1" t="str">
        <f t="shared" si="26"/>
        <v>Few reviews and Good rating</v>
      </c>
    </row>
    <row r="1682" spans="1:14" x14ac:dyDescent="0.35">
      <c r="A1682">
        <v>1397</v>
      </c>
      <c r="B1682" t="s">
        <v>2347</v>
      </c>
      <c r="C1682" t="s">
        <v>523</v>
      </c>
      <c r="D1682" t="s">
        <v>2348</v>
      </c>
      <c r="E1682">
        <v>13990</v>
      </c>
      <c r="F1682">
        <v>45</v>
      </c>
      <c r="G1682" t="s">
        <v>8</v>
      </c>
      <c r="H1682">
        <v>2190</v>
      </c>
      <c r="I1682">
        <f>(TA_restaurants_curated__2[[#This Row],['# Reviews]]-MIN(TA_restaurants_curated__2['# Reviews]))/(MAX(TA_restaurants_curated__2['# Reviews])-MIN(TA_restaurants_curated__2['# Reviews]))</f>
        <v>5.4770318021201414E-2</v>
      </c>
      <c r="J1682">
        <f>QUOTIENT((TA_restaurants_curated__2[[#This Row],[Normalizzazione]]*100),33)+IF(TA_restaurants_curated__2[[#This Row],[Normalizzazione]]=1,0,1)</f>
        <v>1</v>
      </c>
      <c r="K1682">
        <f>QUOTIENT((TA_restaurants_curated__2[[#This Row],[Rating]]*2),(100/3))+IF(TA_restaurants_curated__2[[#This Row],[Rating]]=50,0,1)</f>
        <v>3</v>
      </c>
      <c r="L1682" s="1" t="str">
        <f>IF(TA_restaurants_curated__2[[#This Row],[C. Rev.]]=3,"A lot of reviews",IF(TA_restaurants_curated__2[[#This Row],[C. Rev.]]=2,"Avarage reviews","Few reviews"))</f>
        <v>Few reviews</v>
      </c>
      <c r="M1682" s="1" t="str">
        <f>IF(TA_restaurants_curated__2[[#This Row],[C. Rat.]]=3,"Good rating",IF(TA_restaurants_curated__2[[#This Row],[C. Rat.]]=2,"Avarege rating","Bad rating"))</f>
        <v>Good rating</v>
      </c>
      <c r="N1682" s="1" t="str">
        <f t="shared" si="26"/>
        <v>Few reviews and Good rating</v>
      </c>
    </row>
    <row r="1683" spans="1:14" x14ac:dyDescent="0.35">
      <c r="A1683">
        <v>625</v>
      </c>
      <c r="B1683" t="s">
        <v>1503</v>
      </c>
      <c r="C1683" t="s">
        <v>523</v>
      </c>
      <c r="D1683" t="s">
        <v>99</v>
      </c>
      <c r="E1683">
        <v>6270</v>
      </c>
      <c r="F1683">
        <v>45</v>
      </c>
      <c r="G1683" t="s">
        <v>8</v>
      </c>
      <c r="H1683">
        <v>2180</v>
      </c>
      <c r="I1683">
        <f>(TA_restaurants_curated__2[[#This Row],['# Reviews]]-MIN(TA_restaurants_curated__2['# Reviews]))/(MAX(TA_restaurants_curated__2['# Reviews])-MIN(TA_restaurants_curated__2['# Reviews]))</f>
        <v>5.4517920242301871E-2</v>
      </c>
      <c r="J1683">
        <f>QUOTIENT((TA_restaurants_curated__2[[#This Row],[Normalizzazione]]*100),33)+IF(TA_restaurants_curated__2[[#This Row],[Normalizzazione]]=1,0,1)</f>
        <v>1</v>
      </c>
      <c r="K1683">
        <f>QUOTIENT((TA_restaurants_curated__2[[#This Row],[Rating]]*2),(100/3))+IF(TA_restaurants_curated__2[[#This Row],[Rating]]=50,0,1)</f>
        <v>3</v>
      </c>
      <c r="L1683" s="1" t="str">
        <f>IF(TA_restaurants_curated__2[[#This Row],[C. Rev.]]=3,"A lot of reviews",IF(TA_restaurants_curated__2[[#This Row],[C. Rev.]]=2,"Avarage reviews","Few reviews"))</f>
        <v>Few reviews</v>
      </c>
      <c r="M1683" s="1" t="str">
        <f>IF(TA_restaurants_curated__2[[#This Row],[C. Rat.]]=3,"Good rating",IF(TA_restaurants_curated__2[[#This Row],[C. Rat.]]=2,"Avarege rating","Bad rating"))</f>
        <v>Good rating</v>
      </c>
      <c r="N1683" s="1" t="str">
        <f t="shared" si="26"/>
        <v>Few reviews and Good rating</v>
      </c>
    </row>
    <row r="1684" spans="1:14" x14ac:dyDescent="0.35">
      <c r="A1684">
        <v>1639</v>
      </c>
      <c r="B1684" t="s">
        <v>2594</v>
      </c>
      <c r="C1684" t="s">
        <v>523</v>
      </c>
      <c r="D1684" t="s">
        <v>2595</v>
      </c>
      <c r="E1684">
        <v>16410</v>
      </c>
      <c r="F1684">
        <v>40</v>
      </c>
      <c r="G1684" t="s">
        <v>9</v>
      </c>
      <c r="H1684">
        <v>2180</v>
      </c>
      <c r="I1684">
        <f>(TA_restaurants_curated__2[[#This Row],['# Reviews]]-MIN(TA_restaurants_curated__2['# Reviews]))/(MAX(TA_restaurants_curated__2['# Reviews])-MIN(TA_restaurants_curated__2['# Reviews]))</f>
        <v>5.4517920242301871E-2</v>
      </c>
      <c r="J1684">
        <f>QUOTIENT((TA_restaurants_curated__2[[#This Row],[Normalizzazione]]*100),33)+IF(TA_restaurants_curated__2[[#This Row],[Normalizzazione]]=1,0,1)</f>
        <v>1</v>
      </c>
      <c r="K1684">
        <f>QUOTIENT((TA_restaurants_curated__2[[#This Row],[Rating]]*2),(100/3))+IF(TA_restaurants_curated__2[[#This Row],[Rating]]=50,0,1)</f>
        <v>3</v>
      </c>
      <c r="L1684" s="1" t="str">
        <f>IF(TA_restaurants_curated__2[[#This Row],[C. Rev.]]=3,"A lot of reviews",IF(TA_restaurants_curated__2[[#This Row],[C. Rev.]]=2,"Avarage reviews","Few reviews"))</f>
        <v>Few reviews</v>
      </c>
      <c r="M1684" s="1" t="str">
        <f>IF(TA_restaurants_curated__2[[#This Row],[C. Rat.]]=3,"Good rating",IF(TA_restaurants_curated__2[[#This Row],[C. Rat.]]=2,"Avarege rating","Bad rating"))</f>
        <v>Good rating</v>
      </c>
      <c r="N1684" s="1" t="str">
        <f t="shared" si="26"/>
        <v>Few reviews and Good rating</v>
      </c>
    </row>
    <row r="1685" spans="1:14" x14ac:dyDescent="0.35">
      <c r="A1685">
        <v>1856</v>
      </c>
      <c r="B1685" t="s">
        <v>2817</v>
      </c>
      <c r="C1685" t="s">
        <v>523</v>
      </c>
      <c r="D1685" t="s">
        <v>590</v>
      </c>
      <c r="E1685">
        <v>18580</v>
      </c>
      <c r="F1685">
        <v>40</v>
      </c>
      <c r="G1685" t="s">
        <v>8</v>
      </c>
      <c r="H1685">
        <v>2180</v>
      </c>
      <c r="I1685">
        <f>(TA_restaurants_curated__2[[#This Row],['# Reviews]]-MIN(TA_restaurants_curated__2['# Reviews]))/(MAX(TA_restaurants_curated__2['# Reviews])-MIN(TA_restaurants_curated__2['# Reviews]))</f>
        <v>5.4517920242301871E-2</v>
      </c>
      <c r="J1685">
        <f>QUOTIENT((TA_restaurants_curated__2[[#This Row],[Normalizzazione]]*100),33)+IF(TA_restaurants_curated__2[[#This Row],[Normalizzazione]]=1,0,1)</f>
        <v>1</v>
      </c>
      <c r="K1685">
        <f>QUOTIENT((TA_restaurants_curated__2[[#This Row],[Rating]]*2),(100/3))+IF(TA_restaurants_curated__2[[#This Row],[Rating]]=50,0,1)</f>
        <v>3</v>
      </c>
      <c r="L1685" s="1" t="str">
        <f>IF(TA_restaurants_curated__2[[#This Row],[C. Rev.]]=3,"A lot of reviews",IF(TA_restaurants_curated__2[[#This Row],[C. Rev.]]=2,"Avarage reviews","Few reviews"))</f>
        <v>Few reviews</v>
      </c>
      <c r="M1685" s="1" t="str">
        <f>IF(TA_restaurants_curated__2[[#This Row],[C. Rat.]]=3,"Good rating",IF(TA_restaurants_curated__2[[#This Row],[C. Rat.]]=2,"Avarege rating","Bad rating"))</f>
        <v>Good rating</v>
      </c>
      <c r="N1685" s="1" t="str">
        <f t="shared" si="26"/>
        <v>Few reviews and Good rating</v>
      </c>
    </row>
    <row r="1686" spans="1:14" x14ac:dyDescent="0.35">
      <c r="A1686">
        <v>2495</v>
      </c>
      <c r="B1686" t="s">
        <v>3358</v>
      </c>
      <c r="C1686" t="s">
        <v>523</v>
      </c>
      <c r="D1686" t="s">
        <v>3359</v>
      </c>
      <c r="E1686">
        <v>24970</v>
      </c>
      <c r="F1686">
        <v>40</v>
      </c>
      <c r="G1686" t="s">
        <v>9</v>
      </c>
      <c r="H1686">
        <v>2180</v>
      </c>
      <c r="I1686">
        <f>(TA_restaurants_curated__2[[#This Row],['# Reviews]]-MIN(TA_restaurants_curated__2['# Reviews]))/(MAX(TA_restaurants_curated__2['# Reviews])-MIN(TA_restaurants_curated__2['# Reviews]))</f>
        <v>5.4517920242301871E-2</v>
      </c>
      <c r="J1686">
        <f>QUOTIENT((TA_restaurants_curated__2[[#This Row],[Normalizzazione]]*100),33)+IF(TA_restaurants_curated__2[[#This Row],[Normalizzazione]]=1,0,1)</f>
        <v>1</v>
      </c>
      <c r="K1686">
        <f>QUOTIENT((TA_restaurants_curated__2[[#This Row],[Rating]]*2),(100/3))+IF(TA_restaurants_curated__2[[#This Row],[Rating]]=50,0,1)</f>
        <v>3</v>
      </c>
      <c r="L1686" s="1" t="str">
        <f>IF(TA_restaurants_curated__2[[#This Row],[C. Rev.]]=3,"A lot of reviews",IF(TA_restaurants_curated__2[[#This Row],[C. Rev.]]=2,"Avarage reviews","Few reviews"))</f>
        <v>Few reviews</v>
      </c>
      <c r="M1686" s="1" t="str">
        <f>IF(TA_restaurants_curated__2[[#This Row],[C. Rat.]]=3,"Good rating",IF(TA_restaurants_curated__2[[#This Row],[C. Rat.]]=2,"Avarege rating","Bad rating"))</f>
        <v>Good rating</v>
      </c>
      <c r="N1686" s="1" t="str">
        <f t="shared" si="26"/>
        <v>Few reviews and Good rating</v>
      </c>
    </row>
    <row r="1687" spans="1:14" x14ac:dyDescent="0.35">
      <c r="A1687">
        <v>816</v>
      </c>
      <c r="B1687" t="s">
        <v>1721</v>
      </c>
      <c r="C1687" t="s">
        <v>523</v>
      </c>
      <c r="D1687" t="s">
        <v>111</v>
      </c>
      <c r="E1687">
        <v>8180</v>
      </c>
      <c r="F1687">
        <v>45</v>
      </c>
      <c r="G1687" t="s">
        <v>10</v>
      </c>
      <c r="H1687">
        <v>2170</v>
      </c>
      <c r="I1687">
        <f>(TA_restaurants_curated__2[[#This Row],['# Reviews]]-MIN(TA_restaurants_curated__2['# Reviews]))/(MAX(TA_restaurants_curated__2['# Reviews])-MIN(TA_restaurants_curated__2['# Reviews]))</f>
        <v>5.426552246340232E-2</v>
      </c>
      <c r="J1687">
        <f>QUOTIENT((TA_restaurants_curated__2[[#This Row],[Normalizzazione]]*100),33)+IF(TA_restaurants_curated__2[[#This Row],[Normalizzazione]]=1,0,1)</f>
        <v>1</v>
      </c>
      <c r="K1687">
        <f>QUOTIENT((TA_restaurants_curated__2[[#This Row],[Rating]]*2),(100/3))+IF(TA_restaurants_curated__2[[#This Row],[Rating]]=50,0,1)</f>
        <v>3</v>
      </c>
      <c r="L1687" s="1" t="str">
        <f>IF(TA_restaurants_curated__2[[#This Row],[C. Rev.]]=3,"A lot of reviews",IF(TA_restaurants_curated__2[[#This Row],[C. Rev.]]=2,"Avarage reviews","Few reviews"))</f>
        <v>Few reviews</v>
      </c>
      <c r="M1687" s="1" t="str">
        <f>IF(TA_restaurants_curated__2[[#This Row],[C. Rat.]]=3,"Good rating",IF(TA_restaurants_curated__2[[#This Row],[C. Rat.]]=2,"Avarege rating","Bad rating"))</f>
        <v>Good rating</v>
      </c>
      <c r="N1687" s="1" t="str">
        <f t="shared" si="26"/>
        <v>Few reviews and Good rating</v>
      </c>
    </row>
    <row r="1688" spans="1:14" x14ac:dyDescent="0.35">
      <c r="A1688">
        <v>1321</v>
      </c>
      <c r="B1688" t="s">
        <v>2269</v>
      </c>
      <c r="C1688" t="s">
        <v>523</v>
      </c>
      <c r="D1688" t="s">
        <v>149</v>
      </c>
      <c r="E1688">
        <v>13230</v>
      </c>
      <c r="F1688">
        <v>40</v>
      </c>
      <c r="G1688" t="s">
        <v>8</v>
      </c>
      <c r="H1688">
        <v>2170</v>
      </c>
      <c r="I1688">
        <f>(TA_restaurants_curated__2[[#This Row],['# Reviews]]-MIN(TA_restaurants_curated__2['# Reviews]))/(MAX(TA_restaurants_curated__2['# Reviews])-MIN(TA_restaurants_curated__2['# Reviews]))</f>
        <v>5.426552246340232E-2</v>
      </c>
      <c r="J1688">
        <f>QUOTIENT((TA_restaurants_curated__2[[#This Row],[Normalizzazione]]*100),33)+IF(TA_restaurants_curated__2[[#This Row],[Normalizzazione]]=1,0,1)</f>
        <v>1</v>
      </c>
      <c r="K1688">
        <f>QUOTIENT((TA_restaurants_curated__2[[#This Row],[Rating]]*2),(100/3))+IF(TA_restaurants_curated__2[[#This Row],[Rating]]=50,0,1)</f>
        <v>3</v>
      </c>
      <c r="L1688" s="1" t="str">
        <f>IF(TA_restaurants_curated__2[[#This Row],[C. Rev.]]=3,"A lot of reviews",IF(TA_restaurants_curated__2[[#This Row],[C. Rev.]]=2,"Avarage reviews","Few reviews"))</f>
        <v>Few reviews</v>
      </c>
      <c r="M1688" s="1" t="str">
        <f>IF(TA_restaurants_curated__2[[#This Row],[C. Rat.]]=3,"Good rating",IF(TA_restaurants_curated__2[[#This Row],[C. Rat.]]=2,"Avarege rating","Bad rating"))</f>
        <v>Good rating</v>
      </c>
      <c r="N1688" s="1" t="str">
        <f t="shared" si="26"/>
        <v>Few reviews and Good rating</v>
      </c>
    </row>
    <row r="1689" spans="1:14" x14ac:dyDescent="0.35">
      <c r="A1689">
        <v>1462</v>
      </c>
      <c r="B1689" t="s">
        <v>2418</v>
      </c>
      <c r="C1689" t="s">
        <v>523</v>
      </c>
      <c r="D1689" t="s">
        <v>122</v>
      </c>
      <c r="E1689">
        <v>14640</v>
      </c>
      <c r="F1689">
        <v>35</v>
      </c>
      <c r="G1689" t="s">
        <v>10</v>
      </c>
      <c r="H1689">
        <v>2170</v>
      </c>
      <c r="I1689">
        <f>(TA_restaurants_curated__2[[#This Row],['# Reviews]]-MIN(TA_restaurants_curated__2['# Reviews]))/(MAX(TA_restaurants_curated__2['# Reviews])-MIN(TA_restaurants_curated__2['# Reviews]))</f>
        <v>5.426552246340232E-2</v>
      </c>
      <c r="J1689">
        <f>QUOTIENT((TA_restaurants_curated__2[[#This Row],[Normalizzazione]]*100),33)+IF(TA_restaurants_curated__2[[#This Row],[Normalizzazione]]=1,0,1)</f>
        <v>1</v>
      </c>
      <c r="K1689">
        <f>QUOTIENT((TA_restaurants_curated__2[[#This Row],[Rating]]*2),(100/3))+IF(TA_restaurants_curated__2[[#This Row],[Rating]]=50,0,1)</f>
        <v>3</v>
      </c>
      <c r="L1689" s="1" t="str">
        <f>IF(TA_restaurants_curated__2[[#This Row],[C. Rev.]]=3,"A lot of reviews",IF(TA_restaurants_curated__2[[#This Row],[C. Rev.]]=2,"Avarage reviews","Few reviews"))</f>
        <v>Few reviews</v>
      </c>
      <c r="M1689" s="1" t="str">
        <f>IF(TA_restaurants_curated__2[[#This Row],[C. Rat.]]=3,"Good rating",IF(TA_restaurants_curated__2[[#This Row],[C. Rat.]]=2,"Avarege rating","Bad rating"))</f>
        <v>Good rating</v>
      </c>
      <c r="N1689" s="1" t="str">
        <f t="shared" si="26"/>
        <v>Few reviews and Good rating</v>
      </c>
    </row>
    <row r="1690" spans="1:14" x14ac:dyDescent="0.35">
      <c r="A1690">
        <v>1624</v>
      </c>
      <c r="B1690" t="s">
        <v>2580</v>
      </c>
      <c r="C1690" t="s">
        <v>523</v>
      </c>
      <c r="D1690" t="s">
        <v>136</v>
      </c>
      <c r="E1690">
        <v>16260</v>
      </c>
      <c r="F1690">
        <v>40</v>
      </c>
      <c r="G1690" t="s">
        <v>8</v>
      </c>
      <c r="H1690">
        <v>2170</v>
      </c>
      <c r="I1690">
        <f>(TA_restaurants_curated__2[[#This Row],['# Reviews]]-MIN(TA_restaurants_curated__2['# Reviews]))/(MAX(TA_restaurants_curated__2['# Reviews])-MIN(TA_restaurants_curated__2['# Reviews]))</f>
        <v>5.426552246340232E-2</v>
      </c>
      <c r="J1690">
        <f>QUOTIENT((TA_restaurants_curated__2[[#This Row],[Normalizzazione]]*100),33)+IF(TA_restaurants_curated__2[[#This Row],[Normalizzazione]]=1,0,1)</f>
        <v>1</v>
      </c>
      <c r="K1690">
        <f>QUOTIENT((TA_restaurants_curated__2[[#This Row],[Rating]]*2),(100/3))+IF(TA_restaurants_curated__2[[#This Row],[Rating]]=50,0,1)</f>
        <v>3</v>
      </c>
      <c r="L1690" s="1" t="str">
        <f>IF(TA_restaurants_curated__2[[#This Row],[C. Rev.]]=3,"A lot of reviews",IF(TA_restaurants_curated__2[[#This Row],[C. Rev.]]=2,"Avarage reviews","Few reviews"))</f>
        <v>Few reviews</v>
      </c>
      <c r="M1690" s="1" t="str">
        <f>IF(TA_restaurants_curated__2[[#This Row],[C. Rat.]]=3,"Good rating",IF(TA_restaurants_curated__2[[#This Row],[C. Rat.]]=2,"Avarege rating","Bad rating"))</f>
        <v>Good rating</v>
      </c>
      <c r="N1690" s="1" t="str">
        <f t="shared" si="26"/>
        <v>Few reviews and Good rating</v>
      </c>
    </row>
    <row r="1691" spans="1:14" x14ac:dyDescent="0.35">
      <c r="A1691">
        <v>2645</v>
      </c>
      <c r="B1691" t="s">
        <v>3481</v>
      </c>
      <c r="C1691" t="s">
        <v>523</v>
      </c>
      <c r="D1691" t="s">
        <v>89</v>
      </c>
      <c r="E1691">
        <v>26470</v>
      </c>
      <c r="F1691">
        <v>35</v>
      </c>
      <c r="G1691" t="s">
        <v>8</v>
      </c>
      <c r="H1691">
        <v>2170</v>
      </c>
      <c r="I1691">
        <f>(TA_restaurants_curated__2[[#This Row],['# Reviews]]-MIN(TA_restaurants_curated__2['# Reviews]))/(MAX(TA_restaurants_curated__2['# Reviews])-MIN(TA_restaurants_curated__2['# Reviews]))</f>
        <v>5.426552246340232E-2</v>
      </c>
      <c r="J1691">
        <f>QUOTIENT((TA_restaurants_curated__2[[#This Row],[Normalizzazione]]*100),33)+IF(TA_restaurants_curated__2[[#This Row],[Normalizzazione]]=1,0,1)</f>
        <v>1</v>
      </c>
      <c r="K1691">
        <f>QUOTIENT((TA_restaurants_curated__2[[#This Row],[Rating]]*2),(100/3))+IF(TA_restaurants_curated__2[[#This Row],[Rating]]=50,0,1)</f>
        <v>3</v>
      </c>
      <c r="L1691" s="1" t="str">
        <f>IF(TA_restaurants_curated__2[[#This Row],[C. Rev.]]=3,"A lot of reviews",IF(TA_restaurants_curated__2[[#This Row],[C. Rev.]]=2,"Avarage reviews","Few reviews"))</f>
        <v>Few reviews</v>
      </c>
      <c r="M1691" s="1" t="str">
        <f>IF(TA_restaurants_curated__2[[#This Row],[C. Rat.]]=3,"Good rating",IF(TA_restaurants_curated__2[[#This Row],[C. Rat.]]=2,"Avarege rating","Bad rating"))</f>
        <v>Good rating</v>
      </c>
      <c r="N1691" s="1" t="str">
        <f t="shared" si="26"/>
        <v>Few reviews and Good rating</v>
      </c>
    </row>
    <row r="1692" spans="1:14" x14ac:dyDescent="0.35">
      <c r="A1692">
        <v>3879</v>
      </c>
      <c r="B1692" t="s">
        <v>694</v>
      </c>
      <c r="C1692" t="s">
        <v>523</v>
      </c>
      <c r="D1692" t="s">
        <v>173</v>
      </c>
      <c r="E1692">
        <v>38810</v>
      </c>
      <c r="F1692">
        <v>35</v>
      </c>
      <c r="G1692" t="s">
        <v>8</v>
      </c>
      <c r="H1692">
        <v>2170</v>
      </c>
      <c r="I1692">
        <f>(TA_restaurants_curated__2[[#This Row],['# Reviews]]-MIN(TA_restaurants_curated__2['# Reviews]))/(MAX(TA_restaurants_curated__2['# Reviews])-MIN(TA_restaurants_curated__2['# Reviews]))</f>
        <v>5.426552246340232E-2</v>
      </c>
      <c r="J1692">
        <f>QUOTIENT((TA_restaurants_curated__2[[#This Row],[Normalizzazione]]*100),33)+IF(TA_restaurants_curated__2[[#This Row],[Normalizzazione]]=1,0,1)</f>
        <v>1</v>
      </c>
      <c r="K1692">
        <f>QUOTIENT((TA_restaurants_curated__2[[#This Row],[Rating]]*2),(100/3))+IF(TA_restaurants_curated__2[[#This Row],[Rating]]=50,0,1)</f>
        <v>3</v>
      </c>
      <c r="L1692" s="1" t="str">
        <f>IF(TA_restaurants_curated__2[[#This Row],[C. Rev.]]=3,"A lot of reviews",IF(TA_restaurants_curated__2[[#This Row],[C. Rev.]]=2,"Avarage reviews","Few reviews"))</f>
        <v>Few reviews</v>
      </c>
      <c r="M1692" s="1" t="str">
        <f>IF(TA_restaurants_curated__2[[#This Row],[C. Rat.]]=3,"Good rating",IF(TA_restaurants_curated__2[[#This Row],[C. Rat.]]=2,"Avarege rating","Bad rating"))</f>
        <v>Good rating</v>
      </c>
      <c r="N1692" s="1" t="str">
        <f t="shared" si="26"/>
        <v>Few reviews and Good rating</v>
      </c>
    </row>
    <row r="1693" spans="1:14" x14ac:dyDescent="0.35">
      <c r="A1693">
        <v>4806</v>
      </c>
      <c r="B1693" t="s">
        <v>4399</v>
      </c>
      <c r="C1693" t="s">
        <v>523</v>
      </c>
      <c r="D1693" t="s">
        <v>4400</v>
      </c>
      <c r="E1693">
        <v>48090</v>
      </c>
      <c r="F1693">
        <v>35</v>
      </c>
      <c r="G1693" t="s">
        <v>8</v>
      </c>
      <c r="H1693">
        <v>2170</v>
      </c>
      <c r="I1693">
        <f>(TA_restaurants_curated__2[[#This Row],['# Reviews]]-MIN(TA_restaurants_curated__2['# Reviews]))/(MAX(TA_restaurants_curated__2['# Reviews])-MIN(TA_restaurants_curated__2['# Reviews]))</f>
        <v>5.426552246340232E-2</v>
      </c>
      <c r="J1693">
        <f>QUOTIENT((TA_restaurants_curated__2[[#This Row],[Normalizzazione]]*100),33)+IF(TA_restaurants_curated__2[[#This Row],[Normalizzazione]]=1,0,1)</f>
        <v>1</v>
      </c>
      <c r="K1693">
        <f>QUOTIENT((TA_restaurants_curated__2[[#This Row],[Rating]]*2),(100/3))+IF(TA_restaurants_curated__2[[#This Row],[Rating]]=50,0,1)</f>
        <v>3</v>
      </c>
      <c r="L1693" s="1" t="str">
        <f>IF(TA_restaurants_curated__2[[#This Row],[C. Rev.]]=3,"A lot of reviews",IF(TA_restaurants_curated__2[[#This Row],[C. Rev.]]=2,"Avarage reviews","Few reviews"))</f>
        <v>Few reviews</v>
      </c>
      <c r="M1693" s="1" t="str">
        <f>IF(TA_restaurants_curated__2[[#This Row],[C. Rat.]]=3,"Good rating",IF(TA_restaurants_curated__2[[#This Row],[C. Rat.]]=2,"Avarege rating","Bad rating"))</f>
        <v>Good rating</v>
      </c>
      <c r="N1693" s="1" t="str">
        <f t="shared" si="26"/>
        <v>Few reviews and Good rating</v>
      </c>
    </row>
    <row r="1694" spans="1:14" x14ac:dyDescent="0.35">
      <c r="A1694">
        <v>422</v>
      </c>
      <c r="B1694" t="s">
        <v>1254</v>
      </c>
      <c r="C1694" t="s">
        <v>523</v>
      </c>
      <c r="D1694" t="s">
        <v>744</v>
      </c>
      <c r="E1694">
        <v>4230</v>
      </c>
      <c r="F1694">
        <v>45</v>
      </c>
      <c r="G1694" t="s">
        <v>8</v>
      </c>
      <c r="H1694">
        <v>2160</v>
      </c>
      <c r="I1694">
        <f>(TA_restaurants_curated__2[[#This Row],['# Reviews]]-MIN(TA_restaurants_curated__2['# Reviews]))/(MAX(TA_restaurants_curated__2['# Reviews])-MIN(TA_restaurants_curated__2['# Reviews]))</f>
        <v>5.4013124684502777E-2</v>
      </c>
      <c r="J1694">
        <f>QUOTIENT((TA_restaurants_curated__2[[#This Row],[Normalizzazione]]*100),33)+IF(TA_restaurants_curated__2[[#This Row],[Normalizzazione]]=1,0,1)</f>
        <v>1</v>
      </c>
      <c r="K1694">
        <f>QUOTIENT((TA_restaurants_curated__2[[#This Row],[Rating]]*2),(100/3))+IF(TA_restaurants_curated__2[[#This Row],[Rating]]=50,0,1)</f>
        <v>3</v>
      </c>
      <c r="L1694" s="1" t="str">
        <f>IF(TA_restaurants_curated__2[[#This Row],[C. Rev.]]=3,"A lot of reviews",IF(TA_restaurants_curated__2[[#This Row],[C. Rev.]]=2,"Avarage reviews","Few reviews"))</f>
        <v>Few reviews</v>
      </c>
      <c r="M1694" s="1" t="str">
        <f>IF(TA_restaurants_curated__2[[#This Row],[C. Rat.]]=3,"Good rating",IF(TA_restaurants_curated__2[[#This Row],[C. Rat.]]=2,"Avarege rating","Bad rating"))</f>
        <v>Good rating</v>
      </c>
      <c r="N1694" s="1" t="str">
        <f t="shared" si="26"/>
        <v>Few reviews and Good rating</v>
      </c>
    </row>
    <row r="1695" spans="1:14" x14ac:dyDescent="0.35">
      <c r="A1695">
        <v>2141</v>
      </c>
      <c r="B1695" t="s">
        <v>3069</v>
      </c>
      <c r="C1695" t="s">
        <v>523</v>
      </c>
      <c r="D1695" t="s">
        <v>112</v>
      </c>
      <c r="E1695">
        <v>21430</v>
      </c>
      <c r="F1695">
        <v>35</v>
      </c>
      <c r="G1695" t="s">
        <v>8</v>
      </c>
      <c r="H1695">
        <v>2160</v>
      </c>
      <c r="I1695">
        <f>(TA_restaurants_curated__2[[#This Row],['# Reviews]]-MIN(TA_restaurants_curated__2['# Reviews]))/(MAX(TA_restaurants_curated__2['# Reviews])-MIN(TA_restaurants_curated__2['# Reviews]))</f>
        <v>5.4013124684502777E-2</v>
      </c>
      <c r="J1695">
        <f>QUOTIENT((TA_restaurants_curated__2[[#This Row],[Normalizzazione]]*100),33)+IF(TA_restaurants_curated__2[[#This Row],[Normalizzazione]]=1,0,1)</f>
        <v>1</v>
      </c>
      <c r="K1695">
        <f>QUOTIENT((TA_restaurants_curated__2[[#This Row],[Rating]]*2),(100/3))+IF(TA_restaurants_curated__2[[#This Row],[Rating]]=50,0,1)</f>
        <v>3</v>
      </c>
      <c r="L1695" s="1" t="str">
        <f>IF(TA_restaurants_curated__2[[#This Row],[C. Rev.]]=3,"A lot of reviews",IF(TA_restaurants_curated__2[[#This Row],[C. Rev.]]=2,"Avarage reviews","Few reviews"))</f>
        <v>Few reviews</v>
      </c>
      <c r="M1695" s="1" t="str">
        <f>IF(TA_restaurants_curated__2[[#This Row],[C. Rat.]]=3,"Good rating",IF(TA_restaurants_curated__2[[#This Row],[C. Rat.]]=2,"Avarege rating","Bad rating"))</f>
        <v>Good rating</v>
      </c>
      <c r="N1695" s="1" t="str">
        <f t="shared" si="26"/>
        <v>Few reviews and Good rating</v>
      </c>
    </row>
    <row r="1696" spans="1:14" x14ac:dyDescent="0.35">
      <c r="A1696">
        <v>2263</v>
      </c>
      <c r="B1696" t="s">
        <v>3172</v>
      </c>
      <c r="C1696" t="s">
        <v>523</v>
      </c>
      <c r="D1696" t="s">
        <v>99</v>
      </c>
      <c r="E1696">
        <v>22650</v>
      </c>
      <c r="F1696">
        <v>40</v>
      </c>
      <c r="G1696" t="s">
        <v>8</v>
      </c>
      <c r="H1696">
        <v>2160</v>
      </c>
      <c r="I1696">
        <f>(TA_restaurants_curated__2[[#This Row],['# Reviews]]-MIN(TA_restaurants_curated__2['# Reviews]))/(MAX(TA_restaurants_curated__2['# Reviews])-MIN(TA_restaurants_curated__2['# Reviews]))</f>
        <v>5.4013124684502777E-2</v>
      </c>
      <c r="J1696">
        <f>QUOTIENT((TA_restaurants_curated__2[[#This Row],[Normalizzazione]]*100),33)+IF(TA_restaurants_curated__2[[#This Row],[Normalizzazione]]=1,0,1)</f>
        <v>1</v>
      </c>
      <c r="K1696">
        <f>QUOTIENT((TA_restaurants_curated__2[[#This Row],[Rating]]*2),(100/3))+IF(TA_restaurants_curated__2[[#This Row],[Rating]]=50,0,1)</f>
        <v>3</v>
      </c>
      <c r="L1696" s="1" t="str">
        <f>IF(TA_restaurants_curated__2[[#This Row],[C. Rev.]]=3,"A lot of reviews",IF(TA_restaurants_curated__2[[#This Row],[C. Rev.]]=2,"Avarage reviews","Few reviews"))</f>
        <v>Few reviews</v>
      </c>
      <c r="M1696" s="1" t="str">
        <f>IF(TA_restaurants_curated__2[[#This Row],[C. Rat.]]=3,"Good rating",IF(TA_restaurants_curated__2[[#This Row],[C. Rat.]]=2,"Avarege rating","Bad rating"))</f>
        <v>Good rating</v>
      </c>
      <c r="N1696" s="1" t="str">
        <f t="shared" si="26"/>
        <v>Few reviews and Good rating</v>
      </c>
    </row>
    <row r="1697" spans="1:14" x14ac:dyDescent="0.35">
      <c r="A1697">
        <v>3630</v>
      </c>
      <c r="B1697" t="s">
        <v>3996</v>
      </c>
      <c r="C1697" t="s">
        <v>523</v>
      </c>
      <c r="D1697" t="s">
        <v>137</v>
      </c>
      <c r="E1697">
        <v>36320</v>
      </c>
      <c r="F1697">
        <v>40</v>
      </c>
      <c r="G1697" t="s">
        <v>8</v>
      </c>
      <c r="H1697">
        <v>2160</v>
      </c>
      <c r="I1697">
        <f>(TA_restaurants_curated__2[[#This Row],['# Reviews]]-MIN(TA_restaurants_curated__2['# Reviews]))/(MAX(TA_restaurants_curated__2['# Reviews])-MIN(TA_restaurants_curated__2['# Reviews]))</f>
        <v>5.4013124684502777E-2</v>
      </c>
      <c r="J1697">
        <f>QUOTIENT((TA_restaurants_curated__2[[#This Row],[Normalizzazione]]*100),33)+IF(TA_restaurants_curated__2[[#This Row],[Normalizzazione]]=1,0,1)</f>
        <v>1</v>
      </c>
      <c r="K1697">
        <f>QUOTIENT((TA_restaurants_curated__2[[#This Row],[Rating]]*2),(100/3))+IF(TA_restaurants_curated__2[[#This Row],[Rating]]=50,0,1)</f>
        <v>3</v>
      </c>
      <c r="L1697" s="1" t="str">
        <f>IF(TA_restaurants_curated__2[[#This Row],[C. Rev.]]=3,"A lot of reviews",IF(TA_restaurants_curated__2[[#This Row],[C. Rev.]]=2,"Avarage reviews","Few reviews"))</f>
        <v>Few reviews</v>
      </c>
      <c r="M1697" s="1" t="str">
        <f>IF(TA_restaurants_curated__2[[#This Row],[C. Rat.]]=3,"Good rating",IF(TA_restaurants_curated__2[[#This Row],[C. Rat.]]=2,"Avarege rating","Bad rating"))</f>
        <v>Good rating</v>
      </c>
      <c r="N1697" s="1" t="str">
        <f t="shared" si="26"/>
        <v>Few reviews and Good rating</v>
      </c>
    </row>
    <row r="1698" spans="1:14" x14ac:dyDescent="0.35">
      <c r="A1698">
        <v>847</v>
      </c>
      <c r="B1698" t="s">
        <v>1755</v>
      </c>
      <c r="C1698" t="s">
        <v>523</v>
      </c>
      <c r="D1698" t="s">
        <v>136</v>
      </c>
      <c r="E1698">
        <v>8490</v>
      </c>
      <c r="F1698">
        <v>40</v>
      </c>
      <c r="G1698" t="s">
        <v>8</v>
      </c>
      <c r="H1698">
        <v>2150</v>
      </c>
      <c r="I1698">
        <f>(TA_restaurants_curated__2[[#This Row],['# Reviews]]-MIN(TA_restaurants_curated__2['# Reviews]))/(MAX(TA_restaurants_curated__2['# Reviews])-MIN(TA_restaurants_curated__2['# Reviews]))</f>
        <v>5.3760726905603233E-2</v>
      </c>
      <c r="J1698">
        <f>QUOTIENT((TA_restaurants_curated__2[[#This Row],[Normalizzazione]]*100),33)+IF(TA_restaurants_curated__2[[#This Row],[Normalizzazione]]=1,0,1)</f>
        <v>1</v>
      </c>
      <c r="K1698">
        <f>QUOTIENT((TA_restaurants_curated__2[[#This Row],[Rating]]*2),(100/3))+IF(TA_restaurants_curated__2[[#This Row],[Rating]]=50,0,1)</f>
        <v>3</v>
      </c>
      <c r="L1698" s="1" t="str">
        <f>IF(TA_restaurants_curated__2[[#This Row],[C. Rev.]]=3,"A lot of reviews",IF(TA_restaurants_curated__2[[#This Row],[C. Rev.]]=2,"Avarage reviews","Few reviews"))</f>
        <v>Few reviews</v>
      </c>
      <c r="M1698" s="1" t="str">
        <f>IF(TA_restaurants_curated__2[[#This Row],[C. Rat.]]=3,"Good rating",IF(TA_restaurants_curated__2[[#This Row],[C. Rat.]]=2,"Avarege rating","Bad rating"))</f>
        <v>Good rating</v>
      </c>
      <c r="N1698" s="1" t="str">
        <f t="shared" si="26"/>
        <v>Few reviews and Good rating</v>
      </c>
    </row>
    <row r="1699" spans="1:14" x14ac:dyDescent="0.35">
      <c r="A1699">
        <v>1386</v>
      </c>
      <c r="B1699" t="s">
        <v>2335</v>
      </c>
      <c r="C1699" t="s">
        <v>523</v>
      </c>
      <c r="D1699" t="s">
        <v>175</v>
      </c>
      <c r="E1699">
        <v>13880</v>
      </c>
      <c r="F1699">
        <v>40</v>
      </c>
      <c r="G1699" t="s">
        <v>8</v>
      </c>
      <c r="H1699">
        <v>2150</v>
      </c>
      <c r="I1699">
        <f>(TA_restaurants_curated__2[[#This Row],['# Reviews]]-MIN(TA_restaurants_curated__2['# Reviews]))/(MAX(TA_restaurants_curated__2['# Reviews])-MIN(TA_restaurants_curated__2['# Reviews]))</f>
        <v>5.3760726905603233E-2</v>
      </c>
      <c r="J1699">
        <f>QUOTIENT((TA_restaurants_curated__2[[#This Row],[Normalizzazione]]*100),33)+IF(TA_restaurants_curated__2[[#This Row],[Normalizzazione]]=1,0,1)</f>
        <v>1</v>
      </c>
      <c r="K1699">
        <f>QUOTIENT((TA_restaurants_curated__2[[#This Row],[Rating]]*2),(100/3))+IF(TA_restaurants_curated__2[[#This Row],[Rating]]=50,0,1)</f>
        <v>3</v>
      </c>
      <c r="L1699" s="1" t="str">
        <f>IF(TA_restaurants_curated__2[[#This Row],[C. Rev.]]=3,"A lot of reviews",IF(TA_restaurants_curated__2[[#This Row],[C. Rev.]]=2,"Avarage reviews","Few reviews"))</f>
        <v>Few reviews</v>
      </c>
      <c r="M1699" s="1" t="str">
        <f>IF(TA_restaurants_curated__2[[#This Row],[C. Rat.]]=3,"Good rating",IF(TA_restaurants_curated__2[[#This Row],[C. Rat.]]=2,"Avarege rating","Bad rating"))</f>
        <v>Good rating</v>
      </c>
      <c r="N1699" s="1" t="str">
        <f t="shared" si="26"/>
        <v>Few reviews and Good rating</v>
      </c>
    </row>
    <row r="1700" spans="1:14" x14ac:dyDescent="0.35">
      <c r="A1700">
        <v>2022</v>
      </c>
      <c r="B1700" t="s">
        <v>2961</v>
      </c>
      <c r="C1700" t="s">
        <v>523</v>
      </c>
      <c r="D1700" t="s">
        <v>551</v>
      </c>
      <c r="E1700">
        <v>20240</v>
      </c>
      <c r="F1700">
        <v>35</v>
      </c>
      <c r="G1700" t="s">
        <v>10</v>
      </c>
      <c r="H1700">
        <v>2150</v>
      </c>
      <c r="I1700">
        <f>(TA_restaurants_curated__2[[#This Row],['# Reviews]]-MIN(TA_restaurants_curated__2['# Reviews]))/(MAX(TA_restaurants_curated__2['# Reviews])-MIN(TA_restaurants_curated__2['# Reviews]))</f>
        <v>5.3760726905603233E-2</v>
      </c>
      <c r="J1700">
        <f>QUOTIENT((TA_restaurants_curated__2[[#This Row],[Normalizzazione]]*100),33)+IF(TA_restaurants_curated__2[[#This Row],[Normalizzazione]]=1,0,1)</f>
        <v>1</v>
      </c>
      <c r="K1700">
        <f>QUOTIENT((TA_restaurants_curated__2[[#This Row],[Rating]]*2),(100/3))+IF(TA_restaurants_curated__2[[#This Row],[Rating]]=50,0,1)</f>
        <v>3</v>
      </c>
      <c r="L1700" s="1" t="str">
        <f>IF(TA_restaurants_curated__2[[#This Row],[C. Rev.]]=3,"A lot of reviews",IF(TA_restaurants_curated__2[[#This Row],[C. Rev.]]=2,"Avarage reviews","Few reviews"))</f>
        <v>Few reviews</v>
      </c>
      <c r="M1700" s="1" t="str">
        <f>IF(TA_restaurants_curated__2[[#This Row],[C. Rat.]]=3,"Good rating",IF(TA_restaurants_curated__2[[#This Row],[C. Rat.]]=2,"Avarege rating","Bad rating"))</f>
        <v>Good rating</v>
      </c>
      <c r="N1700" s="1" t="str">
        <f t="shared" si="26"/>
        <v>Few reviews and Good rating</v>
      </c>
    </row>
    <row r="1701" spans="1:14" x14ac:dyDescent="0.35">
      <c r="A1701">
        <v>1826</v>
      </c>
      <c r="B1701" t="s">
        <v>2788</v>
      </c>
      <c r="C1701" t="s">
        <v>523</v>
      </c>
      <c r="D1701" t="s">
        <v>664</v>
      </c>
      <c r="E1701">
        <v>18280</v>
      </c>
      <c r="F1701">
        <v>35</v>
      </c>
      <c r="G1701" t="s">
        <v>8</v>
      </c>
      <c r="H1701">
        <v>2140</v>
      </c>
      <c r="I1701">
        <f>(TA_restaurants_curated__2[[#This Row],['# Reviews]]-MIN(TA_restaurants_curated__2['# Reviews]))/(MAX(TA_restaurants_curated__2['# Reviews])-MIN(TA_restaurants_curated__2['# Reviews]))</f>
        <v>5.3508329126703683E-2</v>
      </c>
      <c r="J1701">
        <f>QUOTIENT((TA_restaurants_curated__2[[#This Row],[Normalizzazione]]*100),33)+IF(TA_restaurants_curated__2[[#This Row],[Normalizzazione]]=1,0,1)</f>
        <v>1</v>
      </c>
      <c r="K1701">
        <f>QUOTIENT((TA_restaurants_curated__2[[#This Row],[Rating]]*2),(100/3))+IF(TA_restaurants_curated__2[[#This Row],[Rating]]=50,0,1)</f>
        <v>3</v>
      </c>
      <c r="L1701" s="1" t="str">
        <f>IF(TA_restaurants_curated__2[[#This Row],[C. Rev.]]=3,"A lot of reviews",IF(TA_restaurants_curated__2[[#This Row],[C. Rev.]]=2,"Avarage reviews","Few reviews"))</f>
        <v>Few reviews</v>
      </c>
      <c r="M1701" s="1" t="str">
        <f>IF(TA_restaurants_curated__2[[#This Row],[C. Rat.]]=3,"Good rating",IF(TA_restaurants_curated__2[[#This Row],[C. Rat.]]=2,"Avarege rating","Bad rating"))</f>
        <v>Good rating</v>
      </c>
      <c r="N1701" s="1" t="str">
        <f t="shared" si="26"/>
        <v>Few reviews and Good rating</v>
      </c>
    </row>
    <row r="1702" spans="1:14" x14ac:dyDescent="0.35">
      <c r="A1702">
        <v>2949</v>
      </c>
      <c r="B1702" t="s">
        <v>3682</v>
      </c>
      <c r="C1702" t="s">
        <v>523</v>
      </c>
      <c r="D1702" t="s">
        <v>99</v>
      </c>
      <c r="E1702">
        <v>29510</v>
      </c>
      <c r="F1702">
        <v>35</v>
      </c>
      <c r="G1702" t="s">
        <v>10</v>
      </c>
      <c r="H1702">
        <v>2140</v>
      </c>
      <c r="I1702">
        <f>(TA_restaurants_curated__2[[#This Row],['# Reviews]]-MIN(TA_restaurants_curated__2['# Reviews]))/(MAX(TA_restaurants_curated__2['# Reviews])-MIN(TA_restaurants_curated__2['# Reviews]))</f>
        <v>5.3508329126703683E-2</v>
      </c>
      <c r="J1702">
        <f>QUOTIENT((TA_restaurants_curated__2[[#This Row],[Normalizzazione]]*100),33)+IF(TA_restaurants_curated__2[[#This Row],[Normalizzazione]]=1,0,1)</f>
        <v>1</v>
      </c>
      <c r="K1702">
        <f>QUOTIENT((TA_restaurants_curated__2[[#This Row],[Rating]]*2),(100/3))+IF(TA_restaurants_curated__2[[#This Row],[Rating]]=50,0,1)</f>
        <v>3</v>
      </c>
      <c r="L1702" s="1" t="str">
        <f>IF(TA_restaurants_curated__2[[#This Row],[C. Rev.]]=3,"A lot of reviews",IF(TA_restaurants_curated__2[[#This Row],[C. Rev.]]=2,"Avarage reviews","Few reviews"))</f>
        <v>Few reviews</v>
      </c>
      <c r="M1702" s="1" t="str">
        <f>IF(TA_restaurants_curated__2[[#This Row],[C. Rat.]]=3,"Good rating",IF(TA_restaurants_curated__2[[#This Row],[C. Rat.]]=2,"Avarege rating","Bad rating"))</f>
        <v>Good rating</v>
      </c>
      <c r="N1702" s="1" t="str">
        <f t="shared" si="26"/>
        <v>Few reviews and Good rating</v>
      </c>
    </row>
    <row r="1703" spans="1:14" x14ac:dyDescent="0.35">
      <c r="A1703">
        <v>3291</v>
      </c>
      <c r="B1703" t="s">
        <v>3881</v>
      </c>
      <c r="C1703" t="s">
        <v>523</v>
      </c>
      <c r="D1703" t="s">
        <v>136</v>
      </c>
      <c r="E1703">
        <v>32930</v>
      </c>
      <c r="F1703">
        <v>35</v>
      </c>
      <c r="G1703" t="s">
        <v>8</v>
      </c>
      <c r="H1703">
        <v>2140</v>
      </c>
      <c r="I1703">
        <f>(TA_restaurants_curated__2[[#This Row],['# Reviews]]-MIN(TA_restaurants_curated__2['# Reviews]))/(MAX(TA_restaurants_curated__2['# Reviews])-MIN(TA_restaurants_curated__2['# Reviews]))</f>
        <v>5.3508329126703683E-2</v>
      </c>
      <c r="J1703">
        <f>QUOTIENT((TA_restaurants_curated__2[[#This Row],[Normalizzazione]]*100),33)+IF(TA_restaurants_curated__2[[#This Row],[Normalizzazione]]=1,0,1)</f>
        <v>1</v>
      </c>
      <c r="K1703">
        <f>QUOTIENT((TA_restaurants_curated__2[[#This Row],[Rating]]*2),(100/3))+IF(TA_restaurants_curated__2[[#This Row],[Rating]]=50,0,1)</f>
        <v>3</v>
      </c>
      <c r="L1703" s="1" t="str">
        <f>IF(TA_restaurants_curated__2[[#This Row],[C. Rev.]]=3,"A lot of reviews",IF(TA_restaurants_curated__2[[#This Row],[C. Rev.]]=2,"Avarage reviews","Few reviews"))</f>
        <v>Few reviews</v>
      </c>
      <c r="M1703" s="1" t="str">
        <f>IF(TA_restaurants_curated__2[[#This Row],[C. Rat.]]=3,"Good rating",IF(TA_restaurants_curated__2[[#This Row],[C. Rat.]]=2,"Avarege rating","Bad rating"))</f>
        <v>Good rating</v>
      </c>
      <c r="N1703" s="1" t="str">
        <f t="shared" si="26"/>
        <v>Few reviews and Good rating</v>
      </c>
    </row>
    <row r="1704" spans="1:14" x14ac:dyDescent="0.35">
      <c r="A1704">
        <v>795</v>
      </c>
      <c r="B1704" t="s">
        <v>1698</v>
      </c>
      <c r="C1704" t="s">
        <v>523</v>
      </c>
      <c r="D1704" t="s">
        <v>425</v>
      </c>
      <c r="E1704">
        <v>7970</v>
      </c>
      <c r="F1704">
        <v>45</v>
      </c>
      <c r="G1704" t="s">
        <v>8</v>
      </c>
      <c r="H1704">
        <v>2130</v>
      </c>
      <c r="I1704">
        <f>(TA_restaurants_curated__2[[#This Row],['# Reviews]]-MIN(TA_restaurants_curated__2['# Reviews]))/(MAX(TA_restaurants_curated__2['# Reviews])-MIN(TA_restaurants_curated__2['# Reviews]))</f>
        <v>5.3255931347804139E-2</v>
      </c>
      <c r="J1704">
        <f>QUOTIENT((TA_restaurants_curated__2[[#This Row],[Normalizzazione]]*100),33)+IF(TA_restaurants_curated__2[[#This Row],[Normalizzazione]]=1,0,1)</f>
        <v>1</v>
      </c>
      <c r="K1704">
        <f>QUOTIENT((TA_restaurants_curated__2[[#This Row],[Rating]]*2),(100/3))+IF(TA_restaurants_curated__2[[#This Row],[Rating]]=50,0,1)</f>
        <v>3</v>
      </c>
      <c r="L1704" s="1" t="str">
        <f>IF(TA_restaurants_curated__2[[#This Row],[C. Rev.]]=3,"A lot of reviews",IF(TA_restaurants_curated__2[[#This Row],[C. Rev.]]=2,"Avarage reviews","Few reviews"))</f>
        <v>Few reviews</v>
      </c>
      <c r="M1704" s="1" t="str">
        <f>IF(TA_restaurants_curated__2[[#This Row],[C. Rat.]]=3,"Good rating",IF(TA_restaurants_curated__2[[#This Row],[C. Rat.]]=2,"Avarege rating","Bad rating"))</f>
        <v>Good rating</v>
      </c>
      <c r="N1704" s="1" t="str">
        <f t="shared" si="26"/>
        <v>Few reviews and Good rating</v>
      </c>
    </row>
    <row r="1705" spans="1:14" x14ac:dyDescent="0.35">
      <c r="A1705">
        <v>1252</v>
      </c>
      <c r="B1705" t="s">
        <v>2192</v>
      </c>
      <c r="C1705" t="s">
        <v>523</v>
      </c>
      <c r="D1705" t="s">
        <v>522</v>
      </c>
      <c r="E1705">
        <v>12540</v>
      </c>
      <c r="F1705">
        <v>40</v>
      </c>
      <c r="G1705" t="s">
        <v>8</v>
      </c>
      <c r="H1705">
        <v>2130</v>
      </c>
      <c r="I1705">
        <f>(TA_restaurants_curated__2[[#This Row],['# Reviews]]-MIN(TA_restaurants_curated__2['# Reviews]))/(MAX(TA_restaurants_curated__2['# Reviews])-MIN(TA_restaurants_curated__2['# Reviews]))</f>
        <v>5.3255931347804139E-2</v>
      </c>
      <c r="J1705">
        <f>QUOTIENT((TA_restaurants_curated__2[[#This Row],[Normalizzazione]]*100),33)+IF(TA_restaurants_curated__2[[#This Row],[Normalizzazione]]=1,0,1)</f>
        <v>1</v>
      </c>
      <c r="K1705">
        <f>QUOTIENT((TA_restaurants_curated__2[[#This Row],[Rating]]*2),(100/3))+IF(TA_restaurants_curated__2[[#This Row],[Rating]]=50,0,1)</f>
        <v>3</v>
      </c>
      <c r="L1705" s="1" t="str">
        <f>IF(TA_restaurants_curated__2[[#This Row],[C. Rev.]]=3,"A lot of reviews",IF(TA_restaurants_curated__2[[#This Row],[C. Rev.]]=2,"Avarage reviews","Few reviews"))</f>
        <v>Few reviews</v>
      </c>
      <c r="M1705" s="1" t="str">
        <f>IF(TA_restaurants_curated__2[[#This Row],[C. Rat.]]=3,"Good rating",IF(TA_restaurants_curated__2[[#This Row],[C. Rat.]]=2,"Avarege rating","Bad rating"))</f>
        <v>Good rating</v>
      </c>
      <c r="N1705" s="1" t="str">
        <f t="shared" si="26"/>
        <v>Few reviews and Good rating</v>
      </c>
    </row>
    <row r="1706" spans="1:14" x14ac:dyDescent="0.35">
      <c r="A1706">
        <v>2499</v>
      </c>
      <c r="B1706" t="s">
        <v>3362</v>
      </c>
      <c r="C1706" t="s">
        <v>523</v>
      </c>
      <c r="D1706" t="s">
        <v>2533</v>
      </c>
      <c r="E1706">
        <v>25010</v>
      </c>
      <c r="F1706">
        <v>35</v>
      </c>
      <c r="G1706" t="s">
        <v>8</v>
      </c>
      <c r="H1706">
        <v>2130</v>
      </c>
      <c r="I1706">
        <f>(TA_restaurants_curated__2[[#This Row],['# Reviews]]-MIN(TA_restaurants_curated__2['# Reviews]))/(MAX(TA_restaurants_curated__2['# Reviews])-MIN(TA_restaurants_curated__2['# Reviews]))</f>
        <v>5.3255931347804139E-2</v>
      </c>
      <c r="J1706">
        <f>QUOTIENT((TA_restaurants_curated__2[[#This Row],[Normalizzazione]]*100),33)+IF(TA_restaurants_curated__2[[#This Row],[Normalizzazione]]=1,0,1)</f>
        <v>1</v>
      </c>
      <c r="K1706">
        <f>QUOTIENT((TA_restaurants_curated__2[[#This Row],[Rating]]*2),(100/3))+IF(TA_restaurants_curated__2[[#This Row],[Rating]]=50,0,1)</f>
        <v>3</v>
      </c>
      <c r="L1706" s="1" t="str">
        <f>IF(TA_restaurants_curated__2[[#This Row],[C. Rev.]]=3,"A lot of reviews",IF(TA_restaurants_curated__2[[#This Row],[C. Rev.]]=2,"Avarage reviews","Few reviews"))</f>
        <v>Few reviews</v>
      </c>
      <c r="M1706" s="1" t="str">
        <f>IF(TA_restaurants_curated__2[[#This Row],[C. Rat.]]=3,"Good rating",IF(TA_restaurants_curated__2[[#This Row],[C. Rat.]]=2,"Avarege rating","Bad rating"))</f>
        <v>Good rating</v>
      </c>
      <c r="N1706" s="1" t="str">
        <f t="shared" si="26"/>
        <v>Few reviews and Good rating</v>
      </c>
    </row>
    <row r="1707" spans="1:14" x14ac:dyDescent="0.35">
      <c r="A1707">
        <v>149</v>
      </c>
      <c r="B1707" t="s">
        <v>908</v>
      </c>
      <c r="C1707" t="s">
        <v>523</v>
      </c>
      <c r="D1707" t="s">
        <v>909</v>
      </c>
      <c r="E1707">
        <v>1500</v>
      </c>
      <c r="F1707">
        <v>50</v>
      </c>
      <c r="G1707" t="s">
        <v>8</v>
      </c>
      <c r="H1707">
        <v>2120</v>
      </c>
      <c r="I1707">
        <f>(TA_restaurants_curated__2[[#This Row],['# Reviews]]-MIN(TA_restaurants_curated__2['# Reviews]))/(MAX(TA_restaurants_curated__2['# Reviews])-MIN(TA_restaurants_curated__2['# Reviews]))</f>
        <v>5.3003533568904596E-2</v>
      </c>
      <c r="J1707">
        <f>QUOTIENT((TA_restaurants_curated__2[[#This Row],[Normalizzazione]]*100),33)+IF(TA_restaurants_curated__2[[#This Row],[Normalizzazione]]=1,0,1)</f>
        <v>1</v>
      </c>
      <c r="K1707">
        <f>QUOTIENT((TA_restaurants_curated__2[[#This Row],[Rating]]*2),(100/3))+IF(TA_restaurants_curated__2[[#This Row],[Rating]]=50,0,1)</f>
        <v>3</v>
      </c>
      <c r="L1707" s="1" t="str">
        <f>IF(TA_restaurants_curated__2[[#This Row],[C. Rev.]]=3,"A lot of reviews",IF(TA_restaurants_curated__2[[#This Row],[C. Rev.]]=2,"Avarage reviews","Few reviews"))</f>
        <v>Few reviews</v>
      </c>
      <c r="M1707" s="1" t="str">
        <f>IF(TA_restaurants_curated__2[[#This Row],[C. Rat.]]=3,"Good rating",IF(TA_restaurants_curated__2[[#This Row],[C. Rat.]]=2,"Avarege rating","Bad rating"))</f>
        <v>Good rating</v>
      </c>
      <c r="N1707" s="1" t="str">
        <f t="shared" si="26"/>
        <v>Few reviews and Good rating</v>
      </c>
    </row>
    <row r="1708" spans="1:14" x14ac:dyDescent="0.35">
      <c r="A1708">
        <v>1091</v>
      </c>
      <c r="B1708" t="s">
        <v>2025</v>
      </c>
      <c r="C1708" t="s">
        <v>523</v>
      </c>
      <c r="D1708" t="s">
        <v>136</v>
      </c>
      <c r="E1708">
        <v>10930</v>
      </c>
      <c r="F1708">
        <v>40</v>
      </c>
      <c r="G1708" t="s">
        <v>8</v>
      </c>
      <c r="H1708">
        <v>2120</v>
      </c>
      <c r="I1708">
        <f>(TA_restaurants_curated__2[[#This Row],['# Reviews]]-MIN(TA_restaurants_curated__2['# Reviews]))/(MAX(TA_restaurants_curated__2['# Reviews])-MIN(TA_restaurants_curated__2['# Reviews]))</f>
        <v>5.3003533568904596E-2</v>
      </c>
      <c r="J1708">
        <f>QUOTIENT((TA_restaurants_curated__2[[#This Row],[Normalizzazione]]*100),33)+IF(TA_restaurants_curated__2[[#This Row],[Normalizzazione]]=1,0,1)</f>
        <v>1</v>
      </c>
      <c r="K1708">
        <f>QUOTIENT((TA_restaurants_curated__2[[#This Row],[Rating]]*2),(100/3))+IF(TA_restaurants_curated__2[[#This Row],[Rating]]=50,0,1)</f>
        <v>3</v>
      </c>
      <c r="L1708" s="1" t="str">
        <f>IF(TA_restaurants_curated__2[[#This Row],[C. Rev.]]=3,"A lot of reviews",IF(TA_restaurants_curated__2[[#This Row],[C. Rev.]]=2,"Avarage reviews","Few reviews"))</f>
        <v>Few reviews</v>
      </c>
      <c r="M1708" s="1" t="str">
        <f>IF(TA_restaurants_curated__2[[#This Row],[C. Rat.]]=3,"Good rating",IF(TA_restaurants_curated__2[[#This Row],[C. Rat.]]=2,"Avarege rating","Bad rating"))</f>
        <v>Good rating</v>
      </c>
      <c r="N1708" s="1" t="str">
        <f t="shared" si="26"/>
        <v>Few reviews and Good rating</v>
      </c>
    </row>
    <row r="1709" spans="1:14" x14ac:dyDescent="0.35">
      <c r="A1709">
        <v>2180</v>
      </c>
      <c r="B1709" t="s">
        <v>3100</v>
      </c>
      <c r="C1709" t="s">
        <v>523</v>
      </c>
      <c r="D1709" t="s">
        <v>144</v>
      </c>
      <c r="E1709">
        <v>21820</v>
      </c>
      <c r="F1709">
        <v>35</v>
      </c>
      <c r="G1709" t="s">
        <v>8</v>
      </c>
      <c r="H1709">
        <v>2120</v>
      </c>
      <c r="I1709">
        <f>(TA_restaurants_curated__2[[#This Row],['# Reviews]]-MIN(TA_restaurants_curated__2['# Reviews]))/(MAX(TA_restaurants_curated__2['# Reviews])-MIN(TA_restaurants_curated__2['# Reviews]))</f>
        <v>5.3003533568904596E-2</v>
      </c>
      <c r="J1709">
        <f>QUOTIENT((TA_restaurants_curated__2[[#This Row],[Normalizzazione]]*100),33)+IF(TA_restaurants_curated__2[[#This Row],[Normalizzazione]]=1,0,1)</f>
        <v>1</v>
      </c>
      <c r="K1709">
        <f>QUOTIENT((TA_restaurants_curated__2[[#This Row],[Rating]]*2),(100/3))+IF(TA_restaurants_curated__2[[#This Row],[Rating]]=50,0,1)</f>
        <v>3</v>
      </c>
      <c r="L1709" s="1" t="str">
        <f>IF(TA_restaurants_curated__2[[#This Row],[C. Rev.]]=3,"A lot of reviews",IF(TA_restaurants_curated__2[[#This Row],[C. Rev.]]=2,"Avarage reviews","Few reviews"))</f>
        <v>Few reviews</v>
      </c>
      <c r="M1709" s="1" t="str">
        <f>IF(TA_restaurants_curated__2[[#This Row],[C. Rat.]]=3,"Good rating",IF(TA_restaurants_curated__2[[#This Row],[C. Rat.]]=2,"Avarege rating","Bad rating"))</f>
        <v>Good rating</v>
      </c>
      <c r="N1709" s="1" t="str">
        <f t="shared" si="26"/>
        <v>Few reviews and Good rating</v>
      </c>
    </row>
    <row r="1710" spans="1:14" x14ac:dyDescent="0.35">
      <c r="A1710">
        <v>4749</v>
      </c>
      <c r="B1710" t="s">
        <v>4373</v>
      </c>
      <c r="C1710" t="s">
        <v>523</v>
      </c>
      <c r="D1710" t="s">
        <v>381</v>
      </c>
      <c r="E1710">
        <v>47520</v>
      </c>
      <c r="F1710">
        <v>35</v>
      </c>
      <c r="G1710" t="s">
        <v>8</v>
      </c>
      <c r="H1710">
        <v>2120</v>
      </c>
      <c r="I1710">
        <f>(TA_restaurants_curated__2[[#This Row],['# Reviews]]-MIN(TA_restaurants_curated__2['# Reviews]))/(MAX(TA_restaurants_curated__2['# Reviews])-MIN(TA_restaurants_curated__2['# Reviews]))</f>
        <v>5.3003533568904596E-2</v>
      </c>
      <c r="J1710">
        <f>QUOTIENT((TA_restaurants_curated__2[[#This Row],[Normalizzazione]]*100),33)+IF(TA_restaurants_curated__2[[#This Row],[Normalizzazione]]=1,0,1)</f>
        <v>1</v>
      </c>
      <c r="K1710">
        <f>QUOTIENT((TA_restaurants_curated__2[[#This Row],[Rating]]*2),(100/3))+IF(TA_restaurants_curated__2[[#This Row],[Rating]]=50,0,1)</f>
        <v>3</v>
      </c>
      <c r="L1710" s="1" t="str">
        <f>IF(TA_restaurants_curated__2[[#This Row],[C. Rev.]]=3,"A lot of reviews",IF(TA_restaurants_curated__2[[#This Row],[C. Rev.]]=2,"Avarage reviews","Few reviews"))</f>
        <v>Few reviews</v>
      </c>
      <c r="M1710" s="1" t="str">
        <f>IF(TA_restaurants_curated__2[[#This Row],[C. Rat.]]=3,"Good rating",IF(TA_restaurants_curated__2[[#This Row],[C. Rat.]]=2,"Avarege rating","Bad rating"))</f>
        <v>Good rating</v>
      </c>
      <c r="N1710" s="1" t="str">
        <f t="shared" si="26"/>
        <v>Few reviews and Good rating</v>
      </c>
    </row>
    <row r="1711" spans="1:14" x14ac:dyDescent="0.35">
      <c r="A1711">
        <v>564</v>
      </c>
      <c r="B1711" t="s">
        <v>1418</v>
      </c>
      <c r="C1711" t="s">
        <v>523</v>
      </c>
      <c r="D1711" t="s">
        <v>1419</v>
      </c>
      <c r="E1711">
        <v>5650</v>
      </c>
      <c r="F1711">
        <v>45</v>
      </c>
      <c r="G1711" t="s">
        <v>8</v>
      </c>
      <c r="H1711">
        <v>2110</v>
      </c>
      <c r="I1711">
        <f>(TA_restaurants_curated__2[[#This Row],['# Reviews]]-MIN(TA_restaurants_curated__2['# Reviews]))/(MAX(TA_restaurants_curated__2['# Reviews])-MIN(TA_restaurants_curated__2['# Reviews]))</f>
        <v>5.2751135790005045E-2</v>
      </c>
      <c r="J1711">
        <f>QUOTIENT((TA_restaurants_curated__2[[#This Row],[Normalizzazione]]*100),33)+IF(TA_restaurants_curated__2[[#This Row],[Normalizzazione]]=1,0,1)</f>
        <v>1</v>
      </c>
      <c r="K1711">
        <f>QUOTIENT((TA_restaurants_curated__2[[#This Row],[Rating]]*2),(100/3))+IF(TA_restaurants_curated__2[[#This Row],[Rating]]=50,0,1)</f>
        <v>3</v>
      </c>
      <c r="L1711" s="1" t="str">
        <f>IF(TA_restaurants_curated__2[[#This Row],[C. Rev.]]=3,"A lot of reviews",IF(TA_restaurants_curated__2[[#This Row],[C. Rev.]]=2,"Avarage reviews","Few reviews"))</f>
        <v>Few reviews</v>
      </c>
      <c r="M1711" s="1" t="str">
        <f>IF(TA_restaurants_curated__2[[#This Row],[C. Rat.]]=3,"Good rating",IF(TA_restaurants_curated__2[[#This Row],[C. Rat.]]=2,"Avarege rating","Bad rating"))</f>
        <v>Good rating</v>
      </c>
      <c r="N1711" s="1" t="str">
        <f t="shared" si="26"/>
        <v>Few reviews and Good rating</v>
      </c>
    </row>
    <row r="1712" spans="1:14" x14ac:dyDescent="0.35">
      <c r="A1712">
        <v>1671</v>
      </c>
      <c r="B1712" t="s">
        <v>2630</v>
      </c>
      <c r="C1712" t="s">
        <v>523</v>
      </c>
      <c r="D1712" t="s">
        <v>573</v>
      </c>
      <c r="E1712">
        <v>16730</v>
      </c>
      <c r="F1712">
        <v>35</v>
      </c>
      <c r="G1712" t="s">
        <v>8</v>
      </c>
      <c r="H1712">
        <v>2110</v>
      </c>
      <c r="I1712">
        <f>(TA_restaurants_curated__2[[#This Row],['# Reviews]]-MIN(TA_restaurants_curated__2['# Reviews]))/(MAX(TA_restaurants_curated__2['# Reviews])-MIN(TA_restaurants_curated__2['# Reviews]))</f>
        <v>5.2751135790005045E-2</v>
      </c>
      <c r="J1712">
        <f>QUOTIENT((TA_restaurants_curated__2[[#This Row],[Normalizzazione]]*100),33)+IF(TA_restaurants_curated__2[[#This Row],[Normalizzazione]]=1,0,1)</f>
        <v>1</v>
      </c>
      <c r="K1712">
        <f>QUOTIENT((TA_restaurants_curated__2[[#This Row],[Rating]]*2),(100/3))+IF(TA_restaurants_curated__2[[#This Row],[Rating]]=50,0,1)</f>
        <v>3</v>
      </c>
      <c r="L1712" s="1" t="str">
        <f>IF(TA_restaurants_curated__2[[#This Row],[C. Rev.]]=3,"A lot of reviews",IF(TA_restaurants_curated__2[[#This Row],[C. Rev.]]=2,"Avarage reviews","Few reviews"))</f>
        <v>Few reviews</v>
      </c>
      <c r="M1712" s="1" t="str">
        <f>IF(TA_restaurants_curated__2[[#This Row],[C. Rat.]]=3,"Good rating",IF(TA_restaurants_curated__2[[#This Row],[C. Rat.]]=2,"Avarege rating","Bad rating"))</f>
        <v>Good rating</v>
      </c>
      <c r="N1712" s="1" t="str">
        <f t="shared" si="26"/>
        <v>Few reviews and Good rating</v>
      </c>
    </row>
    <row r="1713" spans="1:14" x14ac:dyDescent="0.35">
      <c r="A1713">
        <v>2253</v>
      </c>
      <c r="B1713" t="s">
        <v>3161</v>
      </c>
      <c r="C1713" t="s">
        <v>523</v>
      </c>
      <c r="D1713" t="s">
        <v>1419</v>
      </c>
      <c r="E1713">
        <v>22550</v>
      </c>
      <c r="F1713">
        <v>35</v>
      </c>
      <c r="G1713" t="s">
        <v>8</v>
      </c>
      <c r="H1713">
        <v>2110</v>
      </c>
      <c r="I1713">
        <f>(TA_restaurants_curated__2[[#This Row],['# Reviews]]-MIN(TA_restaurants_curated__2['# Reviews]))/(MAX(TA_restaurants_curated__2['# Reviews])-MIN(TA_restaurants_curated__2['# Reviews]))</f>
        <v>5.2751135790005045E-2</v>
      </c>
      <c r="J1713">
        <f>QUOTIENT((TA_restaurants_curated__2[[#This Row],[Normalizzazione]]*100),33)+IF(TA_restaurants_curated__2[[#This Row],[Normalizzazione]]=1,0,1)</f>
        <v>1</v>
      </c>
      <c r="K1713">
        <f>QUOTIENT((TA_restaurants_curated__2[[#This Row],[Rating]]*2),(100/3))+IF(TA_restaurants_curated__2[[#This Row],[Rating]]=50,0,1)</f>
        <v>3</v>
      </c>
      <c r="L1713" s="1" t="str">
        <f>IF(TA_restaurants_curated__2[[#This Row],[C. Rev.]]=3,"A lot of reviews",IF(TA_restaurants_curated__2[[#This Row],[C. Rev.]]=2,"Avarage reviews","Few reviews"))</f>
        <v>Few reviews</v>
      </c>
      <c r="M1713" s="1" t="str">
        <f>IF(TA_restaurants_curated__2[[#This Row],[C. Rat.]]=3,"Good rating",IF(TA_restaurants_curated__2[[#This Row],[C. Rat.]]=2,"Avarege rating","Bad rating"))</f>
        <v>Good rating</v>
      </c>
      <c r="N1713" s="1" t="str">
        <f t="shared" si="26"/>
        <v>Few reviews and Good rating</v>
      </c>
    </row>
    <row r="1714" spans="1:14" x14ac:dyDescent="0.35">
      <c r="A1714">
        <v>234</v>
      </c>
      <c r="B1714" t="s">
        <v>1018</v>
      </c>
      <c r="C1714" t="s">
        <v>523</v>
      </c>
      <c r="D1714" t="s">
        <v>137</v>
      </c>
      <c r="E1714">
        <v>2350</v>
      </c>
      <c r="F1714">
        <v>45</v>
      </c>
      <c r="G1714" t="s">
        <v>10</v>
      </c>
      <c r="H1714">
        <v>2100</v>
      </c>
      <c r="I1714">
        <f>(TA_restaurants_curated__2[[#This Row],['# Reviews]]-MIN(TA_restaurants_curated__2['# Reviews]))/(MAX(TA_restaurants_curated__2['# Reviews])-MIN(TA_restaurants_curated__2['# Reviews]))</f>
        <v>5.2498738011105502E-2</v>
      </c>
      <c r="J1714">
        <f>QUOTIENT((TA_restaurants_curated__2[[#This Row],[Normalizzazione]]*100),33)+IF(TA_restaurants_curated__2[[#This Row],[Normalizzazione]]=1,0,1)</f>
        <v>1</v>
      </c>
      <c r="K1714">
        <f>QUOTIENT((TA_restaurants_curated__2[[#This Row],[Rating]]*2),(100/3))+IF(TA_restaurants_curated__2[[#This Row],[Rating]]=50,0,1)</f>
        <v>3</v>
      </c>
      <c r="L1714" s="1" t="str">
        <f>IF(TA_restaurants_curated__2[[#This Row],[C. Rev.]]=3,"A lot of reviews",IF(TA_restaurants_curated__2[[#This Row],[C. Rev.]]=2,"Avarage reviews","Few reviews"))</f>
        <v>Few reviews</v>
      </c>
      <c r="M1714" s="1" t="str">
        <f>IF(TA_restaurants_curated__2[[#This Row],[C. Rat.]]=3,"Good rating",IF(TA_restaurants_curated__2[[#This Row],[C. Rat.]]=2,"Avarege rating","Bad rating"))</f>
        <v>Good rating</v>
      </c>
      <c r="N1714" s="1" t="str">
        <f t="shared" si="26"/>
        <v>Few reviews and Good rating</v>
      </c>
    </row>
    <row r="1715" spans="1:14" x14ac:dyDescent="0.35">
      <c r="A1715">
        <v>770</v>
      </c>
      <c r="B1715" t="s">
        <v>1670</v>
      </c>
      <c r="C1715" t="s">
        <v>523</v>
      </c>
      <c r="D1715" t="s">
        <v>1120</v>
      </c>
      <c r="E1715">
        <v>7720</v>
      </c>
      <c r="F1715">
        <v>40</v>
      </c>
      <c r="G1715" t="s">
        <v>8</v>
      </c>
      <c r="H1715">
        <v>2100</v>
      </c>
      <c r="I1715">
        <f>(TA_restaurants_curated__2[[#This Row],['# Reviews]]-MIN(TA_restaurants_curated__2['# Reviews]))/(MAX(TA_restaurants_curated__2['# Reviews])-MIN(TA_restaurants_curated__2['# Reviews]))</f>
        <v>5.2498738011105502E-2</v>
      </c>
      <c r="J1715">
        <f>QUOTIENT((TA_restaurants_curated__2[[#This Row],[Normalizzazione]]*100),33)+IF(TA_restaurants_curated__2[[#This Row],[Normalizzazione]]=1,0,1)</f>
        <v>1</v>
      </c>
      <c r="K1715">
        <f>QUOTIENT((TA_restaurants_curated__2[[#This Row],[Rating]]*2),(100/3))+IF(TA_restaurants_curated__2[[#This Row],[Rating]]=50,0,1)</f>
        <v>3</v>
      </c>
      <c r="L1715" s="1" t="str">
        <f>IF(TA_restaurants_curated__2[[#This Row],[C. Rev.]]=3,"A lot of reviews",IF(TA_restaurants_curated__2[[#This Row],[C. Rev.]]=2,"Avarage reviews","Few reviews"))</f>
        <v>Few reviews</v>
      </c>
      <c r="M1715" s="1" t="str">
        <f>IF(TA_restaurants_curated__2[[#This Row],[C. Rat.]]=3,"Good rating",IF(TA_restaurants_curated__2[[#This Row],[C. Rat.]]=2,"Avarege rating","Bad rating"))</f>
        <v>Good rating</v>
      </c>
      <c r="N1715" s="1" t="str">
        <f t="shared" si="26"/>
        <v>Few reviews and Good rating</v>
      </c>
    </row>
    <row r="1716" spans="1:14" x14ac:dyDescent="0.35">
      <c r="A1716">
        <v>950</v>
      </c>
      <c r="B1716" t="s">
        <v>180</v>
      </c>
      <c r="C1716" t="s">
        <v>523</v>
      </c>
      <c r="D1716" t="s">
        <v>1869</v>
      </c>
      <c r="E1716">
        <v>9520</v>
      </c>
      <c r="F1716">
        <v>40</v>
      </c>
      <c r="G1716" t="s">
        <v>8</v>
      </c>
      <c r="H1716">
        <v>2100</v>
      </c>
      <c r="I1716">
        <f>(TA_restaurants_curated__2[[#This Row],['# Reviews]]-MIN(TA_restaurants_curated__2['# Reviews]))/(MAX(TA_restaurants_curated__2['# Reviews])-MIN(TA_restaurants_curated__2['# Reviews]))</f>
        <v>5.2498738011105502E-2</v>
      </c>
      <c r="J1716">
        <f>QUOTIENT((TA_restaurants_curated__2[[#This Row],[Normalizzazione]]*100),33)+IF(TA_restaurants_curated__2[[#This Row],[Normalizzazione]]=1,0,1)</f>
        <v>1</v>
      </c>
      <c r="K1716">
        <f>QUOTIENT((TA_restaurants_curated__2[[#This Row],[Rating]]*2),(100/3))+IF(TA_restaurants_curated__2[[#This Row],[Rating]]=50,0,1)</f>
        <v>3</v>
      </c>
      <c r="L1716" s="1" t="str">
        <f>IF(TA_restaurants_curated__2[[#This Row],[C. Rev.]]=3,"A lot of reviews",IF(TA_restaurants_curated__2[[#This Row],[C. Rev.]]=2,"Avarage reviews","Few reviews"))</f>
        <v>Few reviews</v>
      </c>
      <c r="M1716" s="1" t="str">
        <f>IF(TA_restaurants_curated__2[[#This Row],[C. Rat.]]=3,"Good rating",IF(TA_restaurants_curated__2[[#This Row],[C. Rat.]]=2,"Avarege rating","Bad rating"))</f>
        <v>Good rating</v>
      </c>
      <c r="N1716" s="1" t="str">
        <f t="shared" si="26"/>
        <v>Few reviews and Good rating</v>
      </c>
    </row>
    <row r="1717" spans="1:14" x14ac:dyDescent="0.35">
      <c r="A1717">
        <v>1009</v>
      </c>
      <c r="B1717" t="s">
        <v>1933</v>
      </c>
      <c r="C1717" t="s">
        <v>523</v>
      </c>
      <c r="D1717" t="s">
        <v>1934</v>
      </c>
      <c r="E1717">
        <v>10110</v>
      </c>
      <c r="F1717">
        <v>45</v>
      </c>
      <c r="G1717" t="s">
        <v>10</v>
      </c>
      <c r="H1717">
        <v>2100</v>
      </c>
      <c r="I1717">
        <f>(TA_restaurants_curated__2[[#This Row],['# Reviews]]-MIN(TA_restaurants_curated__2['# Reviews]))/(MAX(TA_restaurants_curated__2['# Reviews])-MIN(TA_restaurants_curated__2['# Reviews]))</f>
        <v>5.2498738011105502E-2</v>
      </c>
      <c r="J1717">
        <f>QUOTIENT((TA_restaurants_curated__2[[#This Row],[Normalizzazione]]*100),33)+IF(TA_restaurants_curated__2[[#This Row],[Normalizzazione]]=1,0,1)</f>
        <v>1</v>
      </c>
      <c r="K1717">
        <f>QUOTIENT((TA_restaurants_curated__2[[#This Row],[Rating]]*2),(100/3))+IF(TA_restaurants_curated__2[[#This Row],[Rating]]=50,0,1)</f>
        <v>3</v>
      </c>
      <c r="L1717" s="1" t="str">
        <f>IF(TA_restaurants_curated__2[[#This Row],[C. Rev.]]=3,"A lot of reviews",IF(TA_restaurants_curated__2[[#This Row],[C. Rev.]]=2,"Avarage reviews","Few reviews"))</f>
        <v>Few reviews</v>
      </c>
      <c r="M1717" s="1" t="str">
        <f>IF(TA_restaurants_curated__2[[#This Row],[C. Rat.]]=3,"Good rating",IF(TA_restaurants_curated__2[[#This Row],[C. Rat.]]=2,"Avarege rating","Bad rating"))</f>
        <v>Good rating</v>
      </c>
      <c r="N1717" s="1" t="str">
        <f t="shared" si="26"/>
        <v>Few reviews and Good rating</v>
      </c>
    </row>
    <row r="1718" spans="1:14" x14ac:dyDescent="0.35">
      <c r="A1718">
        <v>1055</v>
      </c>
      <c r="B1718" t="s">
        <v>1979</v>
      </c>
      <c r="C1718" t="s">
        <v>523</v>
      </c>
      <c r="D1718" t="s">
        <v>162</v>
      </c>
      <c r="E1718">
        <v>10570</v>
      </c>
      <c r="F1718">
        <v>40</v>
      </c>
      <c r="G1718" t="s">
        <v>8</v>
      </c>
      <c r="H1718">
        <v>2100</v>
      </c>
      <c r="I1718">
        <f>(TA_restaurants_curated__2[[#This Row],['# Reviews]]-MIN(TA_restaurants_curated__2['# Reviews]))/(MAX(TA_restaurants_curated__2['# Reviews])-MIN(TA_restaurants_curated__2['# Reviews]))</f>
        <v>5.2498738011105502E-2</v>
      </c>
      <c r="J1718">
        <f>QUOTIENT((TA_restaurants_curated__2[[#This Row],[Normalizzazione]]*100),33)+IF(TA_restaurants_curated__2[[#This Row],[Normalizzazione]]=1,0,1)</f>
        <v>1</v>
      </c>
      <c r="K1718">
        <f>QUOTIENT((TA_restaurants_curated__2[[#This Row],[Rating]]*2),(100/3))+IF(TA_restaurants_curated__2[[#This Row],[Rating]]=50,0,1)</f>
        <v>3</v>
      </c>
      <c r="L1718" s="1" t="str">
        <f>IF(TA_restaurants_curated__2[[#This Row],[C. Rev.]]=3,"A lot of reviews",IF(TA_restaurants_curated__2[[#This Row],[C. Rev.]]=2,"Avarage reviews","Few reviews"))</f>
        <v>Few reviews</v>
      </c>
      <c r="M1718" s="1" t="str">
        <f>IF(TA_restaurants_curated__2[[#This Row],[C. Rat.]]=3,"Good rating",IF(TA_restaurants_curated__2[[#This Row],[C. Rat.]]=2,"Avarege rating","Bad rating"))</f>
        <v>Good rating</v>
      </c>
      <c r="N1718" s="1" t="str">
        <f t="shared" si="26"/>
        <v>Few reviews and Good rating</v>
      </c>
    </row>
    <row r="1719" spans="1:14" x14ac:dyDescent="0.35">
      <c r="A1719">
        <v>928</v>
      </c>
      <c r="B1719" t="s">
        <v>1846</v>
      </c>
      <c r="C1719" t="s">
        <v>523</v>
      </c>
      <c r="D1719" t="s">
        <v>62</v>
      </c>
      <c r="E1719">
        <v>9300</v>
      </c>
      <c r="F1719">
        <v>40</v>
      </c>
      <c r="G1719" t="s">
        <v>8</v>
      </c>
      <c r="H1719">
        <v>2090</v>
      </c>
      <c r="I1719">
        <f>(TA_restaurants_curated__2[[#This Row],['# Reviews]]-MIN(TA_restaurants_curated__2['# Reviews]))/(MAX(TA_restaurants_curated__2['# Reviews])-MIN(TA_restaurants_curated__2['# Reviews]))</f>
        <v>5.2246340232205958E-2</v>
      </c>
      <c r="J1719">
        <f>QUOTIENT((TA_restaurants_curated__2[[#This Row],[Normalizzazione]]*100),33)+IF(TA_restaurants_curated__2[[#This Row],[Normalizzazione]]=1,0,1)</f>
        <v>1</v>
      </c>
      <c r="K1719">
        <f>QUOTIENT((TA_restaurants_curated__2[[#This Row],[Rating]]*2),(100/3))+IF(TA_restaurants_curated__2[[#This Row],[Rating]]=50,0,1)</f>
        <v>3</v>
      </c>
      <c r="L1719" s="1" t="str">
        <f>IF(TA_restaurants_curated__2[[#This Row],[C. Rev.]]=3,"A lot of reviews",IF(TA_restaurants_curated__2[[#This Row],[C. Rev.]]=2,"Avarage reviews","Few reviews"))</f>
        <v>Few reviews</v>
      </c>
      <c r="M1719" s="1" t="str">
        <f>IF(TA_restaurants_curated__2[[#This Row],[C. Rat.]]=3,"Good rating",IF(TA_restaurants_curated__2[[#This Row],[C. Rat.]]=2,"Avarege rating","Bad rating"))</f>
        <v>Good rating</v>
      </c>
      <c r="N1719" s="1" t="str">
        <f t="shared" si="26"/>
        <v>Few reviews and Good rating</v>
      </c>
    </row>
    <row r="1720" spans="1:14" x14ac:dyDescent="0.35">
      <c r="A1720">
        <v>1157</v>
      </c>
      <c r="B1720" t="s">
        <v>2091</v>
      </c>
      <c r="C1720" t="s">
        <v>523</v>
      </c>
      <c r="D1720" t="s">
        <v>381</v>
      </c>
      <c r="E1720">
        <v>11590</v>
      </c>
      <c r="F1720">
        <v>40</v>
      </c>
      <c r="G1720" t="s">
        <v>10</v>
      </c>
      <c r="H1720">
        <v>2090</v>
      </c>
      <c r="I1720">
        <f>(TA_restaurants_curated__2[[#This Row],['# Reviews]]-MIN(TA_restaurants_curated__2['# Reviews]))/(MAX(TA_restaurants_curated__2['# Reviews])-MIN(TA_restaurants_curated__2['# Reviews]))</f>
        <v>5.2246340232205958E-2</v>
      </c>
      <c r="J1720">
        <f>QUOTIENT((TA_restaurants_curated__2[[#This Row],[Normalizzazione]]*100),33)+IF(TA_restaurants_curated__2[[#This Row],[Normalizzazione]]=1,0,1)</f>
        <v>1</v>
      </c>
      <c r="K1720">
        <f>QUOTIENT((TA_restaurants_curated__2[[#This Row],[Rating]]*2),(100/3))+IF(TA_restaurants_curated__2[[#This Row],[Rating]]=50,0,1)</f>
        <v>3</v>
      </c>
      <c r="L1720" s="1" t="str">
        <f>IF(TA_restaurants_curated__2[[#This Row],[C. Rev.]]=3,"A lot of reviews",IF(TA_restaurants_curated__2[[#This Row],[C. Rev.]]=2,"Avarage reviews","Few reviews"))</f>
        <v>Few reviews</v>
      </c>
      <c r="M1720" s="1" t="str">
        <f>IF(TA_restaurants_curated__2[[#This Row],[C. Rat.]]=3,"Good rating",IF(TA_restaurants_curated__2[[#This Row],[C. Rat.]]=2,"Avarege rating","Bad rating"))</f>
        <v>Good rating</v>
      </c>
      <c r="N1720" s="1" t="str">
        <f t="shared" si="26"/>
        <v>Few reviews and Good rating</v>
      </c>
    </row>
    <row r="1721" spans="1:14" x14ac:dyDescent="0.35">
      <c r="A1721">
        <v>1200</v>
      </c>
      <c r="B1721" t="s">
        <v>2135</v>
      </c>
      <c r="C1721" t="s">
        <v>523</v>
      </c>
      <c r="D1721" t="s">
        <v>829</v>
      </c>
      <c r="E1721">
        <v>12020</v>
      </c>
      <c r="F1721">
        <v>40</v>
      </c>
      <c r="G1721" t="s">
        <v>8</v>
      </c>
      <c r="H1721">
        <v>2090</v>
      </c>
      <c r="I1721">
        <f>(TA_restaurants_curated__2[[#This Row],['# Reviews]]-MIN(TA_restaurants_curated__2['# Reviews]))/(MAX(TA_restaurants_curated__2['# Reviews])-MIN(TA_restaurants_curated__2['# Reviews]))</f>
        <v>5.2246340232205958E-2</v>
      </c>
      <c r="J1721">
        <f>QUOTIENT((TA_restaurants_curated__2[[#This Row],[Normalizzazione]]*100),33)+IF(TA_restaurants_curated__2[[#This Row],[Normalizzazione]]=1,0,1)</f>
        <v>1</v>
      </c>
      <c r="K1721">
        <f>QUOTIENT((TA_restaurants_curated__2[[#This Row],[Rating]]*2),(100/3))+IF(TA_restaurants_curated__2[[#This Row],[Rating]]=50,0,1)</f>
        <v>3</v>
      </c>
      <c r="L1721" s="1" t="str">
        <f>IF(TA_restaurants_curated__2[[#This Row],[C. Rev.]]=3,"A lot of reviews",IF(TA_restaurants_curated__2[[#This Row],[C. Rev.]]=2,"Avarage reviews","Few reviews"))</f>
        <v>Few reviews</v>
      </c>
      <c r="M1721" s="1" t="str">
        <f>IF(TA_restaurants_curated__2[[#This Row],[C. Rat.]]=3,"Good rating",IF(TA_restaurants_curated__2[[#This Row],[C. Rat.]]=2,"Avarege rating","Bad rating"))</f>
        <v>Good rating</v>
      </c>
      <c r="N1721" s="1" t="str">
        <f t="shared" si="26"/>
        <v>Few reviews and Good rating</v>
      </c>
    </row>
    <row r="1722" spans="1:14" x14ac:dyDescent="0.35">
      <c r="A1722">
        <v>1233</v>
      </c>
      <c r="B1722" t="s">
        <v>379</v>
      </c>
      <c r="C1722" t="s">
        <v>523</v>
      </c>
      <c r="D1722" t="s">
        <v>110</v>
      </c>
      <c r="E1722">
        <v>12350</v>
      </c>
      <c r="F1722">
        <v>40</v>
      </c>
      <c r="G1722" t="s">
        <v>10</v>
      </c>
      <c r="H1722">
        <v>2090</v>
      </c>
      <c r="I1722">
        <f>(TA_restaurants_curated__2[[#This Row],['# Reviews]]-MIN(TA_restaurants_curated__2['# Reviews]))/(MAX(TA_restaurants_curated__2['# Reviews])-MIN(TA_restaurants_curated__2['# Reviews]))</f>
        <v>5.2246340232205958E-2</v>
      </c>
      <c r="J1722">
        <f>QUOTIENT((TA_restaurants_curated__2[[#This Row],[Normalizzazione]]*100),33)+IF(TA_restaurants_curated__2[[#This Row],[Normalizzazione]]=1,0,1)</f>
        <v>1</v>
      </c>
      <c r="K1722">
        <f>QUOTIENT((TA_restaurants_curated__2[[#This Row],[Rating]]*2),(100/3))+IF(TA_restaurants_curated__2[[#This Row],[Rating]]=50,0,1)</f>
        <v>3</v>
      </c>
      <c r="L1722" s="1" t="str">
        <f>IF(TA_restaurants_curated__2[[#This Row],[C. Rev.]]=3,"A lot of reviews",IF(TA_restaurants_curated__2[[#This Row],[C. Rev.]]=2,"Avarage reviews","Few reviews"))</f>
        <v>Few reviews</v>
      </c>
      <c r="M1722" s="1" t="str">
        <f>IF(TA_restaurants_curated__2[[#This Row],[C. Rat.]]=3,"Good rating",IF(TA_restaurants_curated__2[[#This Row],[C. Rat.]]=2,"Avarege rating","Bad rating"))</f>
        <v>Good rating</v>
      </c>
      <c r="N1722" s="1" t="str">
        <f t="shared" si="26"/>
        <v>Few reviews and Good rating</v>
      </c>
    </row>
    <row r="1723" spans="1:14" x14ac:dyDescent="0.35">
      <c r="A1723">
        <v>1393</v>
      </c>
      <c r="B1723" t="s">
        <v>2343</v>
      </c>
      <c r="C1723" t="s">
        <v>523</v>
      </c>
      <c r="D1723" t="s">
        <v>2344</v>
      </c>
      <c r="E1723">
        <v>13950</v>
      </c>
      <c r="F1723">
        <v>35</v>
      </c>
      <c r="G1723" t="s">
        <v>10</v>
      </c>
      <c r="H1723">
        <v>2090</v>
      </c>
      <c r="I1723">
        <f>(TA_restaurants_curated__2[[#This Row],['# Reviews]]-MIN(TA_restaurants_curated__2['# Reviews]))/(MAX(TA_restaurants_curated__2['# Reviews])-MIN(TA_restaurants_curated__2['# Reviews]))</f>
        <v>5.2246340232205958E-2</v>
      </c>
      <c r="J1723">
        <f>QUOTIENT((TA_restaurants_curated__2[[#This Row],[Normalizzazione]]*100),33)+IF(TA_restaurants_curated__2[[#This Row],[Normalizzazione]]=1,0,1)</f>
        <v>1</v>
      </c>
      <c r="K1723">
        <f>QUOTIENT((TA_restaurants_curated__2[[#This Row],[Rating]]*2),(100/3))+IF(TA_restaurants_curated__2[[#This Row],[Rating]]=50,0,1)</f>
        <v>3</v>
      </c>
      <c r="L1723" s="1" t="str">
        <f>IF(TA_restaurants_curated__2[[#This Row],[C. Rev.]]=3,"A lot of reviews",IF(TA_restaurants_curated__2[[#This Row],[C. Rev.]]=2,"Avarage reviews","Few reviews"))</f>
        <v>Few reviews</v>
      </c>
      <c r="M1723" s="1" t="str">
        <f>IF(TA_restaurants_curated__2[[#This Row],[C. Rat.]]=3,"Good rating",IF(TA_restaurants_curated__2[[#This Row],[C. Rat.]]=2,"Avarege rating","Bad rating"))</f>
        <v>Good rating</v>
      </c>
      <c r="N1723" s="1" t="str">
        <f t="shared" si="26"/>
        <v>Few reviews and Good rating</v>
      </c>
    </row>
    <row r="1724" spans="1:14" x14ac:dyDescent="0.35">
      <c r="A1724">
        <v>2320</v>
      </c>
      <c r="B1724" t="s">
        <v>3215</v>
      </c>
      <c r="C1724" t="s">
        <v>523</v>
      </c>
      <c r="D1724" t="s">
        <v>466</v>
      </c>
      <c r="E1724">
        <v>23220</v>
      </c>
      <c r="F1724">
        <v>40</v>
      </c>
      <c r="G1724" t="s">
        <v>8</v>
      </c>
      <c r="H1724">
        <v>2090</v>
      </c>
      <c r="I1724">
        <f>(TA_restaurants_curated__2[[#This Row],['# Reviews]]-MIN(TA_restaurants_curated__2['# Reviews]))/(MAX(TA_restaurants_curated__2['# Reviews])-MIN(TA_restaurants_curated__2['# Reviews]))</f>
        <v>5.2246340232205958E-2</v>
      </c>
      <c r="J1724">
        <f>QUOTIENT((TA_restaurants_curated__2[[#This Row],[Normalizzazione]]*100),33)+IF(TA_restaurants_curated__2[[#This Row],[Normalizzazione]]=1,0,1)</f>
        <v>1</v>
      </c>
      <c r="K1724">
        <f>QUOTIENT((TA_restaurants_curated__2[[#This Row],[Rating]]*2),(100/3))+IF(TA_restaurants_curated__2[[#This Row],[Rating]]=50,0,1)</f>
        <v>3</v>
      </c>
      <c r="L1724" s="1" t="str">
        <f>IF(TA_restaurants_curated__2[[#This Row],[C. Rev.]]=3,"A lot of reviews",IF(TA_restaurants_curated__2[[#This Row],[C. Rev.]]=2,"Avarage reviews","Few reviews"))</f>
        <v>Few reviews</v>
      </c>
      <c r="M1724" s="1" t="str">
        <f>IF(TA_restaurants_curated__2[[#This Row],[C. Rat.]]=3,"Good rating",IF(TA_restaurants_curated__2[[#This Row],[C. Rat.]]=2,"Avarege rating","Bad rating"))</f>
        <v>Good rating</v>
      </c>
      <c r="N1724" s="1" t="str">
        <f t="shared" si="26"/>
        <v>Few reviews and Good rating</v>
      </c>
    </row>
    <row r="1725" spans="1:14" x14ac:dyDescent="0.35">
      <c r="A1725">
        <v>3998</v>
      </c>
      <c r="B1725" t="s">
        <v>4156</v>
      </c>
      <c r="C1725" t="s">
        <v>523</v>
      </c>
      <c r="D1725" t="s">
        <v>162</v>
      </c>
      <c r="E1725">
        <v>40010</v>
      </c>
      <c r="F1725">
        <v>35</v>
      </c>
      <c r="G1725" t="s">
        <v>8</v>
      </c>
      <c r="H1725">
        <v>2090</v>
      </c>
      <c r="I1725">
        <f>(TA_restaurants_curated__2[[#This Row],['# Reviews]]-MIN(TA_restaurants_curated__2['# Reviews]))/(MAX(TA_restaurants_curated__2['# Reviews])-MIN(TA_restaurants_curated__2['# Reviews]))</f>
        <v>5.2246340232205958E-2</v>
      </c>
      <c r="J1725">
        <f>QUOTIENT((TA_restaurants_curated__2[[#This Row],[Normalizzazione]]*100),33)+IF(TA_restaurants_curated__2[[#This Row],[Normalizzazione]]=1,0,1)</f>
        <v>1</v>
      </c>
      <c r="K1725">
        <f>QUOTIENT((TA_restaurants_curated__2[[#This Row],[Rating]]*2),(100/3))+IF(TA_restaurants_curated__2[[#This Row],[Rating]]=50,0,1)</f>
        <v>3</v>
      </c>
      <c r="L1725" s="1" t="str">
        <f>IF(TA_restaurants_curated__2[[#This Row],[C. Rev.]]=3,"A lot of reviews",IF(TA_restaurants_curated__2[[#This Row],[C. Rev.]]=2,"Avarage reviews","Few reviews"))</f>
        <v>Few reviews</v>
      </c>
      <c r="M1725" s="1" t="str">
        <f>IF(TA_restaurants_curated__2[[#This Row],[C. Rat.]]=3,"Good rating",IF(TA_restaurants_curated__2[[#This Row],[C. Rat.]]=2,"Avarege rating","Bad rating"))</f>
        <v>Good rating</v>
      </c>
      <c r="N1725" s="1" t="str">
        <f t="shared" si="26"/>
        <v>Few reviews and Good rating</v>
      </c>
    </row>
    <row r="1726" spans="1:14" x14ac:dyDescent="0.35">
      <c r="A1726">
        <v>1266</v>
      </c>
      <c r="B1726" t="s">
        <v>2208</v>
      </c>
      <c r="C1726" t="s">
        <v>523</v>
      </c>
      <c r="D1726" t="s">
        <v>664</v>
      </c>
      <c r="E1726">
        <v>12680</v>
      </c>
      <c r="F1726">
        <v>40</v>
      </c>
      <c r="G1726" t="s">
        <v>8</v>
      </c>
      <c r="H1726">
        <v>2080</v>
      </c>
      <c r="I1726">
        <f>(TA_restaurants_curated__2[[#This Row],['# Reviews]]-MIN(TA_restaurants_curated__2['# Reviews]))/(MAX(TA_restaurants_curated__2['# Reviews])-MIN(TA_restaurants_curated__2['# Reviews]))</f>
        <v>5.1993942453306408E-2</v>
      </c>
      <c r="J1726">
        <f>QUOTIENT((TA_restaurants_curated__2[[#This Row],[Normalizzazione]]*100),33)+IF(TA_restaurants_curated__2[[#This Row],[Normalizzazione]]=1,0,1)</f>
        <v>1</v>
      </c>
      <c r="K1726">
        <f>QUOTIENT((TA_restaurants_curated__2[[#This Row],[Rating]]*2),(100/3))+IF(TA_restaurants_curated__2[[#This Row],[Rating]]=50,0,1)</f>
        <v>3</v>
      </c>
      <c r="L1726" s="1" t="str">
        <f>IF(TA_restaurants_curated__2[[#This Row],[C. Rev.]]=3,"A lot of reviews",IF(TA_restaurants_curated__2[[#This Row],[C. Rev.]]=2,"Avarage reviews","Few reviews"))</f>
        <v>Few reviews</v>
      </c>
      <c r="M1726" s="1" t="str">
        <f>IF(TA_restaurants_curated__2[[#This Row],[C. Rat.]]=3,"Good rating",IF(TA_restaurants_curated__2[[#This Row],[C. Rat.]]=2,"Avarege rating","Bad rating"))</f>
        <v>Good rating</v>
      </c>
      <c r="N1726" s="1" t="str">
        <f t="shared" si="26"/>
        <v>Few reviews and Good rating</v>
      </c>
    </row>
    <row r="1727" spans="1:14" x14ac:dyDescent="0.35">
      <c r="A1727">
        <v>1373</v>
      </c>
      <c r="B1727" t="s">
        <v>2324</v>
      </c>
      <c r="C1727" t="s">
        <v>523</v>
      </c>
      <c r="D1727" t="s">
        <v>285</v>
      </c>
      <c r="E1727">
        <v>13750</v>
      </c>
      <c r="F1727">
        <v>40</v>
      </c>
      <c r="G1727" t="s">
        <v>10</v>
      </c>
      <c r="H1727">
        <v>2080</v>
      </c>
      <c r="I1727">
        <f>(TA_restaurants_curated__2[[#This Row],['# Reviews]]-MIN(TA_restaurants_curated__2['# Reviews]))/(MAX(TA_restaurants_curated__2['# Reviews])-MIN(TA_restaurants_curated__2['# Reviews]))</f>
        <v>5.1993942453306408E-2</v>
      </c>
      <c r="J1727">
        <f>QUOTIENT((TA_restaurants_curated__2[[#This Row],[Normalizzazione]]*100),33)+IF(TA_restaurants_curated__2[[#This Row],[Normalizzazione]]=1,0,1)</f>
        <v>1</v>
      </c>
      <c r="K1727">
        <f>QUOTIENT((TA_restaurants_curated__2[[#This Row],[Rating]]*2),(100/3))+IF(TA_restaurants_curated__2[[#This Row],[Rating]]=50,0,1)</f>
        <v>3</v>
      </c>
      <c r="L1727" s="1" t="str">
        <f>IF(TA_restaurants_curated__2[[#This Row],[C. Rev.]]=3,"A lot of reviews",IF(TA_restaurants_curated__2[[#This Row],[C. Rev.]]=2,"Avarage reviews","Few reviews"))</f>
        <v>Few reviews</v>
      </c>
      <c r="M1727" s="1" t="str">
        <f>IF(TA_restaurants_curated__2[[#This Row],[C. Rat.]]=3,"Good rating",IF(TA_restaurants_curated__2[[#This Row],[C. Rat.]]=2,"Avarege rating","Bad rating"))</f>
        <v>Good rating</v>
      </c>
      <c r="N1727" s="1" t="str">
        <f t="shared" si="26"/>
        <v>Few reviews and Good rating</v>
      </c>
    </row>
    <row r="1728" spans="1:14" x14ac:dyDescent="0.35">
      <c r="A1728">
        <v>1608</v>
      </c>
      <c r="B1728" t="s">
        <v>2568</v>
      </c>
      <c r="C1728" t="s">
        <v>523</v>
      </c>
      <c r="D1728" t="s">
        <v>89</v>
      </c>
      <c r="E1728">
        <v>16100</v>
      </c>
      <c r="F1728">
        <v>40</v>
      </c>
      <c r="G1728" t="s">
        <v>8</v>
      </c>
      <c r="H1728">
        <v>2080</v>
      </c>
      <c r="I1728">
        <f>(TA_restaurants_curated__2[[#This Row],['# Reviews]]-MIN(TA_restaurants_curated__2['# Reviews]))/(MAX(TA_restaurants_curated__2['# Reviews])-MIN(TA_restaurants_curated__2['# Reviews]))</f>
        <v>5.1993942453306408E-2</v>
      </c>
      <c r="J1728">
        <f>QUOTIENT((TA_restaurants_curated__2[[#This Row],[Normalizzazione]]*100),33)+IF(TA_restaurants_curated__2[[#This Row],[Normalizzazione]]=1,0,1)</f>
        <v>1</v>
      </c>
      <c r="K1728">
        <f>QUOTIENT((TA_restaurants_curated__2[[#This Row],[Rating]]*2),(100/3))+IF(TA_restaurants_curated__2[[#This Row],[Rating]]=50,0,1)</f>
        <v>3</v>
      </c>
      <c r="L1728" s="1" t="str">
        <f>IF(TA_restaurants_curated__2[[#This Row],[C. Rev.]]=3,"A lot of reviews",IF(TA_restaurants_curated__2[[#This Row],[C. Rev.]]=2,"Avarage reviews","Few reviews"))</f>
        <v>Few reviews</v>
      </c>
      <c r="M1728" s="1" t="str">
        <f>IF(TA_restaurants_curated__2[[#This Row],[C. Rat.]]=3,"Good rating",IF(TA_restaurants_curated__2[[#This Row],[C. Rat.]]=2,"Avarege rating","Bad rating"))</f>
        <v>Good rating</v>
      </c>
      <c r="N1728" s="1" t="str">
        <f t="shared" si="26"/>
        <v>Few reviews and Good rating</v>
      </c>
    </row>
    <row r="1729" spans="1:14" x14ac:dyDescent="0.35">
      <c r="A1729">
        <v>1663</v>
      </c>
      <c r="B1729" t="s">
        <v>608</v>
      </c>
      <c r="C1729" t="s">
        <v>523</v>
      </c>
      <c r="D1729" t="s">
        <v>2622</v>
      </c>
      <c r="E1729">
        <v>16650</v>
      </c>
      <c r="F1729">
        <v>40</v>
      </c>
      <c r="G1729" t="s">
        <v>8</v>
      </c>
      <c r="H1729">
        <v>2080</v>
      </c>
      <c r="I1729">
        <f>(TA_restaurants_curated__2[[#This Row],['# Reviews]]-MIN(TA_restaurants_curated__2['# Reviews]))/(MAX(TA_restaurants_curated__2['# Reviews])-MIN(TA_restaurants_curated__2['# Reviews]))</f>
        <v>5.1993942453306408E-2</v>
      </c>
      <c r="J1729">
        <f>QUOTIENT((TA_restaurants_curated__2[[#This Row],[Normalizzazione]]*100),33)+IF(TA_restaurants_curated__2[[#This Row],[Normalizzazione]]=1,0,1)</f>
        <v>1</v>
      </c>
      <c r="K1729">
        <f>QUOTIENT((TA_restaurants_curated__2[[#This Row],[Rating]]*2),(100/3))+IF(TA_restaurants_curated__2[[#This Row],[Rating]]=50,0,1)</f>
        <v>3</v>
      </c>
      <c r="L1729" s="1" t="str">
        <f>IF(TA_restaurants_curated__2[[#This Row],[C. Rev.]]=3,"A lot of reviews",IF(TA_restaurants_curated__2[[#This Row],[C. Rev.]]=2,"Avarage reviews","Few reviews"))</f>
        <v>Few reviews</v>
      </c>
      <c r="M1729" s="1" t="str">
        <f>IF(TA_restaurants_curated__2[[#This Row],[C. Rat.]]=3,"Good rating",IF(TA_restaurants_curated__2[[#This Row],[C. Rat.]]=2,"Avarege rating","Bad rating"))</f>
        <v>Good rating</v>
      </c>
      <c r="N1729" s="1" t="str">
        <f t="shared" si="26"/>
        <v>Few reviews and Good rating</v>
      </c>
    </row>
    <row r="1730" spans="1:14" x14ac:dyDescent="0.35">
      <c r="A1730">
        <v>1089</v>
      </c>
      <c r="B1730" t="s">
        <v>2022</v>
      </c>
      <c r="C1730" t="s">
        <v>523</v>
      </c>
      <c r="D1730" t="s">
        <v>2023</v>
      </c>
      <c r="E1730">
        <v>10910</v>
      </c>
      <c r="F1730">
        <v>40</v>
      </c>
      <c r="G1730" t="s">
        <v>8</v>
      </c>
      <c r="H1730">
        <v>2070</v>
      </c>
      <c r="I1730">
        <f>(TA_restaurants_curated__2[[#This Row],['# Reviews]]-MIN(TA_restaurants_curated__2['# Reviews]))/(MAX(TA_restaurants_curated__2['# Reviews])-MIN(TA_restaurants_curated__2['# Reviews]))</f>
        <v>5.1741544674406864E-2</v>
      </c>
      <c r="J1730">
        <f>QUOTIENT((TA_restaurants_curated__2[[#This Row],[Normalizzazione]]*100),33)+IF(TA_restaurants_curated__2[[#This Row],[Normalizzazione]]=1,0,1)</f>
        <v>1</v>
      </c>
      <c r="K1730">
        <f>QUOTIENT((TA_restaurants_curated__2[[#This Row],[Rating]]*2),(100/3))+IF(TA_restaurants_curated__2[[#This Row],[Rating]]=50,0,1)</f>
        <v>3</v>
      </c>
      <c r="L1730" s="1" t="str">
        <f>IF(TA_restaurants_curated__2[[#This Row],[C. Rev.]]=3,"A lot of reviews",IF(TA_restaurants_curated__2[[#This Row],[C. Rev.]]=2,"Avarage reviews","Few reviews"))</f>
        <v>Few reviews</v>
      </c>
      <c r="M1730" s="1" t="str">
        <f>IF(TA_restaurants_curated__2[[#This Row],[C. Rat.]]=3,"Good rating",IF(TA_restaurants_curated__2[[#This Row],[C. Rat.]]=2,"Avarege rating","Bad rating"))</f>
        <v>Good rating</v>
      </c>
      <c r="N1730" s="1" t="str">
        <f t="shared" ref="N1730:N1793" si="27">_xlfn.CONCAT(L1730," and ",M1730)</f>
        <v>Few reviews and Good rating</v>
      </c>
    </row>
    <row r="1731" spans="1:14" x14ac:dyDescent="0.35">
      <c r="A1731">
        <v>1928</v>
      </c>
      <c r="B1731" t="s">
        <v>2881</v>
      </c>
      <c r="C1731" t="s">
        <v>523</v>
      </c>
      <c r="D1731" t="s">
        <v>90</v>
      </c>
      <c r="E1731">
        <v>19300</v>
      </c>
      <c r="F1731">
        <v>40</v>
      </c>
      <c r="G1731" t="s">
        <v>10</v>
      </c>
      <c r="H1731">
        <v>2070</v>
      </c>
      <c r="I1731">
        <f>(TA_restaurants_curated__2[[#This Row],['# Reviews]]-MIN(TA_restaurants_curated__2['# Reviews]))/(MAX(TA_restaurants_curated__2['# Reviews])-MIN(TA_restaurants_curated__2['# Reviews]))</f>
        <v>5.1741544674406864E-2</v>
      </c>
      <c r="J1731">
        <f>QUOTIENT((TA_restaurants_curated__2[[#This Row],[Normalizzazione]]*100),33)+IF(TA_restaurants_curated__2[[#This Row],[Normalizzazione]]=1,0,1)</f>
        <v>1</v>
      </c>
      <c r="K1731">
        <f>QUOTIENT((TA_restaurants_curated__2[[#This Row],[Rating]]*2),(100/3))+IF(TA_restaurants_curated__2[[#This Row],[Rating]]=50,0,1)</f>
        <v>3</v>
      </c>
      <c r="L1731" s="1" t="str">
        <f>IF(TA_restaurants_curated__2[[#This Row],[C. Rev.]]=3,"A lot of reviews",IF(TA_restaurants_curated__2[[#This Row],[C. Rev.]]=2,"Avarage reviews","Few reviews"))</f>
        <v>Few reviews</v>
      </c>
      <c r="M1731" s="1" t="str">
        <f>IF(TA_restaurants_curated__2[[#This Row],[C. Rat.]]=3,"Good rating",IF(TA_restaurants_curated__2[[#This Row],[C. Rat.]]=2,"Avarege rating","Bad rating"))</f>
        <v>Good rating</v>
      </c>
      <c r="N1731" s="1" t="str">
        <f t="shared" si="27"/>
        <v>Few reviews and Good rating</v>
      </c>
    </row>
    <row r="1732" spans="1:14" x14ac:dyDescent="0.35">
      <c r="A1732">
        <v>2650</v>
      </c>
      <c r="B1732" t="s">
        <v>3485</v>
      </c>
      <c r="C1732" t="s">
        <v>523</v>
      </c>
      <c r="D1732" t="s">
        <v>96</v>
      </c>
      <c r="E1732">
        <v>26520</v>
      </c>
      <c r="F1732">
        <v>35</v>
      </c>
      <c r="G1732" t="s">
        <v>8</v>
      </c>
      <c r="H1732">
        <v>2070</v>
      </c>
      <c r="I1732">
        <f>(TA_restaurants_curated__2[[#This Row],['# Reviews]]-MIN(TA_restaurants_curated__2['# Reviews]))/(MAX(TA_restaurants_curated__2['# Reviews])-MIN(TA_restaurants_curated__2['# Reviews]))</f>
        <v>5.1741544674406864E-2</v>
      </c>
      <c r="J1732">
        <f>QUOTIENT((TA_restaurants_curated__2[[#This Row],[Normalizzazione]]*100),33)+IF(TA_restaurants_curated__2[[#This Row],[Normalizzazione]]=1,0,1)</f>
        <v>1</v>
      </c>
      <c r="K1732">
        <f>QUOTIENT((TA_restaurants_curated__2[[#This Row],[Rating]]*2),(100/3))+IF(TA_restaurants_curated__2[[#This Row],[Rating]]=50,0,1)</f>
        <v>3</v>
      </c>
      <c r="L1732" s="1" t="str">
        <f>IF(TA_restaurants_curated__2[[#This Row],[C. Rev.]]=3,"A lot of reviews",IF(TA_restaurants_curated__2[[#This Row],[C. Rev.]]=2,"Avarage reviews","Few reviews"))</f>
        <v>Few reviews</v>
      </c>
      <c r="M1732" s="1" t="str">
        <f>IF(TA_restaurants_curated__2[[#This Row],[C. Rat.]]=3,"Good rating",IF(TA_restaurants_curated__2[[#This Row],[C. Rat.]]=2,"Avarege rating","Bad rating"))</f>
        <v>Good rating</v>
      </c>
      <c r="N1732" s="1" t="str">
        <f t="shared" si="27"/>
        <v>Few reviews and Good rating</v>
      </c>
    </row>
    <row r="1733" spans="1:14" x14ac:dyDescent="0.35">
      <c r="A1733">
        <v>3187</v>
      </c>
      <c r="B1733" t="s">
        <v>3828</v>
      </c>
      <c r="C1733" t="s">
        <v>523</v>
      </c>
      <c r="D1733" t="s">
        <v>3829</v>
      </c>
      <c r="E1733">
        <v>31890</v>
      </c>
      <c r="F1733">
        <v>35</v>
      </c>
      <c r="G1733" t="s">
        <v>8</v>
      </c>
      <c r="H1733">
        <v>2070</v>
      </c>
      <c r="I1733">
        <f>(TA_restaurants_curated__2[[#This Row],['# Reviews]]-MIN(TA_restaurants_curated__2['# Reviews]))/(MAX(TA_restaurants_curated__2['# Reviews])-MIN(TA_restaurants_curated__2['# Reviews]))</f>
        <v>5.1741544674406864E-2</v>
      </c>
      <c r="J1733">
        <f>QUOTIENT((TA_restaurants_curated__2[[#This Row],[Normalizzazione]]*100),33)+IF(TA_restaurants_curated__2[[#This Row],[Normalizzazione]]=1,0,1)</f>
        <v>1</v>
      </c>
      <c r="K1733">
        <f>QUOTIENT((TA_restaurants_curated__2[[#This Row],[Rating]]*2),(100/3))+IF(TA_restaurants_curated__2[[#This Row],[Rating]]=50,0,1)</f>
        <v>3</v>
      </c>
      <c r="L1733" s="1" t="str">
        <f>IF(TA_restaurants_curated__2[[#This Row],[C. Rev.]]=3,"A lot of reviews",IF(TA_restaurants_curated__2[[#This Row],[C. Rev.]]=2,"Avarage reviews","Few reviews"))</f>
        <v>Few reviews</v>
      </c>
      <c r="M1733" s="1" t="str">
        <f>IF(TA_restaurants_curated__2[[#This Row],[C. Rat.]]=3,"Good rating",IF(TA_restaurants_curated__2[[#This Row],[C. Rat.]]=2,"Avarege rating","Bad rating"))</f>
        <v>Good rating</v>
      </c>
      <c r="N1733" s="1" t="str">
        <f t="shared" si="27"/>
        <v>Few reviews and Good rating</v>
      </c>
    </row>
    <row r="1734" spans="1:14" x14ac:dyDescent="0.35">
      <c r="A1734">
        <v>519</v>
      </c>
      <c r="B1734" t="s">
        <v>1369</v>
      </c>
      <c r="C1734" t="s">
        <v>523</v>
      </c>
      <c r="D1734" t="s">
        <v>507</v>
      </c>
      <c r="E1734">
        <v>5200</v>
      </c>
      <c r="F1734">
        <v>40</v>
      </c>
      <c r="G1734" t="s">
        <v>8</v>
      </c>
      <c r="H1734">
        <v>2060</v>
      </c>
      <c r="I1734">
        <f>(TA_restaurants_curated__2[[#This Row],['# Reviews]]-MIN(TA_restaurants_curated__2['# Reviews]))/(MAX(TA_restaurants_curated__2['# Reviews])-MIN(TA_restaurants_curated__2['# Reviews]))</f>
        <v>5.1489146895507321E-2</v>
      </c>
      <c r="J1734">
        <f>QUOTIENT((TA_restaurants_curated__2[[#This Row],[Normalizzazione]]*100),33)+IF(TA_restaurants_curated__2[[#This Row],[Normalizzazione]]=1,0,1)</f>
        <v>1</v>
      </c>
      <c r="K1734">
        <f>QUOTIENT((TA_restaurants_curated__2[[#This Row],[Rating]]*2),(100/3))+IF(TA_restaurants_curated__2[[#This Row],[Rating]]=50,0,1)</f>
        <v>3</v>
      </c>
      <c r="L1734" s="1" t="str">
        <f>IF(TA_restaurants_curated__2[[#This Row],[C. Rev.]]=3,"A lot of reviews",IF(TA_restaurants_curated__2[[#This Row],[C. Rev.]]=2,"Avarage reviews","Few reviews"))</f>
        <v>Few reviews</v>
      </c>
      <c r="M1734" s="1" t="str">
        <f>IF(TA_restaurants_curated__2[[#This Row],[C. Rat.]]=3,"Good rating",IF(TA_restaurants_curated__2[[#This Row],[C. Rat.]]=2,"Avarege rating","Bad rating"))</f>
        <v>Good rating</v>
      </c>
      <c r="N1734" s="1" t="str">
        <f t="shared" si="27"/>
        <v>Few reviews and Good rating</v>
      </c>
    </row>
    <row r="1735" spans="1:14" x14ac:dyDescent="0.35">
      <c r="A1735">
        <v>729</v>
      </c>
      <c r="B1735" t="s">
        <v>1629</v>
      </c>
      <c r="C1735" t="s">
        <v>523</v>
      </c>
      <c r="D1735" t="s">
        <v>533</v>
      </c>
      <c r="E1735">
        <v>7310</v>
      </c>
      <c r="F1735">
        <v>40</v>
      </c>
      <c r="G1735" t="s">
        <v>9</v>
      </c>
      <c r="H1735">
        <v>2060</v>
      </c>
      <c r="I1735">
        <f>(TA_restaurants_curated__2[[#This Row],['# Reviews]]-MIN(TA_restaurants_curated__2['# Reviews]))/(MAX(TA_restaurants_curated__2['# Reviews])-MIN(TA_restaurants_curated__2['# Reviews]))</f>
        <v>5.1489146895507321E-2</v>
      </c>
      <c r="J1735">
        <f>QUOTIENT((TA_restaurants_curated__2[[#This Row],[Normalizzazione]]*100),33)+IF(TA_restaurants_curated__2[[#This Row],[Normalizzazione]]=1,0,1)</f>
        <v>1</v>
      </c>
      <c r="K1735">
        <f>QUOTIENT((TA_restaurants_curated__2[[#This Row],[Rating]]*2),(100/3))+IF(TA_restaurants_curated__2[[#This Row],[Rating]]=50,0,1)</f>
        <v>3</v>
      </c>
      <c r="L1735" s="1" t="str">
        <f>IF(TA_restaurants_curated__2[[#This Row],[C. Rev.]]=3,"A lot of reviews",IF(TA_restaurants_curated__2[[#This Row],[C. Rev.]]=2,"Avarage reviews","Few reviews"))</f>
        <v>Few reviews</v>
      </c>
      <c r="M1735" s="1" t="str">
        <f>IF(TA_restaurants_curated__2[[#This Row],[C. Rat.]]=3,"Good rating",IF(TA_restaurants_curated__2[[#This Row],[C. Rat.]]=2,"Avarege rating","Bad rating"))</f>
        <v>Good rating</v>
      </c>
      <c r="N1735" s="1" t="str">
        <f t="shared" si="27"/>
        <v>Few reviews and Good rating</v>
      </c>
    </row>
    <row r="1736" spans="1:14" x14ac:dyDescent="0.35">
      <c r="A1736">
        <v>1556</v>
      </c>
      <c r="B1736" t="s">
        <v>2517</v>
      </c>
      <c r="C1736" t="s">
        <v>523</v>
      </c>
      <c r="D1736" t="s">
        <v>1682</v>
      </c>
      <c r="E1736">
        <v>15580</v>
      </c>
      <c r="F1736">
        <v>40</v>
      </c>
      <c r="G1736" t="s">
        <v>8</v>
      </c>
      <c r="H1736">
        <v>2060</v>
      </c>
      <c r="I1736">
        <f>(TA_restaurants_curated__2[[#This Row],['# Reviews]]-MIN(TA_restaurants_curated__2['# Reviews]))/(MAX(TA_restaurants_curated__2['# Reviews])-MIN(TA_restaurants_curated__2['# Reviews]))</f>
        <v>5.1489146895507321E-2</v>
      </c>
      <c r="J1736">
        <f>QUOTIENT((TA_restaurants_curated__2[[#This Row],[Normalizzazione]]*100),33)+IF(TA_restaurants_curated__2[[#This Row],[Normalizzazione]]=1,0,1)</f>
        <v>1</v>
      </c>
      <c r="K1736">
        <f>QUOTIENT((TA_restaurants_curated__2[[#This Row],[Rating]]*2),(100/3))+IF(TA_restaurants_curated__2[[#This Row],[Rating]]=50,0,1)</f>
        <v>3</v>
      </c>
      <c r="L1736" s="1" t="str">
        <f>IF(TA_restaurants_curated__2[[#This Row],[C. Rev.]]=3,"A lot of reviews",IF(TA_restaurants_curated__2[[#This Row],[C. Rev.]]=2,"Avarage reviews","Few reviews"))</f>
        <v>Few reviews</v>
      </c>
      <c r="M1736" s="1" t="str">
        <f>IF(TA_restaurants_curated__2[[#This Row],[C. Rat.]]=3,"Good rating",IF(TA_restaurants_curated__2[[#This Row],[C. Rat.]]=2,"Avarege rating","Bad rating"))</f>
        <v>Good rating</v>
      </c>
      <c r="N1736" s="1" t="str">
        <f t="shared" si="27"/>
        <v>Few reviews and Good rating</v>
      </c>
    </row>
    <row r="1737" spans="1:14" x14ac:dyDescent="0.35">
      <c r="A1737">
        <v>2555</v>
      </c>
      <c r="B1737" t="s">
        <v>3408</v>
      </c>
      <c r="C1737" t="s">
        <v>523</v>
      </c>
      <c r="D1737" t="s">
        <v>573</v>
      </c>
      <c r="E1737">
        <v>25570</v>
      </c>
      <c r="F1737">
        <v>40</v>
      </c>
      <c r="G1737" t="s">
        <v>8</v>
      </c>
      <c r="H1737">
        <v>2060</v>
      </c>
      <c r="I1737">
        <f>(TA_restaurants_curated__2[[#This Row],['# Reviews]]-MIN(TA_restaurants_curated__2['# Reviews]))/(MAX(TA_restaurants_curated__2['# Reviews])-MIN(TA_restaurants_curated__2['# Reviews]))</f>
        <v>5.1489146895507321E-2</v>
      </c>
      <c r="J1737">
        <f>QUOTIENT((TA_restaurants_curated__2[[#This Row],[Normalizzazione]]*100),33)+IF(TA_restaurants_curated__2[[#This Row],[Normalizzazione]]=1,0,1)</f>
        <v>1</v>
      </c>
      <c r="K1737">
        <f>QUOTIENT((TA_restaurants_curated__2[[#This Row],[Rating]]*2),(100/3))+IF(TA_restaurants_curated__2[[#This Row],[Rating]]=50,0,1)</f>
        <v>3</v>
      </c>
      <c r="L1737" s="1" t="str">
        <f>IF(TA_restaurants_curated__2[[#This Row],[C. Rev.]]=3,"A lot of reviews",IF(TA_restaurants_curated__2[[#This Row],[C. Rev.]]=2,"Avarage reviews","Few reviews"))</f>
        <v>Few reviews</v>
      </c>
      <c r="M1737" s="1" t="str">
        <f>IF(TA_restaurants_curated__2[[#This Row],[C. Rat.]]=3,"Good rating",IF(TA_restaurants_curated__2[[#This Row],[C. Rat.]]=2,"Avarege rating","Bad rating"))</f>
        <v>Good rating</v>
      </c>
      <c r="N1737" s="1" t="str">
        <f t="shared" si="27"/>
        <v>Few reviews and Good rating</v>
      </c>
    </row>
    <row r="1738" spans="1:14" x14ac:dyDescent="0.35">
      <c r="A1738">
        <v>4198</v>
      </c>
      <c r="B1738" t="s">
        <v>4223</v>
      </c>
      <c r="C1738" t="s">
        <v>523</v>
      </c>
      <c r="D1738" t="s">
        <v>4224</v>
      </c>
      <c r="E1738">
        <v>42010</v>
      </c>
      <c r="F1738">
        <v>35</v>
      </c>
      <c r="G1738" t="s">
        <v>10</v>
      </c>
      <c r="H1738">
        <v>2060</v>
      </c>
      <c r="I1738">
        <f>(TA_restaurants_curated__2[[#This Row],['# Reviews]]-MIN(TA_restaurants_curated__2['# Reviews]))/(MAX(TA_restaurants_curated__2['# Reviews])-MIN(TA_restaurants_curated__2['# Reviews]))</f>
        <v>5.1489146895507321E-2</v>
      </c>
      <c r="J1738">
        <f>QUOTIENT((TA_restaurants_curated__2[[#This Row],[Normalizzazione]]*100),33)+IF(TA_restaurants_curated__2[[#This Row],[Normalizzazione]]=1,0,1)</f>
        <v>1</v>
      </c>
      <c r="K1738">
        <f>QUOTIENT((TA_restaurants_curated__2[[#This Row],[Rating]]*2),(100/3))+IF(TA_restaurants_curated__2[[#This Row],[Rating]]=50,0,1)</f>
        <v>3</v>
      </c>
      <c r="L1738" s="1" t="str">
        <f>IF(TA_restaurants_curated__2[[#This Row],[C. Rev.]]=3,"A lot of reviews",IF(TA_restaurants_curated__2[[#This Row],[C. Rev.]]=2,"Avarage reviews","Few reviews"))</f>
        <v>Few reviews</v>
      </c>
      <c r="M1738" s="1" t="str">
        <f>IF(TA_restaurants_curated__2[[#This Row],[C. Rat.]]=3,"Good rating",IF(TA_restaurants_curated__2[[#This Row],[C. Rat.]]=2,"Avarege rating","Bad rating"))</f>
        <v>Good rating</v>
      </c>
      <c r="N1738" s="1" t="str">
        <f t="shared" si="27"/>
        <v>Few reviews and Good rating</v>
      </c>
    </row>
    <row r="1739" spans="1:14" x14ac:dyDescent="0.35">
      <c r="A1739">
        <v>1498</v>
      </c>
      <c r="B1739" t="s">
        <v>2455</v>
      </c>
      <c r="C1739" t="s">
        <v>523</v>
      </c>
      <c r="D1739" t="s">
        <v>126</v>
      </c>
      <c r="E1739">
        <v>15000</v>
      </c>
      <c r="F1739">
        <v>40</v>
      </c>
      <c r="G1739" t="s">
        <v>8</v>
      </c>
      <c r="H1739">
        <v>2050</v>
      </c>
      <c r="I1739">
        <f>(TA_restaurants_curated__2[[#This Row],['# Reviews]]-MIN(TA_restaurants_curated__2['# Reviews]))/(MAX(TA_restaurants_curated__2['# Reviews])-MIN(TA_restaurants_curated__2['# Reviews]))</f>
        <v>5.1236749116607777E-2</v>
      </c>
      <c r="J1739">
        <f>QUOTIENT((TA_restaurants_curated__2[[#This Row],[Normalizzazione]]*100),33)+IF(TA_restaurants_curated__2[[#This Row],[Normalizzazione]]=1,0,1)</f>
        <v>1</v>
      </c>
      <c r="K1739">
        <f>QUOTIENT((TA_restaurants_curated__2[[#This Row],[Rating]]*2),(100/3))+IF(TA_restaurants_curated__2[[#This Row],[Rating]]=50,0,1)</f>
        <v>3</v>
      </c>
      <c r="L1739" s="1" t="str">
        <f>IF(TA_restaurants_curated__2[[#This Row],[C. Rev.]]=3,"A lot of reviews",IF(TA_restaurants_curated__2[[#This Row],[C. Rev.]]=2,"Avarage reviews","Few reviews"))</f>
        <v>Few reviews</v>
      </c>
      <c r="M1739" s="1" t="str">
        <f>IF(TA_restaurants_curated__2[[#This Row],[C. Rat.]]=3,"Good rating",IF(TA_restaurants_curated__2[[#This Row],[C. Rat.]]=2,"Avarege rating","Bad rating"))</f>
        <v>Good rating</v>
      </c>
      <c r="N1739" s="1" t="str">
        <f t="shared" si="27"/>
        <v>Few reviews and Good rating</v>
      </c>
    </row>
    <row r="1740" spans="1:14" x14ac:dyDescent="0.35">
      <c r="A1740">
        <v>1675</v>
      </c>
      <c r="B1740" t="s">
        <v>2635</v>
      </c>
      <c r="C1740" t="s">
        <v>523</v>
      </c>
      <c r="D1740" t="s">
        <v>1971</v>
      </c>
      <c r="E1740">
        <v>16770</v>
      </c>
      <c r="F1740">
        <v>35</v>
      </c>
      <c r="G1740" t="s">
        <v>8</v>
      </c>
      <c r="H1740">
        <v>2050</v>
      </c>
      <c r="I1740">
        <f>(TA_restaurants_curated__2[[#This Row],['# Reviews]]-MIN(TA_restaurants_curated__2['# Reviews]))/(MAX(TA_restaurants_curated__2['# Reviews])-MIN(TA_restaurants_curated__2['# Reviews]))</f>
        <v>5.1236749116607777E-2</v>
      </c>
      <c r="J1740">
        <f>QUOTIENT((TA_restaurants_curated__2[[#This Row],[Normalizzazione]]*100),33)+IF(TA_restaurants_curated__2[[#This Row],[Normalizzazione]]=1,0,1)</f>
        <v>1</v>
      </c>
      <c r="K1740">
        <f>QUOTIENT((TA_restaurants_curated__2[[#This Row],[Rating]]*2),(100/3))+IF(TA_restaurants_curated__2[[#This Row],[Rating]]=50,0,1)</f>
        <v>3</v>
      </c>
      <c r="L1740" s="1" t="str">
        <f>IF(TA_restaurants_curated__2[[#This Row],[C. Rev.]]=3,"A lot of reviews",IF(TA_restaurants_curated__2[[#This Row],[C. Rev.]]=2,"Avarage reviews","Few reviews"))</f>
        <v>Few reviews</v>
      </c>
      <c r="M1740" s="1" t="str">
        <f>IF(TA_restaurants_curated__2[[#This Row],[C. Rat.]]=3,"Good rating",IF(TA_restaurants_curated__2[[#This Row],[C. Rat.]]=2,"Avarege rating","Bad rating"))</f>
        <v>Good rating</v>
      </c>
      <c r="N1740" s="1" t="str">
        <f t="shared" si="27"/>
        <v>Few reviews and Good rating</v>
      </c>
    </row>
    <row r="1741" spans="1:14" x14ac:dyDescent="0.35">
      <c r="A1741">
        <v>1436</v>
      </c>
      <c r="B1741" t="s">
        <v>2388</v>
      </c>
      <c r="C1741" t="s">
        <v>523</v>
      </c>
      <c r="D1741" t="s">
        <v>99</v>
      </c>
      <c r="E1741">
        <v>14380</v>
      </c>
      <c r="F1741">
        <v>40</v>
      </c>
      <c r="G1741" t="s">
        <v>8</v>
      </c>
      <c r="H1741">
        <v>2040</v>
      </c>
      <c r="I1741">
        <f>(TA_restaurants_curated__2[[#This Row],['# Reviews]]-MIN(TA_restaurants_curated__2['# Reviews]))/(MAX(TA_restaurants_curated__2['# Reviews])-MIN(TA_restaurants_curated__2['# Reviews]))</f>
        <v>5.0984351337708227E-2</v>
      </c>
      <c r="J1741">
        <f>QUOTIENT((TA_restaurants_curated__2[[#This Row],[Normalizzazione]]*100),33)+IF(TA_restaurants_curated__2[[#This Row],[Normalizzazione]]=1,0,1)</f>
        <v>1</v>
      </c>
      <c r="K1741">
        <f>QUOTIENT((TA_restaurants_curated__2[[#This Row],[Rating]]*2),(100/3))+IF(TA_restaurants_curated__2[[#This Row],[Rating]]=50,0,1)</f>
        <v>3</v>
      </c>
      <c r="L1741" s="1" t="str">
        <f>IF(TA_restaurants_curated__2[[#This Row],[C. Rev.]]=3,"A lot of reviews",IF(TA_restaurants_curated__2[[#This Row],[C. Rev.]]=2,"Avarage reviews","Few reviews"))</f>
        <v>Few reviews</v>
      </c>
      <c r="M1741" s="1" t="str">
        <f>IF(TA_restaurants_curated__2[[#This Row],[C. Rat.]]=3,"Good rating",IF(TA_restaurants_curated__2[[#This Row],[C. Rat.]]=2,"Avarege rating","Bad rating"))</f>
        <v>Good rating</v>
      </c>
      <c r="N1741" s="1" t="str">
        <f t="shared" si="27"/>
        <v>Few reviews and Good rating</v>
      </c>
    </row>
    <row r="1742" spans="1:14" x14ac:dyDescent="0.35">
      <c r="A1742">
        <v>254</v>
      </c>
      <c r="B1742" t="s">
        <v>1041</v>
      </c>
      <c r="C1742" t="s">
        <v>523</v>
      </c>
      <c r="D1742" t="s">
        <v>1042</v>
      </c>
      <c r="E1742">
        <v>2550</v>
      </c>
      <c r="F1742">
        <v>45</v>
      </c>
      <c r="G1742" t="s">
        <v>10</v>
      </c>
      <c r="H1742">
        <v>2030</v>
      </c>
      <c r="I1742">
        <f>(TA_restaurants_curated__2[[#This Row],['# Reviews]]-MIN(TA_restaurants_curated__2['# Reviews]))/(MAX(TA_restaurants_curated__2['# Reviews])-MIN(TA_restaurants_curated__2['# Reviews]))</f>
        <v>5.0731953558808683E-2</v>
      </c>
      <c r="J1742">
        <f>QUOTIENT((TA_restaurants_curated__2[[#This Row],[Normalizzazione]]*100),33)+IF(TA_restaurants_curated__2[[#This Row],[Normalizzazione]]=1,0,1)</f>
        <v>1</v>
      </c>
      <c r="K1742">
        <f>QUOTIENT((TA_restaurants_curated__2[[#This Row],[Rating]]*2),(100/3))+IF(TA_restaurants_curated__2[[#This Row],[Rating]]=50,0,1)</f>
        <v>3</v>
      </c>
      <c r="L1742" s="1" t="str">
        <f>IF(TA_restaurants_curated__2[[#This Row],[C. Rev.]]=3,"A lot of reviews",IF(TA_restaurants_curated__2[[#This Row],[C. Rev.]]=2,"Avarage reviews","Few reviews"))</f>
        <v>Few reviews</v>
      </c>
      <c r="M1742" s="1" t="str">
        <f>IF(TA_restaurants_curated__2[[#This Row],[C. Rat.]]=3,"Good rating",IF(TA_restaurants_curated__2[[#This Row],[C. Rat.]]=2,"Avarege rating","Bad rating"))</f>
        <v>Good rating</v>
      </c>
      <c r="N1742" s="1" t="str">
        <f t="shared" si="27"/>
        <v>Few reviews and Good rating</v>
      </c>
    </row>
    <row r="1743" spans="1:14" x14ac:dyDescent="0.35">
      <c r="A1743">
        <v>589</v>
      </c>
      <c r="B1743" t="s">
        <v>1453</v>
      </c>
      <c r="C1743" t="s">
        <v>523</v>
      </c>
      <c r="D1743" t="s">
        <v>829</v>
      </c>
      <c r="E1743">
        <v>5900</v>
      </c>
      <c r="F1743">
        <v>40</v>
      </c>
      <c r="G1743" t="s">
        <v>9</v>
      </c>
      <c r="H1743">
        <v>2030</v>
      </c>
      <c r="I1743">
        <f>(TA_restaurants_curated__2[[#This Row],['# Reviews]]-MIN(TA_restaurants_curated__2['# Reviews]))/(MAX(TA_restaurants_curated__2['# Reviews])-MIN(TA_restaurants_curated__2['# Reviews]))</f>
        <v>5.0731953558808683E-2</v>
      </c>
      <c r="J1743">
        <f>QUOTIENT((TA_restaurants_curated__2[[#This Row],[Normalizzazione]]*100),33)+IF(TA_restaurants_curated__2[[#This Row],[Normalizzazione]]=1,0,1)</f>
        <v>1</v>
      </c>
      <c r="K1743">
        <f>QUOTIENT((TA_restaurants_curated__2[[#This Row],[Rating]]*2),(100/3))+IF(TA_restaurants_curated__2[[#This Row],[Rating]]=50,0,1)</f>
        <v>3</v>
      </c>
      <c r="L1743" s="1" t="str">
        <f>IF(TA_restaurants_curated__2[[#This Row],[C. Rev.]]=3,"A lot of reviews",IF(TA_restaurants_curated__2[[#This Row],[C. Rev.]]=2,"Avarage reviews","Few reviews"))</f>
        <v>Few reviews</v>
      </c>
      <c r="M1743" s="1" t="str">
        <f>IF(TA_restaurants_curated__2[[#This Row],[C. Rat.]]=3,"Good rating",IF(TA_restaurants_curated__2[[#This Row],[C. Rat.]]=2,"Avarege rating","Bad rating"))</f>
        <v>Good rating</v>
      </c>
      <c r="N1743" s="1" t="str">
        <f t="shared" si="27"/>
        <v>Few reviews and Good rating</v>
      </c>
    </row>
    <row r="1744" spans="1:14" x14ac:dyDescent="0.35">
      <c r="A1744">
        <v>1335</v>
      </c>
      <c r="B1744" t="s">
        <v>396</v>
      </c>
      <c r="C1744" t="s">
        <v>523</v>
      </c>
      <c r="D1744" t="s">
        <v>829</v>
      </c>
      <c r="E1744">
        <v>13370</v>
      </c>
      <c r="F1744">
        <v>40</v>
      </c>
      <c r="G1744" t="s">
        <v>8</v>
      </c>
      <c r="H1744">
        <v>2030</v>
      </c>
      <c r="I1744">
        <f>(TA_restaurants_curated__2[[#This Row],['# Reviews]]-MIN(TA_restaurants_curated__2['# Reviews]))/(MAX(TA_restaurants_curated__2['# Reviews])-MIN(TA_restaurants_curated__2['# Reviews]))</f>
        <v>5.0731953558808683E-2</v>
      </c>
      <c r="J1744">
        <f>QUOTIENT((TA_restaurants_curated__2[[#This Row],[Normalizzazione]]*100),33)+IF(TA_restaurants_curated__2[[#This Row],[Normalizzazione]]=1,0,1)</f>
        <v>1</v>
      </c>
      <c r="K1744">
        <f>QUOTIENT((TA_restaurants_curated__2[[#This Row],[Rating]]*2),(100/3))+IF(TA_restaurants_curated__2[[#This Row],[Rating]]=50,0,1)</f>
        <v>3</v>
      </c>
      <c r="L1744" s="1" t="str">
        <f>IF(TA_restaurants_curated__2[[#This Row],[C. Rev.]]=3,"A lot of reviews",IF(TA_restaurants_curated__2[[#This Row],[C. Rev.]]=2,"Avarage reviews","Few reviews"))</f>
        <v>Few reviews</v>
      </c>
      <c r="M1744" s="1" t="str">
        <f>IF(TA_restaurants_curated__2[[#This Row],[C. Rat.]]=3,"Good rating",IF(TA_restaurants_curated__2[[#This Row],[C. Rat.]]=2,"Avarege rating","Bad rating"))</f>
        <v>Good rating</v>
      </c>
      <c r="N1744" s="1" t="str">
        <f t="shared" si="27"/>
        <v>Few reviews and Good rating</v>
      </c>
    </row>
    <row r="1745" spans="1:14" x14ac:dyDescent="0.35">
      <c r="A1745">
        <v>1628</v>
      </c>
      <c r="B1745" t="s">
        <v>2584</v>
      </c>
      <c r="C1745" t="s">
        <v>523</v>
      </c>
      <c r="D1745" t="s">
        <v>533</v>
      </c>
      <c r="E1745">
        <v>16300</v>
      </c>
      <c r="F1745">
        <v>40</v>
      </c>
      <c r="G1745" t="s">
        <v>8</v>
      </c>
      <c r="H1745">
        <v>2030</v>
      </c>
      <c r="I1745">
        <f>(TA_restaurants_curated__2[[#This Row],['# Reviews]]-MIN(TA_restaurants_curated__2['# Reviews]))/(MAX(TA_restaurants_curated__2['# Reviews])-MIN(TA_restaurants_curated__2['# Reviews]))</f>
        <v>5.0731953558808683E-2</v>
      </c>
      <c r="J1745">
        <f>QUOTIENT((TA_restaurants_curated__2[[#This Row],[Normalizzazione]]*100),33)+IF(TA_restaurants_curated__2[[#This Row],[Normalizzazione]]=1,0,1)</f>
        <v>1</v>
      </c>
      <c r="K1745">
        <f>QUOTIENT((TA_restaurants_curated__2[[#This Row],[Rating]]*2),(100/3))+IF(TA_restaurants_curated__2[[#This Row],[Rating]]=50,0,1)</f>
        <v>3</v>
      </c>
      <c r="L1745" s="1" t="str">
        <f>IF(TA_restaurants_curated__2[[#This Row],[C. Rev.]]=3,"A lot of reviews",IF(TA_restaurants_curated__2[[#This Row],[C. Rev.]]=2,"Avarage reviews","Few reviews"))</f>
        <v>Few reviews</v>
      </c>
      <c r="M1745" s="1" t="str">
        <f>IF(TA_restaurants_curated__2[[#This Row],[C. Rat.]]=3,"Good rating",IF(TA_restaurants_curated__2[[#This Row],[C. Rat.]]=2,"Avarege rating","Bad rating"))</f>
        <v>Good rating</v>
      </c>
      <c r="N1745" s="1" t="str">
        <f t="shared" si="27"/>
        <v>Few reviews and Good rating</v>
      </c>
    </row>
    <row r="1746" spans="1:14" x14ac:dyDescent="0.35">
      <c r="A1746">
        <v>4800</v>
      </c>
      <c r="B1746" t="s">
        <v>4397</v>
      </c>
      <c r="C1746" t="s">
        <v>523</v>
      </c>
      <c r="D1746" t="s">
        <v>89</v>
      </c>
      <c r="E1746">
        <v>48030</v>
      </c>
      <c r="F1746">
        <v>35</v>
      </c>
      <c r="G1746" t="s">
        <v>8</v>
      </c>
      <c r="H1746">
        <v>2030</v>
      </c>
      <c r="I1746">
        <f>(TA_restaurants_curated__2[[#This Row],['# Reviews]]-MIN(TA_restaurants_curated__2['# Reviews]))/(MAX(TA_restaurants_curated__2['# Reviews])-MIN(TA_restaurants_curated__2['# Reviews]))</f>
        <v>5.0731953558808683E-2</v>
      </c>
      <c r="J1746">
        <f>QUOTIENT((TA_restaurants_curated__2[[#This Row],[Normalizzazione]]*100),33)+IF(TA_restaurants_curated__2[[#This Row],[Normalizzazione]]=1,0,1)</f>
        <v>1</v>
      </c>
      <c r="K1746">
        <f>QUOTIENT((TA_restaurants_curated__2[[#This Row],[Rating]]*2),(100/3))+IF(TA_restaurants_curated__2[[#This Row],[Rating]]=50,0,1)</f>
        <v>3</v>
      </c>
      <c r="L1746" s="1" t="str">
        <f>IF(TA_restaurants_curated__2[[#This Row],[C. Rev.]]=3,"A lot of reviews",IF(TA_restaurants_curated__2[[#This Row],[C. Rev.]]=2,"Avarage reviews","Few reviews"))</f>
        <v>Few reviews</v>
      </c>
      <c r="M1746" s="1" t="str">
        <f>IF(TA_restaurants_curated__2[[#This Row],[C. Rat.]]=3,"Good rating",IF(TA_restaurants_curated__2[[#This Row],[C. Rat.]]=2,"Avarege rating","Bad rating"))</f>
        <v>Good rating</v>
      </c>
      <c r="N1746" s="1" t="str">
        <f t="shared" si="27"/>
        <v>Few reviews and Good rating</v>
      </c>
    </row>
    <row r="1747" spans="1:14" x14ac:dyDescent="0.35">
      <c r="A1747">
        <v>1054</v>
      </c>
      <c r="B1747" t="s">
        <v>1978</v>
      </c>
      <c r="C1747" t="s">
        <v>523</v>
      </c>
      <c r="D1747" t="s">
        <v>135</v>
      </c>
      <c r="E1747">
        <v>10560</v>
      </c>
      <c r="F1747">
        <v>40</v>
      </c>
      <c r="G1747" t="s">
        <v>10</v>
      </c>
      <c r="H1747">
        <v>2020</v>
      </c>
      <c r="I1747">
        <f>(TA_restaurants_curated__2[[#This Row],['# Reviews]]-MIN(TA_restaurants_curated__2['# Reviews]))/(MAX(TA_restaurants_curated__2['# Reviews])-MIN(TA_restaurants_curated__2['# Reviews]))</f>
        <v>5.047955577990914E-2</v>
      </c>
      <c r="J1747">
        <f>QUOTIENT((TA_restaurants_curated__2[[#This Row],[Normalizzazione]]*100),33)+IF(TA_restaurants_curated__2[[#This Row],[Normalizzazione]]=1,0,1)</f>
        <v>1</v>
      </c>
      <c r="K1747">
        <f>QUOTIENT((TA_restaurants_curated__2[[#This Row],[Rating]]*2),(100/3))+IF(TA_restaurants_curated__2[[#This Row],[Rating]]=50,0,1)</f>
        <v>3</v>
      </c>
      <c r="L1747" s="1" t="str">
        <f>IF(TA_restaurants_curated__2[[#This Row],[C. Rev.]]=3,"A lot of reviews",IF(TA_restaurants_curated__2[[#This Row],[C. Rev.]]=2,"Avarage reviews","Few reviews"))</f>
        <v>Few reviews</v>
      </c>
      <c r="M1747" s="1" t="str">
        <f>IF(TA_restaurants_curated__2[[#This Row],[C. Rat.]]=3,"Good rating",IF(TA_restaurants_curated__2[[#This Row],[C. Rat.]]=2,"Avarege rating","Bad rating"))</f>
        <v>Good rating</v>
      </c>
      <c r="N1747" s="1" t="str">
        <f t="shared" si="27"/>
        <v>Few reviews and Good rating</v>
      </c>
    </row>
    <row r="1748" spans="1:14" x14ac:dyDescent="0.35">
      <c r="A1748">
        <v>1545</v>
      </c>
      <c r="B1748" t="s">
        <v>2506</v>
      </c>
      <c r="C1748" t="s">
        <v>523</v>
      </c>
      <c r="D1748" t="s">
        <v>12</v>
      </c>
      <c r="E1748">
        <v>15470</v>
      </c>
      <c r="F1748">
        <v>40</v>
      </c>
      <c r="G1748" t="s">
        <v>8</v>
      </c>
      <c r="H1748">
        <v>2020</v>
      </c>
      <c r="I1748">
        <f>(TA_restaurants_curated__2[[#This Row],['# Reviews]]-MIN(TA_restaurants_curated__2['# Reviews]))/(MAX(TA_restaurants_curated__2['# Reviews])-MIN(TA_restaurants_curated__2['# Reviews]))</f>
        <v>5.047955577990914E-2</v>
      </c>
      <c r="J1748">
        <f>QUOTIENT((TA_restaurants_curated__2[[#This Row],[Normalizzazione]]*100),33)+IF(TA_restaurants_curated__2[[#This Row],[Normalizzazione]]=1,0,1)</f>
        <v>1</v>
      </c>
      <c r="K1748">
        <f>QUOTIENT((TA_restaurants_curated__2[[#This Row],[Rating]]*2),(100/3))+IF(TA_restaurants_curated__2[[#This Row],[Rating]]=50,0,1)</f>
        <v>3</v>
      </c>
      <c r="L1748" s="1" t="str">
        <f>IF(TA_restaurants_curated__2[[#This Row],[C. Rev.]]=3,"A lot of reviews",IF(TA_restaurants_curated__2[[#This Row],[C. Rev.]]=2,"Avarage reviews","Few reviews"))</f>
        <v>Few reviews</v>
      </c>
      <c r="M1748" s="1" t="str">
        <f>IF(TA_restaurants_curated__2[[#This Row],[C. Rat.]]=3,"Good rating",IF(TA_restaurants_curated__2[[#This Row],[C. Rat.]]=2,"Avarege rating","Bad rating"))</f>
        <v>Good rating</v>
      </c>
      <c r="N1748" s="1" t="str">
        <f t="shared" si="27"/>
        <v>Few reviews and Good rating</v>
      </c>
    </row>
    <row r="1749" spans="1:14" x14ac:dyDescent="0.35">
      <c r="A1749">
        <v>1062</v>
      </c>
      <c r="B1749" t="s">
        <v>1987</v>
      </c>
      <c r="C1749" t="s">
        <v>523</v>
      </c>
      <c r="D1749" t="s">
        <v>1988</v>
      </c>
      <c r="E1749">
        <v>10640</v>
      </c>
      <c r="F1749">
        <v>40</v>
      </c>
      <c r="G1749" t="s">
        <v>8</v>
      </c>
      <c r="H1749">
        <v>2010</v>
      </c>
      <c r="I1749">
        <f>(TA_restaurants_curated__2[[#This Row],['# Reviews]]-MIN(TA_restaurants_curated__2['# Reviews]))/(MAX(TA_restaurants_curated__2['# Reviews])-MIN(TA_restaurants_curated__2['# Reviews]))</f>
        <v>5.0227158001009589E-2</v>
      </c>
      <c r="J1749">
        <f>QUOTIENT((TA_restaurants_curated__2[[#This Row],[Normalizzazione]]*100),33)+IF(TA_restaurants_curated__2[[#This Row],[Normalizzazione]]=1,0,1)</f>
        <v>1</v>
      </c>
      <c r="K1749">
        <f>QUOTIENT((TA_restaurants_curated__2[[#This Row],[Rating]]*2),(100/3))+IF(TA_restaurants_curated__2[[#This Row],[Rating]]=50,0,1)</f>
        <v>3</v>
      </c>
      <c r="L1749" s="1" t="str">
        <f>IF(TA_restaurants_curated__2[[#This Row],[C. Rev.]]=3,"A lot of reviews",IF(TA_restaurants_curated__2[[#This Row],[C. Rev.]]=2,"Avarage reviews","Few reviews"))</f>
        <v>Few reviews</v>
      </c>
      <c r="M1749" s="1" t="str">
        <f>IF(TA_restaurants_curated__2[[#This Row],[C. Rat.]]=3,"Good rating",IF(TA_restaurants_curated__2[[#This Row],[C. Rat.]]=2,"Avarege rating","Bad rating"))</f>
        <v>Good rating</v>
      </c>
      <c r="N1749" s="1" t="str">
        <f t="shared" si="27"/>
        <v>Few reviews and Good rating</v>
      </c>
    </row>
    <row r="1750" spans="1:14" x14ac:dyDescent="0.35">
      <c r="A1750">
        <v>3237</v>
      </c>
      <c r="B1750" t="s">
        <v>3856</v>
      </c>
      <c r="C1750" t="s">
        <v>523</v>
      </c>
      <c r="D1750" t="s">
        <v>111</v>
      </c>
      <c r="E1750">
        <v>32390</v>
      </c>
      <c r="F1750">
        <v>40</v>
      </c>
      <c r="G1750" t="s">
        <v>10</v>
      </c>
      <c r="H1750">
        <v>2010</v>
      </c>
      <c r="I1750">
        <f>(TA_restaurants_curated__2[[#This Row],['# Reviews]]-MIN(TA_restaurants_curated__2['# Reviews]))/(MAX(TA_restaurants_curated__2['# Reviews])-MIN(TA_restaurants_curated__2['# Reviews]))</f>
        <v>5.0227158001009589E-2</v>
      </c>
      <c r="J1750">
        <f>QUOTIENT((TA_restaurants_curated__2[[#This Row],[Normalizzazione]]*100),33)+IF(TA_restaurants_curated__2[[#This Row],[Normalizzazione]]=1,0,1)</f>
        <v>1</v>
      </c>
      <c r="K1750">
        <f>QUOTIENT((TA_restaurants_curated__2[[#This Row],[Rating]]*2),(100/3))+IF(TA_restaurants_curated__2[[#This Row],[Rating]]=50,0,1)</f>
        <v>3</v>
      </c>
      <c r="L1750" s="1" t="str">
        <f>IF(TA_restaurants_curated__2[[#This Row],[C. Rev.]]=3,"A lot of reviews",IF(TA_restaurants_curated__2[[#This Row],[C. Rev.]]=2,"Avarage reviews","Few reviews"))</f>
        <v>Few reviews</v>
      </c>
      <c r="M1750" s="1" t="str">
        <f>IF(TA_restaurants_curated__2[[#This Row],[C. Rat.]]=3,"Good rating",IF(TA_restaurants_curated__2[[#This Row],[C. Rat.]]=2,"Avarege rating","Bad rating"))</f>
        <v>Good rating</v>
      </c>
      <c r="N1750" s="1" t="str">
        <f t="shared" si="27"/>
        <v>Few reviews and Good rating</v>
      </c>
    </row>
    <row r="1751" spans="1:14" x14ac:dyDescent="0.35">
      <c r="A1751">
        <v>637</v>
      </c>
      <c r="B1751" t="s">
        <v>1518</v>
      </c>
      <c r="C1751" t="s">
        <v>523</v>
      </c>
      <c r="D1751" t="s">
        <v>19</v>
      </c>
      <c r="E1751">
        <v>6390</v>
      </c>
      <c r="F1751">
        <v>40</v>
      </c>
      <c r="G1751" t="s">
        <v>8</v>
      </c>
      <c r="H1751">
        <v>2000</v>
      </c>
      <c r="I1751">
        <f>(TA_restaurants_curated__2[[#This Row],['# Reviews]]-MIN(TA_restaurants_curated__2['# Reviews]))/(MAX(TA_restaurants_curated__2['# Reviews])-MIN(TA_restaurants_curated__2['# Reviews]))</f>
        <v>4.9974760222110046E-2</v>
      </c>
      <c r="J1751">
        <f>QUOTIENT((TA_restaurants_curated__2[[#This Row],[Normalizzazione]]*100),33)+IF(TA_restaurants_curated__2[[#This Row],[Normalizzazione]]=1,0,1)</f>
        <v>1</v>
      </c>
      <c r="K1751">
        <f>QUOTIENT((TA_restaurants_curated__2[[#This Row],[Rating]]*2),(100/3))+IF(TA_restaurants_curated__2[[#This Row],[Rating]]=50,0,1)</f>
        <v>3</v>
      </c>
      <c r="L1751" s="1" t="str">
        <f>IF(TA_restaurants_curated__2[[#This Row],[C. Rev.]]=3,"A lot of reviews",IF(TA_restaurants_curated__2[[#This Row],[C. Rev.]]=2,"Avarage reviews","Few reviews"))</f>
        <v>Few reviews</v>
      </c>
      <c r="M1751" s="1" t="str">
        <f>IF(TA_restaurants_curated__2[[#This Row],[C. Rat.]]=3,"Good rating",IF(TA_restaurants_curated__2[[#This Row],[C. Rat.]]=2,"Avarege rating","Bad rating"))</f>
        <v>Good rating</v>
      </c>
      <c r="N1751" s="1" t="str">
        <f t="shared" si="27"/>
        <v>Few reviews and Good rating</v>
      </c>
    </row>
    <row r="1752" spans="1:14" x14ac:dyDescent="0.35">
      <c r="A1752">
        <v>651</v>
      </c>
      <c r="B1752" t="s">
        <v>1537</v>
      </c>
      <c r="C1752" t="s">
        <v>523</v>
      </c>
      <c r="D1752" t="s">
        <v>90</v>
      </c>
      <c r="E1752">
        <v>6530</v>
      </c>
      <c r="F1752">
        <v>40</v>
      </c>
      <c r="G1752" t="s">
        <v>10</v>
      </c>
      <c r="H1752">
        <v>2000</v>
      </c>
      <c r="I1752">
        <f>(TA_restaurants_curated__2[[#This Row],['# Reviews]]-MIN(TA_restaurants_curated__2['# Reviews]))/(MAX(TA_restaurants_curated__2['# Reviews])-MIN(TA_restaurants_curated__2['# Reviews]))</f>
        <v>4.9974760222110046E-2</v>
      </c>
      <c r="J1752">
        <f>QUOTIENT((TA_restaurants_curated__2[[#This Row],[Normalizzazione]]*100),33)+IF(TA_restaurants_curated__2[[#This Row],[Normalizzazione]]=1,0,1)</f>
        <v>1</v>
      </c>
      <c r="K1752">
        <f>QUOTIENT((TA_restaurants_curated__2[[#This Row],[Rating]]*2),(100/3))+IF(TA_restaurants_curated__2[[#This Row],[Rating]]=50,0,1)</f>
        <v>3</v>
      </c>
      <c r="L1752" s="1" t="str">
        <f>IF(TA_restaurants_curated__2[[#This Row],[C. Rev.]]=3,"A lot of reviews",IF(TA_restaurants_curated__2[[#This Row],[C. Rev.]]=2,"Avarage reviews","Few reviews"))</f>
        <v>Few reviews</v>
      </c>
      <c r="M1752" s="1" t="str">
        <f>IF(TA_restaurants_curated__2[[#This Row],[C. Rat.]]=3,"Good rating",IF(TA_restaurants_curated__2[[#This Row],[C. Rat.]]=2,"Avarege rating","Bad rating"))</f>
        <v>Good rating</v>
      </c>
      <c r="N1752" s="1" t="str">
        <f t="shared" si="27"/>
        <v>Few reviews and Good rating</v>
      </c>
    </row>
    <row r="1753" spans="1:14" x14ac:dyDescent="0.35">
      <c r="A1753">
        <v>1835</v>
      </c>
      <c r="B1753" t="s">
        <v>2798</v>
      </c>
      <c r="C1753" t="s">
        <v>523</v>
      </c>
      <c r="D1753" t="s">
        <v>233</v>
      </c>
      <c r="E1753">
        <v>18370</v>
      </c>
      <c r="F1753">
        <v>35</v>
      </c>
      <c r="G1753" t="s">
        <v>8</v>
      </c>
      <c r="H1753">
        <v>2000</v>
      </c>
      <c r="I1753">
        <f>(TA_restaurants_curated__2[[#This Row],['# Reviews]]-MIN(TA_restaurants_curated__2['# Reviews]))/(MAX(TA_restaurants_curated__2['# Reviews])-MIN(TA_restaurants_curated__2['# Reviews]))</f>
        <v>4.9974760222110046E-2</v>
      </c>
      <c r="J1753">
        <f>QUOTIENT((TA_restaurants_curated__2[[#This Row],[Normalizzazione]]*100),33)+IF(TA_restaurants_curated__2[[#This Row],[Normalizzazione]]=1,0,1)</f>
        <v>1</v>
      </c>
      <c r="K1753">
        <f>QUOTIENT((TA_restaurants_curated__2[[#This Row],[Rating]]*2),(100/3))+IF(TA_restaurants_curated__2[[#This Row],[Rating]]=50,0,1)</f>
        <v>3</v>
      </c>
      <c r="L1753" s="1" t="str">
        <f>IF(TA_restaurants_curated__2[[#This Row],[C. Rev.]]=3,"A lot of reviews",IF(TA_restaurants_curated__2[[#This Row],[C. Rev.]]=2,"Avarage reviews","Few reviews"))</f>
        <v>Few reviews</v>
      </c>
      <c r="M1753" s="1" t="str">
        <f>IF(TA_restaurants_curated__2[[#This Row],[C. Rat.]]=3,"Good rating",IF(TA_restaurants_curated__2[[#This Row],[C. Rat.]]=2,"Avarege rating","Bad rating"))</f>
        <v>Good rating</v>
      </c>
      <c r="N1753" s="1" t="str">
        <f t="shared" si="27"/>
        <v>Few reviews and Good rating</v>
      </c>
    </row>
    <row r="1754" spans="1:14" x14ac:dyDescent="0.35">
      <c r="A1754">
        <v>4882</v>
      </c>
      <c r="B1754" t="s">
        <v>4420</v>
      </c>
      <c r="C1754" t="s">
        <v>523</v>
      </c>
      <c r="D1754" t="s">
        <v>137</v>
      </c>
      <c r="E1754">
        <v>48850</v>
      </c>
      <c r="F1754">
        <v>40</v>
      </c>
      <c r="G1754" t="s">
        <v>8</v>
      </c>
      <c r="H1754">
        <v>2000</v>
      </c>
      <c r="I1754">
        <f>(TA_restaurants_curated__2[[#This Row],['# Reviews]]-MIN(TA_restaurants_curated__2['# Reviews]))/(MAX(TA_restaurants_curated__2['# Reviews])-MIN(TA_restaurants_curated__2['# Reviews]))</f>
        <v>4.9974760222110046E-2</v>
      </c>
      <c r="J1754">
        <f>QUOTIENT((TA_restaurants_curated__2[[#This Row],[Normalizzazione]]*100),33)+IF(TA_restaurants_curated__2[[#This Row],[Normalizzazione]]=1,0,1)</f>
        <v>1</v>
      </c>
      <c r="K1754">
        <f>QUOTIENT((TA_restaurants_curated__2[[#This Row],[Rating]]*2),(100/3))+IF(TA_restaurants_curated__2[[#This Row],[Rating]]=50,0,1)</f>
        <v>3</v>
      </c>
      <c r="L1754" s="1" t="str">
        <f>IF(TA_restaurants_curated__2[[#This Row],[C. Rev.]]=3,"A lot of reviews",IF(TA_restaurants_curated__2[[#This Row],[C. Rev.]]=2,"Avarage reviews","Few reviews"))</f>
        <v>Few reviews</v>
      </c>
      <c r="M1754" s="1" t="str">
        <f>IF(TA_restaurants_curated__2[[#This Row],[C. Rat.]]=3,"Good rating",IF(TA_restaurants_curated__2[[#This Row],[C. Rat.]]=2,"Avarege rating","Bad rating"))</f>
        <v>Good rating</v>
      </c>
      <c r="N1754" s="1" t="str">
        <f t="shared" si="27"/>
        <v>Few reviews and Good rating</v>
      </c>
    </row>
    <row r="1755" spans="1:14" x14ac:dyDescent="0.35">
      <c r="A1755">
        <v>725</v>
      </c>
      <c r="B1755" t="s">
        <v>1624</v>
      </c>
      <c r="C1755" t="s">
        <v>523</v>
      </c>
      <c r="D1755" t="s">
        <v>110</v>
      </c>
      <c r="E1755">
        <v>7270</v>
      </c>
      <c r="F1755">
        <v>40</v>
      </c>
      <c r="G1755" t="s">
        <v>8</v>
      </c>
      <c r="H1755">
        <v>1990</v>
      </c>
      <c r="I1755">
        <f>(TA_restaurants_curated__2[[#This Row],['# Reviews]]-MIN(TA_restaurants_curated__2['# Reviews]))/(MAX(TA_restaurants_curated__2['# Reviews])-MIN(TA_restaurants_curated__2['# Reviews]))</f>
        <v>4.9722362443210502E-2</v>
      </c>
      <c r="J1755">
        <f>QUOTIENT((TA_restaurants_curated__2[[#This Row],[Normalizzazione]]*100),33)+IF(TA_restaurants_curated__2[[#This Row],[Normalizzazione]]=1,0,1)</f>
        <v>1</v>
      </c>
      <c r="K1755">
        <f>QUOTIENT((TA_restaurants_curated__2[[#This Row],[Rating]]*2),(100/3))+IF(TA_restaurants_curated__2[[#This Row],[Rating]]=50,0,1)</f>
        <v>3</v>
      </c>
      <c r="L1755" s="1" t="str">
        <f>IF(TA_restaurants_curated__2[[#This Row],[C. Rev.]]=3,"A lot of reviews",IF(TA_restaurants_curated__2[[#This Row],[C. Rev.]]=2,"Avarage reviews","Few reviews"))</f>
        <v>Few reviews</v>
      </c>
      <c r="M1755" s="1" t="str">
        <f>IF(TA_restaurants_curated__2[[#This Row],[C. Rat.]]=3,"Good rating",IF(TA_restaurants_curated__2[[#This Row],[C. Rat.]]=2,"Avarege rating","Bad rating"))</f>
        <v>Good rating</v>
      </c>
      <c r="N1755" s="1" t="str">
        <f t="shared" si="27"/>
        <v>Few reviews and Good rating</v>
      </c>
    </row>
    <row r="1756" spans="1:14" x14ac:dyDescent="0.35">
      <c r="A1756">
        <v>896</v>
      </c>
      <c r="B1756" t="s">
        <v>219</v>
      </c>
      <c r="C1756" t="s">
        <v>523</v>
      </c>
      <c r="D1756" t="s">
        <v>1806</v>
      </c>
      <c r="E1756">
        <v>8980</v>
      </c>
      <c r="F1756">
        <v>40</v>
      </c>
      <c r="G1756" t="s">
        <v>8</v>
      </c>
      <c r="H1756">
        <v>1990</v>
      </c>
      <c r="I1756">
        <f>(TA_restaurants_curated__2[[#This Row],['# Reviews]]-MIN(TA_restaurants_curated__2['# Reviews]))/(MAX(TA_restaurants_curated__2['# Reviews])-MIN(TA_restaurants_curated__2['# Reviews]))</f>
        <v>4.9722362443210502E-2</v>
      </c>
      <c r="J1756">
        <f>QUOTIENT((TA_restaurants_curated__2[[#This Row],[Normalizzazione]]*100),33)+IF(TA_restaurants_curated__2[[#This Row],[Normalizzazione]]=1,0,1)</f>
        <v>1</v>
      </c>
      <c r="K1756">
        <f>QUOTIENT((TA_restaurants_curated__2[[#This Row],[Rating]]*2),(100/3))+IF(TA_restaurants_curated__2[[#This Row],[Rating]]=50,0,1)</f>
        <v>3</v>
      </c>
      <c r="L1756" s="1" t="str">
        <f>IF(TA_restaurants_curated__2[[#This Row],[C. Rev.]]=3,"A lot of reviews",IF(TA_restaurants_curated__2[[#This Row],[C. Rev.]]=2,"Avarage reviews","Few reviews"))</f>
        <v>Few reviews</v>
      </c>
      <c r="M1756" s="1" t="str">
        <f>IF(TA_restaurants_curated__2[[#This Row],[C. Rat.]]=3,"Good rating",IF(TA_restaurants_curated__2[[#This Row],[C. Rat.]]=2,"Avarege rating","Bad rating"))</f>
        <v>Good rating</v>
      </c>
      <c r="N1756" s="1" t="str">
        <f t="shared" si="27"/>
        <v>Few reviews and Good rating</v>
      </c>
    </row>
    <row r="1757" spans="1:14" x14ac:dyDescent="0.35">
      <c r="A1757">
        <v>1718</v>
      </c>
      <c r="B1757" t="s">
        <v>2676</v>
      </c>
      <c r="C1757" t="s">
        <v>523</v>
      </c>
      <c r="D1757" t="s">
        <v>12</v>
      </c>
      <c r="E1757">
        <v>17200</v>
      </c>
      <c r="F1757">
        <v>40</v>
      </c>
      <c r="G1757" t="s">
        <v>8</v>
      </c>
      <c r="H1757">
        <v>1990</v>
      </c>
      <c r="I1757">
        <f>(TA_restaurants_curated__2[[#This Row],['# Reviews]]-MIN(TA_restaurants_curated__2['# Reviews]))/(MAX(TA_restaurants_curated__2['# Reviews])-MIN(TA_restaurants_curated__2['# Reviews]))</f>
        <v>4.9722362443210502E-2</v>
      </c>
      <c r="J1757">
        <f>QUOTIENT((TA_restaurants_curated__2[[#This Row],[Normalizzazione]]*100),33)+IF(TA_restaurants_curated__2[[#This Row],[Normalizzazione]]=1,0,1)</f>
        <v>1</v>
      </c>
      <c r="K1757">
        <f>QUOTIENT((TA_restaurants_curated__2[[#This Row],[Rating]]*2),(100/3))+IF(TA_restaurants_curated__2[[#This Row],[Rating]]=50,0,1)</f>
        <v>3</v>
      </c>
      <c r="L1757" s="1" t="str">
        <f>IF(TA_restaurants_curated__2[[#This Row],[C. Rev.]]=3,"A lot of reviews",IF(TA_restaurants_curated__2[[#This Row],[C. Rev.]]=2,"Avarage reviews","Few reviews"))</f>
        <v>Few reviews</v>
      </c>
      <c r="M1757" s="1" t="str">
        <f>IF(TA_restaurants_curated__2[[#This Row],[C. Rat.]]=3,"Good rating",IF(TA_restaurants_curated__2[[#This Row],[C. Rat.]]=2,"Avarege rating","Bad rating"))</f>
        <v>Good rating</v>
      </c>
      <c r="N1757" s="1" t="str">
        <f t="shared" si="27"/>
        <v>Few reviews and Good rating</v>
      </c>
    </row>
    <row r="1758" spans="1:14" x14ac:dyDescent="0.35">
      <c r="A1758">
        <v>2041</v>
      </c>
      <c r="B1758" t="s">
        <v>2978</v>
      </c>
      <c r="C1758" t="s">
        <v>523</v>
      </c>
      <c r="D1758" t="s">
        <v>621</v>
      </c>
      <c r="E1758">
        <v>20430</v>
      </c>
      <c r="F1758">
        <v>35</v>
      </c>
      <c r="G1758" t="s">
        <v>8</v>
      </c>
      <c r="H1758">
        <v>1990</v>
      </c>
      <c r="I1758">
        <f>(TA_restaurants_curated__2[[#This Row],['# Reviews]]-MIN(TA_restaurants_curated__2['# Reviews]))/(MAX(TA_restaurants_curated__2['# Reviews])-MIN(TA_restaurants_curated__2['# Reviews]))</f>
        <v>4.9722362443210502E-2</v>
      </c>
      <c r="J1758">
        <f>QUOTIENT((TA_restaurants_curated__2[[#This Row],[Normalizzazione]]*100),33)+IF(TA_restaurants_curated__2[[#This Row],[Normalizzazione]]=1,0,1)</f>
        <v>1</v>
      </c>
      <c r="K1758">
        <f>QUOTIENT((TA_restaurants_curated__2[[#This Row],[Rating]]*2),(100/3))+IF(TA_restaurants_curated__2[[#This Row],[Rating]]=50,0,1)</f>
        <v>3</v>
      </c>
      <c r="L1758" s="1" t="str">
        <f>IF(TA_restaurants_curated__2[[#This Row],[C. Rev.]]=3,"A lot of reviews",IF(TA_restaurants_curated__2[[#This Row],[C. Rev.]]=2,"Avarage reviews","Few reviews"))</f>
        <v>Few reviews</v>
      </c>
      <c r="M1758" s="1" t="str">
        <f>IF(TA_restaurants_curated__2[[#This Row],[C. Rat.]]=3,"Good rating",IF(TA_restaurants_curated__2[[#This Row],[C. Rat.]]=2,"Avarege rating","Bad rating"))</f>
        <v>Good rating</v>
      </c>
      <c r="N1758" s="1" t="str">
        <f t="shared" si="27"/>
        <v>Few reviews and Good rating</v>
      </c>
    </row>
    <row r="1759" spans="1:14" x14ac:dyDescent="0.35">
      <c r="A1759">
        <v>2058</v>
      </c>
      <c r="B1759" t="s">
        <v>2997</v>
      </c>
      <c r="C1759" t="s">
        <v>523</v>
      </c>
      <c r="D1759" t="s">
        <v>155</v>
      </c>
      <c r="E1759">
        <v>20600</v>
      </c>
      <c r="F1759">
        <v>40</v>
      </c>
      <c r="G1759" t="s">
        <v>10</v>
      </c>
      <c r="H1759">
        <v>1990</v>
      </c>
      <c r="I1759">
        <f>(TA_restaurants_curated__2[[#This Row],['# Reviews]]-MIN(TA_restaurants_curated__2['# Reviews]))/(MAX(TA_restaurants_curated__2['# Reviews])-MIN(TA_restaurants_curated__2['# Reviews]))</f>
        <v>4.9722362443210502E-2</v>
      </c>
      <c r="J1759">
        <f>QUOTIENT((TA_restaurants_curated__2[[#This Row],[Normalizzazione]]*100),33)+IF(TA_restaurants_curated__2[[#This Row],[Normalizzazione]]=1,0,1)</f>
        <v>1</v>
      </c>
      <c r="K1759">
        <f>QUOTIENT((TA_restaurants_curated__2[[#This Row],[Rating]]*2),(100/3))+IF(TA_restaurants_curated__2[[#This Row],[Rating]]=50,0,1)</f>
        <v>3</v>
      </c>
      <c r="L1759" s="1" t="str">
        <f>IF(TA_restaurants_curated__2[[#This Row],[C. Rev.]]=3,"A lot of reviews",IF(TA_restaurants_curated__2[[#This Row],[C. Rev.]]=2,"Avarage reviews","Few reviews"))</f>
        <v>Few reviews</v>
      </c>
      <c r="M1759" s="1" t="str">
        <f>IF(TA_restaurants_curated__2[[#This Row],[C. Rat.]]=3,"Good rating",IF(TA_restaurants_curated__2[[#This Row],[C. Rat.]]=2,"Avarege rating","Bad rating"))</f>
        <v>Good rating</v>
      </c>
      <c r="N1759" s="1" t="str">
        <f t="shared" si="27"/>
        <v>Few reviews and Good rating</v>
      </c>
    </row>
    <row r="1760" spans="1:14" x14ac:dyDescent="0.35">
      <c r="A1760">
        <v>476</v>
      </c>
      <c r="B1760" t="s">
        <v>1323</v>
      </c>
      <c r="C1760" t="s">
        <v>523</v>
      </c>
      <c r="D1760" t="s">
        <v>26</v>
      </c>
      <c r="E1760">
        <v>4770</v>
      </c>
      <c r="F1760">
        <v>40</v>
      </c>
      <c r="G1760" t="s">
        <v>8</v>
      </c>
      <c r="H1760">
        <v>1980</v>
      </c>
      <c r="I1760">
        <f>(TA_restaurants_curated__2[[#This Row],['# Reviews]]-MIN(TA_restaurants_curated__2['# Reviews]))/(MAX(TA_restaurants_curated__2['# Reviews])-MIN(TA_restaurants_curated__2['# Reviews]))</f>
        <v>4.9469964664310952E-2</v>
      </c>
      <c r="J1760">
        <f>QUOTIENT((TA_restaurants_curated__2[[#This Row],[Normalizzazione]]*100),33)+IF(TA_restaurants_curated__2[[#This Row],[Normalizzazione]]=1,0,1)</f>
        <v>1</v>
      </c>
      <c r="K1760">
        <f>QUOTIENT((TA_restaurants_curated__2[[#This Row],[Rating]]*2),(100/3))+IF(TA_restaurants_curated__2[[#This Row],[Rating]]=50,0,1)</f>
        <v>3</v>
      </c>
      <c r="L1760" s="1" t="str">
        <f>IF(TA_restaurants_curated__2[[#This Row],[C. Rev.]]=3,"A lot of reviews",IF(TA_restaurants_curated__2[[#This Row],[C. Rev.]]=2,"Avarage reviews","Few reviews"))</f>
        <v>Few reviews</v>
      </c>
      <c r="M1760" s="1" t="str">
        <f>IF(TA_restaurants_curated__2[[#This Row],[C. Rat.]]=3,"Good rating",IF(TA_restaurants_curated__2[[#This Row],[C. Rat.]]=2,"Avarege rating","Bad rating"))</f>
        <v>Good rating</v>
      </c>
      <c r="N1760" s="1" t="str">
        <f t="shared" si="27"/>
        <v>Few reviews and Good rating</v>
      </c>
    </row>
    <row r="1761" spans="1:14" x14ac:dyDescent="0.35">
      <c r="A1761">
        <v>923</v>
      </c>
      <c r="B1761" t="s">
        <v>1841</v>
      </c>
      <c r="C1761" t="s">
        <v>523</v>
      </c>
      <c r="D1761" t="s">
        <v>50</v>
      </c>
      <c r="E1761">
        <v>9250</v>
      </c>
      <c r="F1761">
        <v>40</v>
      </c>
      <c r="G1761" t="s">
        <v>10</v>
      </c>
      <c r="H1761">
        <v>1980</v>
      </c>
      <c r="I1761">
        <f>(TA_restaurants_curated__2[[#This Row],['# Reviews]]-MIN(TA_restaurants_curated__2['# Reviews]))/(MAX(TA_restaurants_curated__2['# Reviews])-MIN(TA_restaurants_curated__2['# Reviews]))</f>
        <v>4.9469964664310952E-2</v>
      </c>
      <c r="J1761">
        <f>QUOTIENT((TA_restaurants_curated__2[[#This Row],[Normalizzazione]]*100),33)+IF(TA_restaurants_curated__2[[#This Row],[Normalizzazione]]=1,0,1)</f>
        <v>1</v>
      </c>
      <c r="K1761">
        <f>QUOTIENT((TA_restaurants_curated__2[[#This Row],[Rating]]*2),(100/3))+IF(TA_restaurants_curated__2[[#This Row],[Rating]]=50,0,1)</f>
        <v>3</v>
      </c>
      <c r="L1761" s="1" t="str">
        <f>IF(TA_restaurants_curated__2[[#This Row],[C. Rev.]]=3,"A lot of reviews",IF(TA_restaurants_curated__2[[#This Row],[C. Rev.]]=2,"Avarage reviews","Few reviews"))</f>
        <v>Few reviews</v>
      </c>
      <c r="M1761" s="1" t="str">
        <f>IF(TA_restaurants_curated__2[[#This Row],[C. Rat.]]=3,"Good rating",IF(TA_restaurants_curated__2[[#This Row],[C. Rat.]]=2,"Avarege rating","Bad rating"))</f>
        <v>Good rating</v>
      </c>
      <c r="N1761" s="1" t="str">
        <f t="shared" si="27"/>
        <v>Few reviews and Good rating</v>
      </c>
    </row>
    <row r="1762" spans="1:14" x14ac:dyDescent="0.35">
      <c r="A1762">
        <v>1128</v>
      </c>
      <c r="B1762" t="s">
        <v>2063</v>
      </c>
      <c r="C1762" t="s">
        <v>523</v>
      </c>
      <c r="D1762" t="s">
        <v>175</v>
      </c>
      <c r="E1762">
        <v>11300</v>
      </c>
      <c r="F1762">
        <v>40</v>
      </c>
      <c r="G1762" t="s">
        <v>8</v>
      </c>
      <c r="H1762">
        <v>1980</v>
      </c>
      <c r="I1762">
        <f>(TA_restaurants_curated__2[[#This Row],['# Reviews]]-MIN(TA_restaurants_curated__2['# Reviews]))/(MAX(TA_restaurants_curated__2['# Reviews])-MIN(TA_restaurants_curated__2['# Reviews]))</f>
        <v>4.9469964664310952E-2</v>
      </c>
      <c r="J1762">
        <f>QUOTIENT((TA_restaurants_curated__2[[#This Row],[Normalizzazione]]*100),33)+IF(TA_restaurants_curated__2[[#This Row],[Normalizzazione]]=1,0,1)</f>
        <v>1</v>
      </c>
      <c r="K1762">
        <f>QUOTIENT((TA_restaurants_curated__2[[#This Row],[Rating]]*2),(100/3))+IF(TA_restaurants_curated__2[[#This Row],[Rating]]=50,0,1)</f>
        <v>3</v>
      </c>
      <c r="L1762" s="1" t="str">
        <f>IF(TA_restaurants_curated__2[[#This Row],[C. Rev.]]=3,"A lot of reviews",IF(TA_restaurants_curated__2[[#This Row],[C. Rev.]]=2,"Avarage reviews","Few reviews"))</f>
        <v>Few reviews</v>
      </c>
      <c r="M1762" s="1" t="str">
        <f>IF(TA_restaurants_curated__2[[#This Row],[C. Rat.]]=3,"Good rating",IF(TA_restaurants_curated__2[[#This Row],[C. Rat.]]=2,"Avarege rating","Bad rating"))</f>
        <v>Good rating</v>
      </c>
      <c r="N1762" s="1" t="str">
        <f t="shared" si="27"/>
        <v>Few reviews and Good rating</v>
      </c>
    </row>
    <row r="1763" spans="1:14" x14ac:dyDescent="0.35">
      <c r="A1763">
        <v>1330</v>
      </c>
      <c r="B1763" t="s">
        <v>2278</v>
      </c>
      <c r="C1763" t="s">
        <v>523</v>
      </c>
      <c r="D1763" t="s">
        <v>2279</v>
      </c>
      <c r="E1763">
        <v>13320</v>
      </c>
      <c r="F1763">
        <v>45</v>
      </c>
      <c r="G1763" t="s">
        <v>8</v>
      </c>
      <c r="H1763">
        <v>1980</v>
      </c>
      <c r="I1763">
        <f>(TA_restaurants_curated__2[[#This Row],['# Reviews]]-MIN(TA_restaurants_curated__2['# Reviews]))/(MAX(TA_restaurants_curated__2['# Reviews])-MIN(TA_restaurants_curated__2['# Reviews]))</f>
        <v>4.9469964664310952E-2</v>
      </c>
      <c r="J1763">
        <f>QUOTIENT((TA_restaurants_curated__2[[#This Row],[Normalizzazione]]*100),33)+IF(TA_restaurants_curated__2[[#This Row],[Normalizzazione]]=1,0,1)</f>
        <v>1</v>
      </c>
      <c r="K1763">
        <f>QUOTIENT((TA_restaurants_curated__2[[#This Row],[Rating]]*2),(100/3))+IF(TA_restaurants_curated__2[[#This Row],[Rating]]=50,0,1)</f>
        <v>3</v>
      </c>
      <c r="L1763" s="1" t="str">
        <f>IF(TA_restaurants_curated__2[[#This Row],[C. Rev.]]=3,"A lot of reviews",IF(TA_restaurants_curated__2[[#This Row],[C. Rev.]]=2,"Avarage reviews","Few reviews"))</f>
        <v>Few reviews</v>
      </c>
      <c r="M1763" s="1" t="str">
        <f>IF(TA_restaurants_curated__2[[#This Row],[C. Rat.]]=3,"Good rating",IF(TA_restaurants_curated__2[[#This Row],[C. Rat.]]=2,"Avarege rating","Bad rating"))</f>
        <v>Good rating</v>
      </c>
      <c r="N1763" s="1" t="str">
        <f t="shared" si="27"/>
        <v>Few reviews and Good rating</v>
      </c>
    </row>
    <row r="1764" spans="1:14" x14ac:dyDescent="0.35">
      <c r="A1764">
        <v>2186</v>
      </c>
      <c r="B1764" t="s">
        <v>3104</v>
      </c>
      <c r="C1764" t="s">
        <v>523</v>
      </c>
      <c r="D1764" t="s">
        <v>733</v>
      </c>
      <c r="E1764">
        <v>21880</v>
      </c>
      <c r="F1764">
        <v>35</v>
      </c>
      <c r="G1764" t="s">
        <v>8</v>
      </c>
      <c r="H1764">
        <v>1980</v>
      </c>
      <c r="I1764">
        <f>(TA_restaurants_curated__2[[#This Row],['# Reviews]]-MIN(TA_restaurants_curated__2['# Reviews]))/(MAX(TA_restaurants_curated__2['# Reviews])-MIN(TA_restaurants_curated__2['# Reviews]))</f>
        <v>4.9469964664310952E-2</v>
      </c>
      <c r="J1764">
        <f>QUOTIENT((TA_restaurants_curated__2[[#This Row],[Normalizzazione]]*100),33)+IF(TA_restaurants_curated__2[[#This Row],[Normalizzazione]]=1,0,1)</f>
        <v>1</v>
      </c>
      <c r="K1764">
        <f>QUOTIENT((TA_restaurants_curated__2[[#This Row],[Rating]]*2),(100/3))+IF(TA_restaurants_curated__2[[#This Row],[Rating]]=50,0,1)</f>
        <v>3</v>
      </c>
      <c r="L1764" s="1" t="str">
        <f>IF(TA_restaurants_curated__2[[#This Row],[C. Rev.]]=3,"A lot of reviews",IF(TA_restaurants_curated__2[[#This Row],[C. Rev.]]=2,"Avarage reviews","Few reviews"))</f>
        <v>Few reviews</v>
      </c>
      <c r="M1764" s="1" t="str">
        <f>IF(TA_restaurants_curated__2[[#This Row],[C. Rat.]]=3,"Good rating",IF(TA_restaurants_curated__2[[#This Row],[C. Rat.]]=2,"Avarege rating","Bad rating"))</f>
        <v>Good rating</v>
      </c>
      <c r="N1764" s="1" t="str">
        <f t="shared" si="27"/>
        <v>Few reviews and Good rating</v>
      </c>
    </row>
    <row r="1765" spans="1:14" x14ac:dyDescent="0.35">
      <c r="A1765">
        <v>3727</v>
      </c>
      <c r="B1765" t="s">
        <v>4044</v>
      </c>
      <c r="C1765" t="s">
        <v>523</v>
      </c>
      <c r="D1765" t="s">
        <v>664</v>
      </c>
      <c r="E1765">
        <v>37290</v>
      </c>
      <c r="F1765">
        <v>35</v>
      </c>
      <c r="G1765" t="s">
        <v>8</v>
      </c>
      <c r="H1765">
        <v>1980</v>
      </c>
      <c r="I1765">
        <f>(TA_restaurants_curated__2[[#This Row],['# Reviews]]-MIN(TA_restaurants_curated__2['# Reviews]))/(MAX(TA_restaurants_curated__2['# Reviews])-MIN(TA_restaurants_curated__2['# Reviews]))</f>
        <v>4.9469964664310952E-2</v>
      </c>
      <c r="J1765">
        <f>QUOTIENT((TA_restaurants_curated__2[[#This Row],[Normalizzazione]]*100),33)+IF(TA_restaurants_curated__2[[#This Row],[Normalizzazione]]=1,0,1)</f>
        <v>1</v>
      </c>
      <c r="K1765">
        <f>QUOTIENT((TA_restaurants_curated__2[[#This Row],[Rating]]*2),(100/3))+IF(TA_restaurants_curated__2[[#This Row],[Rating]]=50,0,1)</f>
        <v>3</v>
      </c>
      <c r="L1765" s="1" t="str">
        <f>IF(TA_restaurants_curated__2[[#This Row],[C. Rev.]]=3,"A lot of reviews",IF(TA_restaurants_curated__2[[#This Row],[C. Rev.]]=2,"Avarage reviews","Few reviews"))</f>
        <v>Few reviews</v>
      </c>
      <c r="M1765" s="1" t="str">
        <f>IF(TA_restaurants_curated__2[[#This Row],[C. Rat.]]=3,"Good rating",IF(TA_restaurants_curated__2[[#This Row],[C. Rat.]]=2,"Avarege rating","Bad rating"))</f>
        <v>Good rating</v>
      </c>
      <c r="N1765" s="1" t="str">
        <f t="shared" si="27"/>
        <v>Few reviews and Good rating</v>
      </c>
    </row>
    <row r="1766" spans="1:14" x14ac:dyDescent="0.35">
      <c r="A1766">
        <v>657</v>
      </c>
      <c r="B1766" t="s">
        <v>1543</v>
      </c>
      <c r="C1766" t="s">
        <v>523</v>
      </c>
      <c r="D1766" t="s">
        <v>99</v>
      </c>
      <c r="E1766">
        <v>6590</v>
      </c>
      <c r="F1766">
        <v>40</v>
      </c>
      <c r="G1766" t="s">
        <v>10</v>
      </c>
      <c r="H1766">
        <v>1970</v>
      </c>
      <c r="I1766">
        <f>(TA_restaurants_curated__2[[#This Row],['# Reviews]]-MIN(TA_restaurants_curated__2['# Reviews]))/(MAX(TA_restaurants_curated__2['# Reviews])-MIN(TA_restaurants_curated__2['# Reviews]))</f>
        <v>4.9217566885411408E-2</v>
      </c>
      <c r="J1766">
        <f>QUOTIENT((TA_restaurants_curated__2[[#This Row],[Normalizzazione]]*100),33)+IF(TA_restaurants_curated__2[[#This Row],[Normalizzazione]]=1,0,1)</f>
        <v>1</v>
      </c>
      <c r="K1766">
        <f>QUOTIENT((TA_restaurants_curated__2[[#This Row],[Rating]]*2),(100/3))+IF(TA_restaurants_curated__2[[#This Row],[Rating]]=50,0,1)</f>
        <v>3</v>
      </c>
      <c r="L1766" s="1" t="str">
        <f>IF(TA_restaurants_curated__2[[#This Row],[C. Rev.]]=3,"A lot of reviews",IF(TA_restaurants_curated__2[[#This Row],[C. Rev.]]=2,"Avarage reviews","Few reviews"))</f>
        <v>Few reviews</v>
      </c>
      <c r="M1766" s="1" t="str">
        <f>IF(TA_restaurants_curated__2[[#This Row],[C. Rat.]]=3,"Good rating",IF(TA_restaurants_curated__2[[#This Row],[C. Rat.]]=2,"Avarege rating","Bad rating"))</f>
        <v>Good rating</v>
      </c>
      <c r="N1766" s="1" t="str">
        <f t="shared" si="27"/>
        <v>Few reviews and Good rating</v>
      </c>
    </row>
    <row r="1767" spans="1:14" x14ac:dyDescent="0.35">
      <c r="A1767">
        <v>1456</v>
      </c>
      <c r="B1767" t="s">
        <v>2411</v>
      </c>
      <c r="C1767" t="s">
        <v>523</v>
      </c>
      <c r="D1767" t="s">
        <v>175</v>
      </c>
      <c r="E1767">
        <v>14580</v>
      </c>
      <c r="F1767">
        <v>40</v>
      </c>
      <c r="G1767" t="s">
        <v>8</v>
      </c>
      <c r="H1767">
        <v>1970</v>
      </c>
      <c r="I1767">
        <f>(TA_restaurants_curated__2[[#This Row],['# Reviews]]-MIN(TA_restaurants_curated__2['# Reviews]))/(MAX(TA_restaurants_curated__2['# Reviews])-MIN(TA_restaurants_curated__2['# Reviews]))</f>
        <v>4.9217566885411408E-2</v>
      </c>
      <c r="J1767">
        <f>QUOTIENT((TA_restaurants_curated__2[[#This Row],[Normalizzazione]]*100),33)+IF(TA_restaurants_curated__2[[#This Row],[Normalizzazione]]=1,0,1)</f>
        <v>1</v>
      </c>
      <c r="K1767">
        <f>QUOTIENT((TA_restaurants_curated__2[[#This Row],[Rating]]*2),(100/3))+IF(TA_restaurants_curated__2[[#This Row],[Rating]]=50,0,1)</f>
        <v>3</v>
      </c>
      <c r="L1767" s="1" t="str">
        <f>IF(TA_restaurants_curated__2[[#This Row],[C. Rev.]]=3,"A lot of reviews",IF(TA_restaurants_curated__2[[#This Row],[C. Rev.]]=2,"Avarage reviews","Few reviews"))</f>
        <v>Few reviews</v>
      </c>
      <c r="M1767" s="1" t="str">
        <f>IF(TA_restaurants_curated__2[[#This Row],[C. Rat.]]=3,"Good rating",IF(TA_restaurants_curated__2[[#This Row],[C. Rat.]]=2,"Avarege rating","Bad rating"))</f>
        <v>Good rating</v>
      </c>
      <c r="N1767" s="1" t="str">
        <f t="shared" si="27"/>
        <v>Few reviews and Good rating</v>
      </c>
    </row>
    <row r="1768" spans="1:14" x14ac:dyDescent="0.35">
      <c r="A1768">
        <v>585</v>
      </c>
      <c r="B1768" t="s">
        <v>1446</v>
      </c>
      <c r="C1768" t="s">
        <v>523</v>
      </c>
      <c r="D1768" t="s">
        <v>1447</v>
      </c>
      <c r="E1768">
        <v>5860</v>
      </c>
      <c r="F1768">
        <v>40</v>
      </c>
      <c r="G1768" t="s">
        <v>8</v>
      </c>
      <c r="H1768">
        <v>1960</v>
      </c>
      <c r="I1768">
        <f>(TA_restaurants_curated__2[[#This Row],['# Reviews]]-MIN(TA_restaurants_curated__2['# Reviews]))/(MAX(TA_restaurants_curated__2['# Reviews])-MIN(TA_restaurants_curated__2['# Reviews]))</f>
        <v>4.8965169106511865E-2</v>
      </c>
      <c r="J1768">
        <f>QUOTIENT((TA_restaurants_curated__2[[#This Row],[Normalizzazione]]*100),33)+IF(TA_restaurants_curated__2[[#This Row],[Normalizzazione]]=1,0,1)</f>
        <v>1</v>
      </c>
      <c r="K1768">
        <f>QUOTIENT((TA_restaurants_curated__2[[#This Row],[Rating]]*2),(100/3))+IF(TA_restaurants_curated__2[[#This Row],[Rating]]=50,0,1)</f>
        <v>3</v>
      </c>
      <c r="L1768" s="1" t="str">
        <f>IF(TA_restaurants_curated__2[[#This Row],[C. Rev.]]=3,"A lot of reviews",IF(TA_restaurants_curated__2[[#This Row],[C. Rev.]]=2,"Avarage reviews","Few reviews"))</f>
        <v>Few reviews</v>
      </c>
      <c r="M1768" s="1" t="str">
        <f>IF(TA_restaurants_curated__2[[#This Row],[C. Rat.]]=3,"Good rating",IF(TA_restaurants_curated__2[[#This Row],[C. Rat.]]=2,"Avarege rating","Bad rating"))</f>
        <v>Good rating</v>
      </c>
      <c r="N1768" s="1" t="str">
        <f t="shared" si="27"/>
        <v>Few reviews and Good rating</v>
      </c>
    </row>
    <row r="1769" spans="1:14" x14ac:dyDescent="0.35">
      <c r="A1769">
        <v>599</v>
      </c>
      <c r="B1769" t="s">
        <v>1468</v>
      </c>
      <c r="C1769" t="s">
        <v>523</v>
      </c>
      <c r="D1769" t="s">
        <v>533</v>
      </c>
      <c r="E1769">
        <v>6000</v>
      </c>
      <c r="F1769">
        <v>45</v>
      </c>
      <c r="G1769" t="s">
        <v>8</v>
      </c>
      <c r="H1769">
        <v>1960</v>
      </c>
      <c r="I1769">
        <f>(TA_restaurants_curated__2[[#This Row],['# Reviews]]-MIN(TA_restaurants_curated__2['# Reviews]))/(MAX(TA_restaurants_curated__2['# Reviews])-MIN(TA_restaurants_curated__2['# Reviews]))</f>
        <v>4.8965169106511865E-2</v>
      </c>
      <c r="J1769">
        <f>QUOTIENT((TA_restaurants_curated__2[[#This Row],[Normalizzazione]]*100),33)+IF(TA_restaurants_curated__2[[#This Row],[Normalizzazione]]=1,0,1)</f>
        <v>1</v>
      </c>
      <c r="K1769">
        <f>QUOTIENT((TA_restaurants_curated__2[[#This Row],[Rating]]*2),(100/3))+IF(TA_restaurants_curated__2[[#This Row],[Rating]]=50,0,1)</f>
        <v>3</v>
      </c>
      <c r="L1769" s="1" t="str">
        <f>IF(TA_restaurants_curated__2[[#This Row],[C. Rev.]]=3,"A lot of reviews",IF(TA_restaurants_curated__2[[#This Row],[C. Rev.]]=2,"Avarage reviews","Few reviews"))</f>
        <v>Few reviews</v>
      </c>
      <c r="M1769" s="1" t="str">
        <f>IF(TA_restaurants_curated__2[[#This Row],[C. Rat.]]=3,"Good rating",IF(TA_restaurants_curated__2[[#This Row],[C. Rat.]]=2,"Avarege rating","Bad rating"))</f>
        <v>Good rating</v>
      </c>
      <c r="N1769" s="1" t="str">
        <f t="shared" si="27"/>
        <v>Few reviews and Good rating</v>
      </c>
    </row>
    <row r="1770" spans="1:14" x14ac:dyDescent="0.35">
      <c r="A1770">
        <v>1910</v>
      </c>
      <c r="B1770" t="s">
        <v>2140</v>
      </c>
      <c r="C1770" t="s">
        <v>523</v>
      </c>
      <c r="D1770" t="s">
        <v>614</v>
      </c>
      <c r="E1770">
        <v>19120</v>
      </c>
      <c r="F1770">
        <v>35</v>
      </c>
      <c r="G1770" t="s">
        <v>10</v>
      </c>
      <c r="H1770">
        <v>1960</v>
      </c>
      <c r="I1770">
        <f>(TA_restaurants_curated__2[[#This Row],['# Reviews]]-MIN(TA_restaurants_curated__2['# Reviews]))/(MAX(TA_restaurants_curated__2['# Reviews])-MIN(TA_restaurants_curated__2['# Reviews]))</f>
        <v>4.8965169106511865E-2</v>
      </c>
      <c r="J1770">
        <f>QUOTIENT((TA_restaurants_curated__2[[#This Row],[Normalizzazione]]*100),33)+IF(TA_restaurants_curated__2[[#This Row],[Normalizzazione]]=1,0,1)</f>
        <v>1</v>
      </c>
      <c r="K1770">
        <f>QUOTIENT((TA_restaurants_curated__2[[#This Row],[Rating]]*2),(100/3))+IF(TA_restaurants_curated__2[[#This Row],[Rating]]=50,0,1)</f>
        <v>3</v>
      </c>
      <c r="L1770" s="1" t="str">
        <f>IF(TA_restaurants_curated__2[[#This Row],[C. Rev.]]=3,"A lot of reviews",IF(TA_restaurants_curated__2[[#This Row],[C. Rev.]]=2,"Avarage reviews","Few reviews"))</f>
        <v>Few reviews</v>
      </c>
      <c r="M1770" s="1" t="str">
        <f>IF(TA_restaurants_curated__2[[#This Row],[C. Rat.]]=3,"Good rating",IF(TA_restaurants_curated__2[[#This Row],[C. Rat.]]=2,"Avarege rating","Bad rating"))</f>
        <v>Good rating</v>
      </c>
      <c r="N1770" s="1" t="str">
        <f t="shared" si="27"/>
        <v>Few reviews and Good rating</v>
      </c>
    </row>
    <row r="1771" spans="1:14" x14ac:dyDescent="0.35">
      <c r="A1771">
        <v>2600</v>
      </c>
      <c r="B1771" t="s">
        <v>3444</v>
      </c>
      <c r="C1771" t="s">
        <v>523</v>
      </c>
      <c r="D1771" t="s">
        <v>664</v>
      </c>
      <c r="E1771">
        <v>26020</v>
      </c>
      <c r="F1771">
        <v>35</v>
      </c>
      <c r="G1771" t="s">
        <v>8</v>
      </c>
      <c r="H1771">
        <v>1960</v>
      </c>
      <c r="I1771">
        <f>(TA_restaurants_curated__2[[#This Row],['# Reviews]]-MIN(TA_restaurants_curated__2['# Reviews]))/(MAX(TA_restaurants_curated__2['# Reviews])-MIN(TA_restaurants_curated__2['# Reviews]))</f>
        <v>4.8965169106511865E-2</v>
      </c>
      <c r="J1771">
        <f>QUOTIENT((TA_restaurants_curated__2[[#This Row],[Normalizzazione]]*100),33)+IF(TA_restaurants_curated__2[[#This Row],[Normalizzazione]]=1,0,1)</f>
        <v>1</v>
      </c>
      <c r="K1771">
        <f>QUOTIENT((TA_restaurants_curated__2[[#This Row],[Rating]]*2),(100/3))+IF(TA_restaurants_curated__2[[#This Row],[Rating]]=50,0,1)</f>
        <v>3</v>
      </c>
      <c r="L1771" s="1" t="str">
        <f>IF(TA_restaurants_curated__2[[#This Row],[C. Rev.]]=3,"A lot of reviews",IF(TA_restaurants_curated__2[[#This Row],[C. Rev.]]=2,"Avarage reviews","Few reviews"))</f>
        <v>Few reviews</v>
      </c>
      <c r="M1771" s="1" t="str">
        <f>IF(TA_restaurants_curated__2[[#This Row],[C. Rat.]]=3,"Good rating",IF(TA_restaurants_curated__2[[#This Row],[C. Rat.]]=2,"Avarege rating","Bad rating"))</f>
        <v>Good rating</v>
      </c>
      <c r="N1771" s="1" t="str">
        <f t="shared" si="27"/>
        <v>Few reviews and Good rating</v>
      </c>
    </row>
    <row r="1772" spans="1:14" x14ac:dyDescent="0.35">
      <c r="A1772">
        <v>3289</v>
      </c>
      <c r="B1772" t="s">
        <v>3879</v>
      </c>
      <c r="C1772" t="s">
        <v>523</v>
      </c>
      <c r="D1772" t="s">
        <v>2368</v>
      </c>
      <c r="E1772">
        <v>32910</v>
      </c>
      <c r="F1772">
        <v>35</v>
      </c>
      <c r="G1772" t="s">
        <v>8</v>
      </c>
      <c r="H1772">
        <v>1960</v>
      </c>
      <c r="I1772">
        <f>(TA_restaurants_curated__2[[#This Row],['# Reviews]]-MIN(TA_restaurants_curated__2['# Reviews]))/(MAX(TA_restaurants_curated__2['# Reviews])-MIN(TA_restaurants_curated__2['# Reviews]))</f>
        <v>4.8965169106511865E-2</v>
      </c>
      <c r="J1772">
        <f>QUOTIENT((TA_restaurants_curated__2[[#This Row],[Normalizzazione]]*100),33)+IF(TA_restaurants_curated__2[[#This Row],[Normalizzazione]]=1,0,1)</f>
        <v>1</v>
      </c>
      <c r="K1772">
        <f>QUOTIENT((TA_restaurants_curated__2[[#This Row],[Rating]]*2),(100/3))+IF(TA_restaurants_curated__2[[#This Row],[Rating]]=50,0,1)</f>
        <v>3</v>
      </c>
      <c r="L1772" s="1" t="str">
        <f>IF(TA_restaurants_curated__2[[#This Row],[C. Rev.]]=3,"A lot of reviews",IF(TA_restaurants_curated__2[[#This Row],[C. Rev.]]=2,"Avarage reviews","Few reviews"))</f>
        <v>Few reviews</v>
      </c>
      <c r="M1772" s="1" t="str">
        <f>IF(TA_restaurants_curated__2[[#This Row],[C. Rat.]]=3,"Good rating",IF(TA_restaurants_curated__2[[#This Row],[C. Rat.]]=2,"Avarege rating","Bad rating"))</f>
        <v>Good rating</v>
      </c>
      <c r="N1772" s="1" t="str">
        <f t="shared" si="27"/>
        <v>Few reviews and Good rating</v>
      </c>
    </row>
    <row r="1773" spans="1:14" x14ac:dyDescent="0.35">
      <c r="A1773">
        <v>466</v>
      </c>
      <c r="B1773" t="s">
        <v>1311</v>
      </c>
      <c r="C1773" t="s">
        <v>523</v>
      </c>
      <c r="D1773" t="s">
        <v>628</v>
      </c>
      <c r="E1773">
        <v>4670</v>
      </c>
      <c r="F1773">
        <v>45</v>
      </c>
      <c r="G1773" t="s">
        <v>10</v>
      </c>
      <c r="H1773">
        <v>1950</v>
      </c>
      <c r="I1773">
        <f>(TA_restaurants_curated__2[[#This Row],['# Reviews]]-MIN(TA_restaurants_curated__2['# Reviews]))/(MAX(TA_restaurants_curated__2['# Reviews])-MIN(TA_restaurants_curated__2['# Reviews]))</f>
        <v>4.8712771327612314E-2</v>
      </c>
      <c r="J1773">
        <f>QUOTIENT((TA_restaurants_curated__2[[#This Row],[Normalizzazione]]*100),33)+IF(TA_restaurants_curated__2[[#This Row],[Normalizzazione]]=1,0,1)</f>
        <v>1</v>
      </c>
      <c r="K1773">
        <f>QUOTIENT((TA_restaurants_curated__2[[#This Row],[Rating]]*2),(100/3))+IF(TA_restaurants_curated__2[[#This Row],[Rating]]=50,0,1)</f>
        <v>3</v>
      </c>
      <c r="L1773" s="1" t="str">
        <f>IF(TA_restaurants_curated__2[[#This Row],[C. Rev.]]=3,"A lot of reviews",IF(TA_restaurants_curated__2[[#This Row],[C. Rev.]]=2,"Avarage reviews","Few reviews"))</f>
        <v>Few reviews</v>
      </c>
      <c r="M1773" s="1" t="str">
        <f>IF(TA_restaurants_curated__2[[#This Row],[C. Rat.]]=3,"Good rating",IF(TA_restaurants_curated__2[[#This Row],[C. Rat.]]=2,"Avarege rating","Bad rating"))</f>
        <v>Good rating</v>
      </c>
      <c r="N1773" s="1" t="str">
        <f t="shared" si="27"/>
        <v>Few reviews and Good rating</v>
      </c>
    </row>
    <row r="1774" spans="1:14" x14ac:dyDescent="0.35">
      <c r="A1774">
        <v>723</v>
      </c>
      <c r="B1774" t="s">
        <v>1621</v>
      </c>
      <c r="C1774" t="s">
        <v>523</v>
      </c>
      <c r="D1774" t="s">
        <v>1622</v>
      </c>
      <c r="E1774">
        <v>7250</v>
      </c>
      <c r="F1774">
        <v>45</v>
      </c>
      <c r="G1774" t="s">
        <v>8</v>
      </c>
      <c r="H1774">
        <v>1950</v>
      </c>
      <c r="I1774">
        <f>(TA_restaurants_curated__2[[#This Row],['# Reviews]]-MIN(TA_restaurants_curated__2['# Reviews]))/(MAX(TA_restaurants_curated__2['# Reviews])-MIN(TA_restaurants_curated__2['# Reviews]))</f>
        <v>4.8712771327612314E-2</v>
      </c>
      <c r="J1774">
        <f>QUOTIENT((TA_restaurants_curated__2[[#This Row],[Normalizzazione]]*100),33)+IF(TA_restaurants_curated__2[[#This Row],[Normalizzazione]]=1,0,1)</f>
        <v>1</v>
      </c>
      <c r="K1774">
        <f>QUOTIENT((TA_restaurants_curated__2[[#This Row],[Rating]]*2),(100/3))+IF(TA_restaurants_curated__2[[#This Row],[Rating]]=50,0,1)</f>
        <v>3</v>
      </c>
      <c r="L1774" s="1" t="str">
        <f>IF(TA_restaurants_curated__2[[#This Row],[C. Rev.]]=3,"A lot of reviews",IF(TA_restaurants_curated__2[[#This Row],[C. Rev.]]=2,"Avarage reviews","Few reviews"))</f>
        <v>Few reviews</v>
      </c>
      <c r="M1774" s="1" t="str">
        <f>IF(TA_restaurants_curated__2[[#This Row],[C. Rat.]]=3,"Good rating",IF(TA_restaurants_curated__2[[#This Row],[C. Rat.]]=2,"Avarege rating","Bad rating"))</f>
        <v>Good rating</v>
      </c>
      <c r="N1774" s="1" t="str">
        <f t="shared" si="27"/>
        <v>Few reviews and Good rating</v>
      </c>
    </row>
    <row r="1775" spans="1:14" x14ac:dyDescent="0.35">
      <c r="A1775">
        <v>1021</v>
      </c>
      <c r="B1775" t="s">
        <v>1946</v>
      </c>
      <c r="C1775" t="s">
        <v>523</v>
      </c>
      <c r="D1775" t="s">
        <v>1419</v>
      </c>
      <c r="E1775">
        <v>10230</v>
      </c>
      <c r="F1775">
        <v>40</v>
      </c>
      <c r="G1775" t="s">
        <v>8</v>
      </c>
      <c r="H1775">
        <v>1950</v>
      </c>
      <c r="I1775">
        <f>(TA_restaurants_curated__2[[#This Row],['# Reviews]]-MIN(TA_restaurants_curated__2['# Reviews]))/(MAX(TA_restaurants_curated__2['# Reviews])-MIN(TA_restaurants_curated__2['# Reviews]))</f>
        <v>4.8712771327612314E-2</v>
      </c>
      <c r="J1775">
        <f>QUOTIENT((TA_restaurants_curated__2[[#This Row],[Normalizzazione]]*100),33)+IF(TA_restaurants_curated__2[[#This Row],[Normalizzazione]]=1,0,1)</f>
        <v>1</v>
      </c>
      <c r="K1775">
        <f>QUOTIENT((TA_restaurants_curated__2[[#This Row],[Rating]]*2),(100/3))+IF(TA_restaurants_curated__2[[#This Row],[Rating]]=50,0,1)</f>
        <v>3</v>
      </c>
      <c r="L1775" s="1" t="str">
        <f>IF(TA_restaurants_curated__2[[#This Row],[C. Rev.]]=3,"A lot of reviews",IF(TA_restaurants_curated__2[[#This Row],[C. Rev.]]=2,"Avarage reviews","Few reviews"))</f>
        <v>Few reviews</v>
      </c>
      <c r="M1775" s="1" t="str">
        <f>IF(TA_restaurants_curated__2[[#This Row],[C. Rat.]]=3,"Good rating",IF(TA_restaurants_curated__2[[#This Row],[C. Rat.]]=2,"Avarege rating","Bad rating"))</f>
        <v>Good rating</v>
      </c>
      <c r="N1775" s="1" t="str">
        <f t="shared" si="27"/>
        <v>Few reviews and Good rating</v>
      </c>
    </row>
    <row r="1776" spans="1:14" x14ac:dyDescent="0.35">
      <c r="A1776">
        <v>1538</v>
      </c>
      <c r="B1776" t="s">
        <v>2497</v>
      </c>
      <c r="C1776" t="s">
        <v>523</v>
      </c>
      <c r="D1776" t="s">
        <v>2498</v>
      </c>
      <c r="E1776">
        <v>15400</v>
      </c>
      <c r="F1776">
        <v>40</v>
      </c>
      <c r="G1776" t="s">
        <v>8</v>
      </c>
      <c r="H1776">
        <v>1950</v>
      </c>
      <c r="I1776">
        <f>(TA_restaurants_curated__2[[#This Row],['# Reviews]]-MIN(TA_restaurants_curated__2['# Reviews]))/(MAX(TA_restaurants_curated__2['# Reviews])-MIN(TA_restaurants_curated__2['# Reviews]))</f>
        <v>4.8712771327612314E-2</v>
      </c>
      <c r="J1776">
        <f>QUOTIENT((TA_restaurants_curated__2[[#This Row],[Normalizzazione]]*100),33)+IF(TA_restaurants_curated__2[[#This Row],[Normalizzazione]]=1,0,1)</f>
        <v>1</v>
      </c>
      <c r="K1776">
        <f>QUOTIENT((TA_restaurants_curated__2[[#This Row],[Rating]]*2),(100/3))+IF(TA_restaurants_curated__2[[#This Row],[Rating]]=50,0,1)</f>
        <v>3</v>
      </c>
      <c r="L1776" s="1" t="str">
        <f>IF(TA_restaurants_curated__2[[#This Row],[C. Rev.]]=3,"A lot of reviews",IF(TA_restaurants_curated__2[[#This Row],[C. Rev.]]=2,"Avarage reviews","Few reviews"))</f>
        <v>Few reviews</v>
      </c>
      <c r="M1776" s="1" t="str">
        <f>IF(TA_restaurants_curated__2[[#This Row],[C. Rat.]]=3,"Good rating",IF(TA_restaurants_curated__2[[#This Row],[C. Rat.]]=2,"Avarege rating","Bad rating"))</f>
        <v>Good rating</v>
      </c>
      <c r="N1776" s="1" t="str">
        <f t="shared" si="27"/>
        <v>Few reviews and Good rating</v>
      </c>
    </row>
    <row r="1777" spans="1:14" x14ac:dyDescent="0.35">
      <c r="A1777">
        <v>1795</v>
      </c>
      <c r="B1777" t="s">
        <v>2759</v>
      </c>
      <c r="C1777" t="s">
        <v>523</v>
      </c>
      <c r="D1777" t="s">
        <v>622</v>
      </c>
      <c r="E1777">
        <v>17970</v>
      </c>
      <c r="F1777">
        <v>40</v>
      </c>
      <c r="G1777" t="s">
        <v>8</v>
      </c>
      <c r="H1777">
        <v>1950</v>
      </c>
      <c r="I1777">
        <f>(TA_restaurants_curated__2[[#This Row],['# Reviews]]-MIN(TA_restaurants_curated__2['# Reviews]))/(MAX(TA_restaurants_curated__2['# Reviews])-MIN(TA_restaurants_curated__2['# Reviews]))</f>
        <v>4.8712771327612314E-2</v>
      </c>
      <c r="J1777">
        <f>QUOTIENT((TA_restaurants_curated__2[[#This Row],[Normalizzazione]]*100),33)+IF(TA_restaurants_curated__2[[#This Row],[Normalizzazione]]=1,0,1)</f>
        <v>1</v>
      </c>
      <c r="K1777">
        <f>QUOTIENT((TA_restaurants_curated__2[[#This Row],[Rating]]*2),(100/3))+IF(TA_restaurants_curated__2[[#This Row],[Rating]]=50,0,1)</f>
        <v>3</v>
      </c>
      <c r="L1777" s="1" t="str">
        <f>IF(TA_restaurants_curated__2[[#This Row],[C. Rev.]]=3,"A lot of reviews",IF(TA_restaurants_curated__2[[#This Row],[C. Rev.]]=2,"Avarage reviews","Few reviews"))</f>
        <v>Few reviews</v>
      </c>
      <c r="M1777" s="1" t="str">
        <f>IF(TA_restaurants_curated__2[[#This Row],[C. Rat.]]=3,"Good rating",IF(TA_restaurants_curated__2[[#This Row],[C. Rat.]]=2,"Avarege rating","Bad rating"))</f>
        <v>Good rating</v>
      </c>
      <c r="N1777" s="1" t="str">
        <f t="shared" si="27"/>
        <v>Few reviews and Good rating</v>
      </c>
    </row>
    <row r="1778" spans="1:14" x14ac:dyDescent="0.35">
      <c r="A1778">
        <v>2844</v>
      </c>
      <c r="B1778" t="s">
        <v>3617</v>
      </c>
      <c r="C1778" t="s">
        <v>523</v>
      </c>
      <c r="D1778" t="s">
        <v>99</v>
      </c>
      <c r="E1778">
        <v>28460</v>
      </c>
      <c r="F1778">
        <v>35</v>
      </c>
      <c r="G1778" t="s">
        <v>8</v>
      </c>
      <c r="H1778">
        <v>1950</v>
      </c>
      <c r="I1778">
        <f>(TA_restaurants_curated__2[[#This Row],['# Reviews]]-MIN(TA_restaurants_curated__2['# Reviews]))/(MAX(TA_restaurants_curated__2['# Reviews])-MIN(TA_restaurants_curated__2['# Reviews]))</f>
        <v>4.8712771327612314E-2</v>
      </c>
      <c r="J1778">
        <f>QUOTIENT((TA_restaurants_curated__2[[#This Row],[Normalizzazione]]*100),33)+IF(TA_restaurants_curated__2[[#This Row],[Normalizzazione]]=1,0,1)</f>
        <v>1</v>
      </c>
      <c r="K1778">
        <f>QUOTIENT((TA_restaurants_curated__2[[#This Row],[Rating]]*2),(100/3))+IF(TA_restaurants_curated__2[[#This Row],[Rating]]=50,0,1)</f>
        <v>3</v>
      </c>
      <c r="L1778" s="1" t="str">
        <f>IF(TA_restaurants_curated__2[[#This Row],[C. Rev.]]=3,"A lot of reviews",IF(TA_restaurants_curated__2[[#This Row],[C. Rev.]]=2,"Avarage reviews","Few reviews"))</f>
        <v>Few reviews</v>
      </c>
      <c r="M1778" s="1" t="str">
        <f>IF(TA_restaurants_curated__2[[#This Row],[C. Rat.]]=3,"Good rating",IF(TA_restaurants_curated__2[[#This Row],[C. Rat.]]=2,"Avarege rating","Bad rating"))</f>
        <v>Good rating</v>
      </c>
      <c r="N1778" s="1" t="str">
        <f t="shared" si="27"/>
        <v>Few reviews and Good rating</v>
      </c>
    </row>
    <row r="1779" spans="1:14" x14ac:dyDescent="0.35">
      <c r="A1779">
        <v>1111</v>
      </c>
      <c r="B1779" t="s">
        <v>2045</v>
      </c>
      <c r="C1779" t="s">
        <v>523</v>
      </c>
      <c r="D1779" t="s">
        <v>2046</v>
      </c>
      <c r="E1779">
        <v>11130</v>
      </c>
      <c r="F1779">
        <v>45</v>
      </c>
      <c r="G1779" t="s">
        <v>8</v>
      </c>
      <c r="H1779">
        <v>1940</v>
      </c>
      <c r="I1779">
        <f>(TA_restaurants_curated__2[[#This Row],['# Reviews]]-MIN(TA_restaurants_curated__2['# Reviews]))/(MAX(TA_restaurants_curated__2['# Reviews])-MIN(TA_restaurants_curated__2['# Reviews]))</f>
        <v>4.8460373548712771E-2</v>
      </c>
      <c r="J1779">
        <f>QUOTIENT((TA_restaurants_curated__2[[#This Row],[Normalizzazione]]*100),33)+IF(TA_restaurants_curated__2[[#This Row],[Normalizzazione]]=1,0,1)</f>
        <v>1</v>
      </c>
      <c r="K1779">
        <f>QUOTIENT((TA_restaurants_curated__2[[#This Row],[Rating]]*2),(100/3))+IF(TA_restaurants_curated__2[[#This Row],[Rating]]=50,0,1)</f>
        <v>3</v>
      </c>
      <c r="L1779" s="1" t="str">
        <f>IF(TA_restaurants_curated__2[[#This Row],[C. Rev.]]=3,"A lot of reviews",IF(TA_restaurants_curated__2[[#This Row],[C. Rev.]]=2,"Avarage reviews","Few reviews"))</f>
        <v>Few reviews</v>
      </c>
      <c r="M1779" s="1" t="str">
        <f>IF(TA_restaurants_curated__2[[#This Row],[C. Rat.]]=3,"Good rating",IF(TA_restaurants_curated__2[[#This Row],[C. Rat.]]=2,"Avarege rating","Bad rating"))</f>
        <v>Good rating</v>
      </c>
      <c r="N1779" s="1" t="str">
        <f t="shared" si="27"/>
        <v>Few reviews and Good rating</v>
      </c>
    </row>
    <row r="1780" spans="1:14" x14ac:dyDescent="0.35">
      <c r="A1780">
        <v>1409</v>
      </c>
      <c r="B1780" t="s">
        <v>2361</v>
      </c>
      <c r="C1780" t="s">
        <v>523</v>
      </c>
      <c r="D1780" t="s">
        <v>126</v>
      </c>
      <c r="E1780">
        <v>14110</v>
      </c>
      <c r="F1780">
        <v>40</v>
      </c>
      <c r="G1780" t="s">
        <v>10</v>
      </c>
      <c r="H1780">
        <v>1940</v>
      </c>
      <c r="I1780">
        <f>(TA_restaurants_curated__2[[#This Row],['# Reviews]]-MIN(TA_restaurants_curated__2['# Reviews]))/(MAX(TA_restaurants_curated__2['# Reviews])-MIN(TA_restaurants_curated__2['# Reviews]))</f>
        <v>4.8460373548712771E-2</v>
      </c>
      <c r="J1780">
        <f>QUOTIENT((TA_restaurants_curated__2[[#This Row],[Normalizzazione]]*100),33)+IF(TA_restaurants_curated__2[[#This Row],[Normalizzazione]]=1,0,1)</f>
        <v>1</v>
      </c>
      <c r="K1780">
        <f>QUOTIENT((TA_restaurants_curated__2[[#This Row],[Rating]]*2),(100/3))+IF(TA_restaurants_curated__2[[#This Row],[Rating]]=50,0,1)</f>
        <v>3</v>
      </c>
      <c r="L1780" s="1" t="str">
        <f>IF(TA_restaurants_curated__2[[#This Row],[C. Rev.]]=3,"A lot of reviews",IF(TA_restaurants_curated__2[[#This Row],[C. Rev.]]=2,"Avarage reviews","Few reviews"))</f>
        <v>Few reviews</v>
      </c>
      <c r="M1780" s="1" t="str">
        <f>IF(TA_restaurants_curated__2[[#This Row],[C. Rat.]]=3,"Good rating",IF(TA_restaurants_curated__2[[#This Row],[C. Rat.]]=2,"Avarege rating","Bad rating"))</f>
        <v>Good rating</v>
      </c>
      <c r="N1780" s="1" t="str">
        <f t="shared" si="27"/>
        <v>Few reviews and Good rating</v>
      </c>
    </row>
    <row r="1781" spans="1:14" x14ac:dyDescent="0.35">
      <c r="A1781">
        <v>1536</v>
      </c>
      <c r="B1781" t="s">
        <v>2495</v>
      </c>
      <c r="C1781" t="s">
        <v>523</v>
      </c>
      <c r="D1781" t="s">
        <v>466</v>
      </c>
      <c r="E1781">
        <v>15380</v>
      </c>
      <c r="F1781">
        <v>35</v>
      </c>
      <c r="G1781" t="s">
        <v>8</v>
      </c>
      <c r="H1781">
        <v>1940</v>
      </c>
      <c r="I1781">
        <f>(TA_restaurants_curated__2[[#This Row],['# Reviews]]-MIN(TA_restaurants_curated__2['# Reviews]))/(MAX(TA_restaurants_curated__2['# Reviews])-MIN(TA_restaurants_curated__2['# Reviews]))</f>
        <v>4.8460373548712771E-2</v>
      </c>
      <c r="J1781">
        <f>QUOTIENT((TA_restaurants_curated__2[[#This Row],[Normalizzazione]]*100),33)+IF(TA_restaurants_curated__2[[#This Row],[Normalizzazione]]=1,0,1)</f>
        <v>1</v>
      </c>
      <c r="K1781">
        <f>QUOTIENT((TA_restaurants_curated__2[[#This Row],[Rating]]*2),(100/3))+IF(TA_restaurants_curated__2[[#This Row],[Rating]]=50,0,1)</f>
        <v>3</v>
      </c>
      <c r="L1781" s="1" t="str">
        <f>IF(TA_restaurants_curated__2[[#This Row],[C. Rev.]]=3,"A lot of reviews",IF(TA_restaurants_curated__2[[#This Row],[C. Rev.]]=2,"Avarage reviews","Few reviews"))</f>
        <v>Few reviews</v>
      </c>
      <c r="M1781" s="1" t="str">
        <f>IF(TA_restaurants_curated__2[[#This Row],[C. Rat.]]=3,"Good rating",IF(TA_restaurants_curated__2[[#This Row],[C. Rat.]]=2,"Avarege rating","Bad rating"))</f>
        <v>Good rating</v>
      </c>
      <c r="N1781" s="1" t="str">
        <f t="shared" si="27"/>
        <v>Few reviews and Good rating</v>
      </c>
    </row>
    <row r="1782" spans="1:14" x14ac:dyDescent="0.35">
      <c r="A1782">
        <v>1954</v>
      </c>
      <c r="B1782" t="s">
        <v>2898</v>
      </c>
      <c r="C1782" t="s">
        <v>523</v>
      </c>
      <c r="D1782" t="s">
        <v>108</v>
      </c>
      <c r="E1782">
        <v>19560</v>
      </c>
      <c r="F1782">
        <v>40</v>
      </c>
      <c r="G1782" t="s">
        <v>8</v>
      </c>
      <c r="H1782">
        <v>1940</v>
      </c>
      <c r="I1782">
        <f>(TA_restaurants_curated__2[[#This Row],['# Reviews]]-MIN(TA_restaurants_curated__2['# Reviews]))/(MAX(TA_restaurants_curated__2['# Reviews])-MIN(TA_restaurants_curated__2['# Reviews]))</f>
        <v>4.8460373548712771E-2</v>
      </c>
      <c r="J1782">
        <f>QUOTIENT((TA_restaurants_curated__2[[#This Row],[Normalizzazione]]*100),33)+IF(TA_restaurants_curated__2[[#This Row],[Normalizzazione]]=1,0,1)</f>
        <v>1</v>
      </c>
      <c r="K1782">
        <f>QUOTIENT((TA_restaurants_curated__2[[#This Row],[Rating]]*2),(100/3))+IF(TA_restaurants_curated__2[[#This Row],[Rating]]=50,0,1)</f>
        <v>3</v>
      </c>
      <c r="L1782" s="1" t="str">
        <f>IF(TA_restaurants_curated__2[[#This Row],[C. Rev.]]=3,"A lot of reviews",IF(TA_restaurants_curated__2[[#This Row],[C. Rev.]]=2,"Avarage reviews","Few reviews"))</f>
        <v>Few reviews</v>
      </c>
      <c r="M1782" s="1" t="str">
        <f>IF(TA_restaurants_curated__2[[#This Row],[C. Rat.]]=3,"Good rating",IF(TA_restaurants_curated__2[[#This Row],[C. Rat.]]=2,"Avarege rating","Bad rating"))</f>
        <v>Good rating</v>
      </c>
      <c r="N1782" s="1" t="str">
        <f t="shared" si="27"/>
        <v>Few reviews and Good rating</v>
      </c>
    </row>
    <row r="1783" spans="1:14" x14ac:dyDescent="0.35">
      <c r="A1783">
        <v>2507</v>
      </c>
      <c r="B1783" t="s">
        <v>3368</v>
      </c>
      <c r="C1783" t="s">
        <v>523</v>
      </c>
      <c r="D1783" t="s">
        <v>89</v>
      </c>
      <c r="E1783">
        <v>25090</v>
      </c>
      <c r="F1783">
        <v>35</v>
      </c>
      <c r="G1783" t="s">
        <v>8</v>
      </c>
      <c r="H1783">
        <v>1940</v>
      </c>
      <c r="I1783">
        <f>(TA_restaurants_curated__2[[#This Row],['# Reviews]]-MIN(TA_restaurants_curated__2['# Reviews]))/(MAX(TA_restaurants_curated__2['# Reviews])-MIN(TA_restaurants_curated__2['# Reviews]))</f>
        <v>4.8460373548712771E-2</v>
      </c>
      <c r="J1783">
        <f>QUOTIENT((TA_restaurants_curated__2[[#This Row],[Normalizzazione]]*100),33)+IF(TA_restaurants_curated__2[[#This Row],[Normalizzazione]]=1,0,1)</f>
        <v>1</v>
      </c>
      <c r="K1783">
        <f>QUOTIENT((TA_restaurants_curated__2[[#This Row],[Rating]]*2),(100/3))+IF(TA_restaurants_curated__2[[#This Row],[Rating]]=50,0,1)</f>
        <v>3</v>
      </c>
      <c r="L1783" s="1" t="str">
        <f>IF(TA_restaurants_curated__2[[#This Row],[C. Rev.]]=3,"A lot of reviews",IF(TA_restaurants_curated__2[[#This Row],[C. Rev.]]=2,"Avarage reviews","Few reviews"))</f>
        <v>Few reviews</v>
      </c>
      <c r="M1783" s="1" t="str">
        <f>IF(TA_restaurants_curated__2[[#This Row],[C. Rat.]]=3,"Good rating",IF(TA_restaurants_curated__2[[#This Row],[C. Rat.]]=2,"Avarege rating","Bad rating"))</f>
        <v>Good rating</v>
      </c>
      <c r="N1783" s="1" t="str">
        <f t="shared" si="27"/>
        <v>Few reviews and Good rating</v>
      </c>
    </row>
    <row r="1784" spans="1:14" x14ac:dyDescent="0.35">
      <c r="A1784">
        <v>2992</v>
      </c>
      <c r="B1784" t="s">
        <v>676</v>
      </c>
      <c r="C1784" t="s">
        <v>523</v>
      </c>
      <c r="D1784" t="s">
        <v>3715</v>
      </c>
      <c r="E1784">
        <v>29940</v>
      </c>
      <c r="F1784">
        <v>35</v>
      </c>
      <c r="G1784" t="s">
        <v>10</v>
      </c>
      <c r="H1784">
        <v>1940</v>
      </c>
      <c r="I1784">
        <f>(TA_restaurants_curated__2[[#This Row],['# Reviews]]-MIN(TA_restaurants_curated__2['# Reviews]))/(MAX(TA_restaurants_curated__2['# Reviews])-MIN(TA_restaurants_curated__2['# Reviews]))</f>
        <v>4.8460373548712771E-2</v>
      </c>
      <c r="J1784">
        <f>QUOTIENT((TA_restaurants_curated__2[[#This Row],[Normalizzazione]]*100),33)+IF(TA_restaurants_curated__2[[#This Row],[Normalizzazione]]=1,0,1)</f>
        <v>1</v>
      </c>
      <c r="K1784">
        <f>QUOTIENT((TA_restaurants_curated__2[[#This Row],[Rating]]*2),(100/3))+IF(TA_restaurants_curated__2[[#This Row],[Rating]]=50,0,1)</f>
        <v>3</v>
      </c>
      <c r="L1784" s="1" t="str">
        <f>IF(TA_restaurants_curated__2[[#This Row],[C. Rev.]]=3,"A lot of reviews",IF(TA_restaurants_curated__2[[#This Row],[C. Rev.]]=2,"Avarage reviews","Few reviews"))</f>
        <v>Few reviews</v>
      </c>
      <c r="M1784" s="1" t="str">
        <f>IF(TA_restaurants_curated__2[[#This Row],[C. Rat.]]=3,"Good rating",IF(TA_restaurants_curated__2[[#This Row],[C. Rat.]]=2,"Avarege rating","Bad rating"))</f>
        <v>Good rating</v>
      </c>
      <c r="N1784" s="1" t="str">
        <f t="shared" si="27"/>
        <v>Few reviews and Good rating</v>
      </c>
    </row>
    <row r="1785" spans="1:14" x14ac:dyDescent="0.35">
      <c r="A1785">
        <v>95</v>
      </c>
      <c r="B1785" t="s">
        <v>834</v>
      </c>
      <c r="C1785" t="s">
        <v>523</v>
      </c>
      <c r="D1785" t="s">
        <v>317</v>
      </c>
      <c r="E1785">
        <v>960</v>
      </c>
      <c r="F1785">
        <v>45</v>
      </c>
      <c r="G1785" t="s">
        <v>10</v>
      </c>
      <c r="H1785">
        <v>1930</v>
      </c>
      <c r="I1785">
        <f>(TA_restaurants_curated__2[[#This Row],['# Reviews]]-MIN(TA_restaurants_curated__2['# Reviews]))/(MAX(TA_restaurants_curated__2['# Reviews])-MIN(TA_restaurants_curated__2['# Reviews]))</f>
        <v>4.8207975769813227E-2</v>
      </c>
      <c r="J1785">
        <f>QUOTIENT((TA_restaurants_curated__2[[#This Row],[Normalizzazione]]*100),33)+IF(TA_restaurants_curated__2[[#This Row],[Normalizzazione]]=1,0,1)</f>
        <v>1</v>
      </c>
      <c r="K1785">
        <f>QUOTIENT((TA_restaurants_curated__2[[#This Row],[Rating]]*2),(100/3))+IF(TA_restaurants_curated__2[[#This Row],[Rating]]=50,0,1)</f>
        <v>3</v>
      </c>
      <c r="L1785" s="1" t="str">
        <f>IF(TA_restaurants_curated__2[[#This Row],[C. Rev.]]=3,"A lot of reviews",IF(TA_restaurants_curated__2[[#This Row],[C. Rev.]]=2,"Avarage reviews","Few reviews"))</f>
        <v>Few reviews</v>
      </c>
      <c r="M1785" s="1" t="str">
        <f>IF(TA_restaurants_curated__2[[#This Row],[C. Rat.]]=3,"Good rating",IF(TA_restaurants_curated__2[[#This Row],[C. Rat.]]=2,"Avarege rating","Bad rating"))</f>
        <v>Good rating</v>
      </c>
      <c r="N1785" s="1" t="str">
        <f t="shared" si="27"/>
        <v>Few reviews and Good rating</v>
      </c>
    </row>
    <row r="1786" spans="1:14" x14ac:dyDescent="0.35">
      <c r="A1786">
        <v>971</v>
      </c>
      <c r="B1786" t="s">
        <v>1891</v>
      </c>
      <c r="C1786" t="s">
        <v>523</v>
      </c>
      <c r="D1786" t="s">
        <v>1892</v>
      </c>
      <c r="E1786">
        <v>9730</v>
      </c>
      <c r="F1786">
        <v>45</v>
      </c>
      <c r="G1786" t="s">
        <v>8</v>
      </c>
      <c r="H1786">
        <v>1930</v>
      </c>
      <c r="I1786">
        <f>(TA_restaurants_curated__2[[#This Row],['# Reviews]]-MIN(TA_restaurants_curated__2['# Reviews]))/(MAX(TA_restaurants_curated__2['# Reviews])-MIN(TA_restaurants_curated__2['# Reviews]))</f>
        <v>4.8207975769813227E-2</v>
      </c>
      <c r="J1786">
        <f>QUOTIENT((TA_restaurants_curated__2[[#This Row],[Normalizzazione]]*100),33)+IF(TA_restaurants_curated__2[[#This Row],[Normalizzazione]]=1,0,1)</f>
        <v>1</v>
      </c>
      <c r="K1786">
        <f>QUOTIENT((TA_restaurants_curated__2[[#This Row],[Rating]]*2),(100/3))+IF(TA_restaurants_curated__2[[#This Row],[Rating]]=50,0,1)</f>
        <v>3</v>
      </c>
      <c r="L1786" s="1" t="str">
        <f>IF(TA_restaurants_curated__2[[#This Row],[C. Rev.]]=3,"A lot of reviews",IF(TA_restaurants_curated__2[[#This Row],[C. Rev.]]=2,"Avarage reviews","Few reviews"))</f>
        <v>Few reviews</v>
      </c>
      <c r="M1786" s="1" t="str">
        <f>IF(TA_restaurants_curated__2[[#This Row],[C. Rat.]]=3,"Good rating",IF(TA_restaurants_curated__2[[#This Row],[C. Rat.]]=2,"Avarege rating","Bad rating"))</f>
        <v>Good rating</v>
      </c>
      <c r="N1786" s="1" t="str">
        <f t="shared" si="27"/>
        <v>Few reviews and Good rating</v>
      </c>
    </row>
    <row r="1787" spans="1:14" x14ac:dyDescent="0.35">
      <c r="A1787">
        <v>1060</v>
      </c>
      <c r="B1787" t="s">
        <v>1984</v>
      </c>
      <c r="C1787" t="s">
        <v>523</v>
      </c>
      <c r="D1787" t="s">
        <v>1985</v>
      </c>
      <c r="E1787">
        <v>10620</v>
      </c>
      <c r="F1787">
        <v>40</v>
      </c>
      <c r="G1787" t="s">
        <v>8</v>
      </c>
      <c r="H1787">
        <v>1930</v>
      </c>
      <c r="I1787">
        <f>(TA_restaurants_curated__2[[#This Row],['# Reviews]]-MIN(TA_restaurants_curated__2['# Reviews]))/(MAX(TA_restaurants_curated__2['# Reviews])-MIN(TA_restaurants_curated__2['# Reviews]))</f>
        <v>4.8207975769813227E-2</v>
      </c>
      <c r="J1787">
        <f>QUOTIENT((TA_restaurants_curated__2[[#This Row],[Normalizzazione]]*100),33)+IF(TA_restaurants_curated__2[[#This Row],[Normalizzazione]]=1,0,1)</f>
        <v>1</v>
      </c>
      <c r="K1787">
        <f>QUOTIENT((TA_restaurants_curated__2[[#This Row],[Rating]]*2),(100/3))+IF(TA_restaurants_curated__2[[#This Row],[Rating]]=50,0,1)</f>
        <v>3</v>
      </c>
      <c r="L1787" s="1" t="str">
        <f>IF(TA_restaurants_curated__2[[#This Row],[C. Rev.]]=3,"A lot of reviews",IF(TA_restaurants_curated__2[[#This Row],[C. Rev.]]=2,"Avarage reviews","Few reviews"))</f>
        <v>Few reviews</v>
      </c>
      <c r="M1787" s="1" t="str">
        <f>IF(TA_restaurants_curated__2[[#This Row],[C. Rat.]]=3,"Good rating",IF(TA_restaurants_curated__2[[#This Row],[C. Rat.]]=2,"Avarege rating","Bad rating"))</f>
        <v>Good rating</v>
      </c>
      <c r="N1787" s="1" t="str">
        <f t="shared" si="27"/>
        <v>Few reviews and Good rating</v>
      </c>
    </row>
    <row r="1788" spans="1:14" x14ac:dyDescent="0.35">
      <c r="A1788">
        <v>1205</v>
      </c>
      <c r="B1788" t="s">
        <v>2142</v>
      </c>
      <c r="C1788" t="s">
        <v>523</v>
      </c>
      <c r="D1788" t="s">
        <v>47</v>
      </c>
      <c r="E1788">
        <v>12070</v>
      </c>
      <c r="F1788">
        <v>40</v>
      </c>
      <c r="G1788" t="s">
        <v>9</v>
      </c>
      <c r="H1788">
        <v>1930</v>
      </c>
      <c r="I1788">
        <f>(TA_restaurants_curated__2[[#This Row],['# Reviews]]-MIN(TA_restaurants_curated__2['# Reviews]))/(MAX(TA_restaurants_curated__2['# Reviews])-MIN(TA_restaurants_curated__2['# Reviews]))</f>
        <v>4.8207975769813227E-2</v>
      </c>
      <c r="J1788">
        <f>QUOTIENT((TA_restaurants_curated__2[[#This Row],[Normalizzazione]]*100),33)+IF(TA_restaurants_curated__2[[#This Row],[Normalizzazione]]=1,0,1)</f>
        <v>1</v>
      </c>
      <c r="K1788">
        <f>QUOTIENT((TA_restaurants_curated__2[[#This Row],[Rating]]*2),(100/3))+IF(TA_restaurants_curated__2[[#This Row],[Rating]]=50,0,1)</f>
        <v>3</v>
      </c>
      <c r="L1788" s="1" t="str">
        <f>IF(TA_restaurants_curated__2[[#This Row],[C. Rev.]]=3,"A lot of reviews",IF(TA_restaurants_curated__2[[#This Row],[C. Rev.]]=2,"Avarage reviews","Few reviews"))</f>
        <v>Few reviews</v>
      </c>
      <c r="M1788" s="1" t="str">
        <f>IF(TA_restaurants_curated__2[[#This Row],[C. Rat.]]=3,"Good rating",IF(TA_restaurants_curated__2[[#This Row],[C. Rat.]]=2,"Avarege rating","Bad rating"))</f>
        <v>Good rating</v>
      </c>
      <c r="N1788" s="1" t="str">
        <f t="shared" si="27"/>
        <v>Few reviews and Good rating</v>
      </c>
    </row>
    <row r="1789" spans="1:14" x14ac:dyDescent="0.35">
      <c r="A1789">
        <v>1395</v>
      </c>
      <c r="B1789" t="s">
        <v>2345</v>
      </c>
      <c r="C1789" t="s">
        <v>523</v>
      </c>
      <c r="D1789" t="s">
        <v>829</v>
      </c>
      <c r="E1789">
        <v>13970</v>
      </c>
      <c r="F1789">
        <v>40</v>
      </c>
      <c r="G1789" t="s">
        <v>8</v>
      </c>
      <c r="H1789">
        <v>1930</v>
      </c>
      <c r="I1789">
        <f>(TA_restaurants_curated__2[[#This Row],['# Reviews]]-MIN(TA_restaurants_curated__2['# Reviews]))/(MAX(TA_restaurants_curated__2['# Reviews])-MIN(TA_restaurants_curated__2['# Reviews]))</f>
        <v>4.8207975769813227E-2</v>
      </c>
      <c r="J1789">
        <f>QUOTIENT((TA_restaurants_curated__2[[#This Row],[Normalizzazione]]*100),33)+IF(TA_restaurants_curated__2[[#This Row],[Normalizzazione]]=1,0,1)</f>
        <v>1</v>
      </c>
      <c r="K1789">
        <f>QUOTIENT((TA_restaurants_curated__2[[#This Row],[Rating]]*2),(100/3))+IF(TA_restaurants_curated__2[[#This Row],[Rating]]=50,0,1)</f>
        <v>3</v>
      </c>
      <c r="L1789" s="1" t="str">
        <f>IF(TA_restaurants_curated__2[[#This Row],[C. Rev.]]=3,"A lot of reviews",IF(TA_restaurants_curated__2[[#This Row],[C. Rev.]]=2,"Avarage reviews","Few reviews"))</f>
        <v>Few reviews</v>
      </c>
      <c r="M1789" s="1" t="str">
        <f>IF(TA_restaurants_curated__2[[#This Row],[C. Rat.]]=3,"Good rating",IF(TA_restaurants_curated__2[[#This Row],[C. Rat.]]=2,"Avarege rating","Bad rating"))</f>
        <v>Good rating</v>
      </c>
      <c r="N1789" s="1" t="str">
        <f t="shared" si="27"/>
        <v>Few reviews and Good rating</v>
      </c>
    </row>
    <row r="1790" spans="1:14" x14ac:dyDescent="0.35">
      <c r="A1790">
        <v>3504</v>
      </c>
      <c r="B1790" t="s">
        <v>3932</v>
      </c>
      <c r="C1790" t="s">
        <v>523</v>
      </c>
      <c r="D1790" t="s">
        <v>12</v>
      </c>
      <c r="E1790">
        <v>35060</v>
      </c>
      <c r="F1790">
        <v>35</v>
      </c>
      <c r="G1790" t="s">
        <v>8</v>
      </c>
      <c r="H1790">
        <v>1930</v>
      </c>
      <c r="I1790">
        <f>(TA_restaurants_curated__2[[#This Row],['# Reviews]]-MIN(TA_restaurants_curated__2['# Reviews]))/(MAX(TA_restaurants_curated__2['# Reviews])-MIN(TA_restaurants_curated__2['# Reviews]))</f>
        <v>4.8207975769813227E-2</v>
      </c>
      <c r="J1790">
        <f>QUOTIENT((TA_restaurants_curated__2[[#This Row],[Normalizzazione]]*100),33)+IF(TA_restaurants_curated__2[[#This Row],[Normalizzazione]]=1,0,1)</f>
        <v>1</v>
      </c>
      <c r="K1790">
        <f>QUOTIENT((TA_restaurants_curated__2[[#This Row],[Rating]]*2),(100/3))+IF(TA_restaurants_curated__2[[#This Row],[Rating]]=50,0,1)</f>
        <v>3</v>
      </c>
      <c r="L1790" s="1" t="str">
        <f>IF(TA_restaurants_curated__2[[#This Row],[C. Rev.]]=3,"A lot of reviews",IF(TA_restaurants_curated__2[[#This Row],[C. Rev.]]=2,"Avarage reviews","Few reviews"))</f>
        <v>Few reviews</v>
      </c>
      <c r="M1790" s="1" t="str">
        <f>IF(TA_restaurants_curated__2[[#This Row],[C. Rat.]]=3,"Good rating",IF(TA_restaurants_curated__2[[#This Row],[C. Rat.]]=2,"Avarege rating","Bad rating"))</f>
        <v>Good rating</v>
      </c>
      <c r="N1790" s="1" t="str">
        <f t="shared" si="27"/>
        <v>Few reviews and Good rating</v>
      </c>
    </row>
    <row r="1791" spans="1:14" x14ac:dyDescent="0.35">
      <c r="A1791">
        <v>3608</v>
      </c>
      <c r="B1791" t="s">
        <v>3984</v>
      </c>
      <c r="C1791" t="s">
        <v>523</v>
      </c>
      <c r="D1791" t="s">
        <v>44</v>
      </c>
      <c r="E1791">
        <v>36100</v>
      </c>
      <c r="F1791">
        <v>35</v>
      </c>
      <c r="G1791" t="s">
        <v>10</v>
      </c>
      <c r="H1791">
        <v>1930</v>
      </c>
      <c r="I1791">
        <f>(TA_restaurants_curated__2[[#This Row],['# Reviews]]-MIN(TA_restaurants_curated__2['# Reviews]))/(MAX(TA_restaurants_curated__2['# Reviews])-MIN(TA_restaurants_curated__2['# Reviews]))</f>
        <v>4.8207975769813227E-2</v>
      </c>
      <c r="J1791">
        <f>QUOTIENT((TA_restaurants_curated__2[[#This Row],[Normalizzazione]]*100),33)+IF(TA_restaurants_curated__2[[#This Row],[Normalizzazione]]=1,0,1)</f>
        <v>1</v>
      </c>
      <c r="K1791">
        <f>QUOTIENT((TA_restaurants_curated__2[[#This Row],[Rating]]*2),(100/3))+IF(TA_restaurants_curated__2[[#This Row],[Rating]]=50,0,1)</f>
        <v>3</v>
      </c>
      <c r="L1791" s="1" t="str">
        <f>IF(TA_restaurants_curated__2[[#This Row],[C. Rev.]]=3,"A lot of reviews",IF(TA_restaurants_curated__2[[#This Row],[C. Rev.]]=2,"Avarage reviews","Few reviews"))</f>
        <v>Few reviews</v>
      </c>
      <c r="M1791" s="1" t="str">
        <f>IF(TA_restaurants_curated__2[[#This Row],[C. Rat.]]=3,"Good rating",IF(TA_restaurants_curated__2[[#This Row],[C. Rat.]]=2,"Avarege rating","Bad rating"))</f>
        <v>Good rating</v>
      </c>
      <c r="N1791" s="1" t="str">
        <f t="shared" si="27"/>
        <v>Few reviews and Good rating</v>
      </c>
    </row>
    <row r="1792" spans="1:14" x14ac:dyDescent="0.35">
      <c r="A1792">
        <v>782</v>
      </c>
      <c r="B1792" t="s">
        <v>1685</v>
      </c>
      <c r="C1792" t="s">
        <v>523</v>
      </c>
      <c r="D1792" t="s">
        <v>285</v>
      </c>
      <c r="E1792">
        <v>7840</v>
      </c>
      <c r="F1792">
        <v>45</v>
      </c>
      <c r="G1792" t="s">
        <v>10</v>
      </c>
      <c r="H1792">
        <v>1920</v>
      </c>
      <c r="I1792">
        <f>(TA_restaurants_curated__2[[#This Row],['# Reviews]]-MIN(TA_restaurants_curated__2['# Reviews]))/(MAX(TA_restaurants_curated__2['# Reviews])-MIN(TA_restaurants_curated__2['# Reviews]))</f>
        <v>4.7955577990913677E-2</v>
      </c>
      <c r="J1792">
        <f>QUOTIENT((TA_restaurants_curated__2[[#This Row],[Normalizzazione]]*100),33)+IF(TA_restaurants_curated__2[[#This Row],[Normalizzazione]]=1,0,1)</f>
        <v>1</v>
      </c>
      <c r="K1792">
        <f>QUOTIENT((TA_restaurants_curated__2[[#This Row],[Rating]]*2),(100/3))+IF(TA_restaurants_curated__2[[#This Row],[Rating]]=50,0,1)</f>
        <v>3</v>
      </c>
      <c r="L1792" s="1" t="str">
        <f>IF(TA_restaurants_curated__2[[#This Row],[C. Rev.]]=3,"A lot of reviews",IF(TA_restaurants_curated__2[[#This Row],[C. Rev.]]=2,"Avarage reviews","Few reviews"))</f>
        <v>Few reviews</v>
      </c>
      <c r="M1792" s="1" t="str">
        <f>IF(TA_restaurants_curated__2[[#This Row],[C. Rat.]]=3,"Good rating",IF(TA_restaurants_curated__2[[#This Row],[C. Rat.]]=2,"Avarege rating","Bad rating"))</f>
        <v>Good rating</v>
      </c>
      <c r="N1792" s="1" t="str">
        <f t="shared" si="27"/>
        <v>Few reviews and Good rating</v>
      </c>
    </row>
    <row r="1793" spans="1:14" x14ac:dyDescent="0.35">
      <c r="A1793">
        <v>992</v>
      </c>
      <c r="B1793" t="s">
        <v>1916</v>
      </c>
      <c r="C1793" t="s">
        <v>523</v>
      </c>
      <c r="D1793" t="s">
        <v>1108</v>
      </c>
      <c r="E1793">
        <v>9940</v>
      </c>
      <c r="F1793">
        <v>40</v>
      </c>
      <c r="G1793" t="s">
        <v>8</v>
      </c>
      <c r="H1793">
        <v>1920</v>
      </c>
      <c r="I1793">
        <f>(TA_restaurants_curated__2[[#This Row],['# Reviews]]-MIN(TA_restaurants_curated__2['# Reviews]))/(MAX(TA_restaurants_curated__2['# Reviews])-MIN(TA_restaurants_curated__2['# Reviews]))</f>
        <v>4.7955577990913677E-2</v>
      </c>
      <c r="J1793">
        <f>QUOTIENT((TA_restaurants_curated__2[[#This Row],[Normalizzazione]]*100),33)+IF(TA_restaurants_curated__2[[#This Row],[Normalizzazione]]=1,0,1)</f>
        <v>1</v>
      </c>
      <c r="K1793">
        <f>QUOTIENT((TA_restaurants_curated__2[[#This Row],[Rating]]*2),(100/3))+IF(TA_restaurants_curated__2[[#This Row],[Rating]]=50,0,1)</f>
        <v>3</v>
      </c>
      <c r="L1793" s="1" t="str">
        <f>IF(TA_restaurants_curated__2[[#This Row],[C. Rev.]]=3,"A lot of reviews",IF(TA_restaurants_curated__2[[#This Row],[C. Rev.]]=2,"Avarage reviews","Few reviews"))</f>
        <v>Few reviews</v>
      </c>
      <c r="M1793" s="1" t="str">
        <f>IF(TA_restaurants_curated__2[[#This Row],[C. Rat.]]=3,"Good rating",IF(TA_restaurants_curated__2[[#This Row],[C. Rat.]]=2,"Avarege rating","Bad rating"))</f>
        <v>Good rating</v>
      </c>
      <c r="N1793" s="1" t="str">
        <f t="shared" si="27"/>
        <v>Few reviews and Good rating</v>
      </c>
    </row>
    <row r="1794" spans="1:14" x14ac:dyDescent="0.35">
      <c r="A1794">
        <v>1553</v>
      </c>
      <c r="B1794" t="s">
        <v>2514</v>
      </c>
      <c r="C1794" t="s">
        <v>523</v>
      </c>
      <c r="D1794" t="s">
        <v>829</v>
      </c>
      <c r="E1794">
        <v>15550</v>
      </c>
      <c r="F1794">
        <v>40</v>
      </c>
      <c r="G1794" t="s">
        <v>8</v>
      </c>
      <c r="H1794">
        <v>1920</v>
      </c>
      <c r="I1794">
        <f>(TA_restaurants_curated__2[[#This Row],['# Reviews]]-MIN(TA_restaurants_curated__2['# Reviews]))/(MAX(TA_restaurants_curated__2['# Reviews])-MIN(TA_restaurants_curated__2['# Reviews]))</f>
        <v>4.7955577990913677E-2</v>
      </c>
      <c r="J1794">
        <f>QUOTIENT((TA_restaurants_curated__2[[#This Row],[Normalizzazione]]*100),33)+IF(TA_restaurants_curated__2[[#This Row],[Normalizzazione]]=1,0,1)</f>
        <v>1</v>
      </c>
      <c r="K1794">
        <f>QUOTIENT((TA_restaurants_curated__2[[#This Row],[Rating]]*2),(100/3))+IF(TA_restaurants_curated__2[[#This Row],[Rating]]=50,0,1)</f>
        <v>3</v>
      </c>
      <c r="L1794" s="1" t="str">
        <f>IF(TA_restaurants_curated__2[[#This Row],[C. Rev.]]=3,"A lot of reviews",IF(TA_restaurants_curated__2[[#This Row],[C. Rev.]]=2,"Avarage reviews","Few reviews"))</f>
        <v>Few reviews</v>
      </c>
      <c r="M1794" s="1" t="str">
        <f>IF(TA_restaurants_curated__2[[#This Row],[C. Rat.]]=3,"Good rating",IF(TA_restaurants_curated__2[[#This Row],[C. Rat.]]=2,"Avarege rating","Bad rating"))</f>
        <v>Good rating</v>
      </c>
      <c r="N1794" s="1" t="str">
        <f t="shared" ref="N1794:N1857" si="28">_xlfn.CONCAT(L1794," and ",M1794)</f>
        <v>Few reviews and Good rating</v>
      </c>
    </row>
    <row r="1795" spans="1:14" x14ac:dyDescent="0.35">
      <c r="A1795">
        <v>1777</v>
      </c>
      <c r="B1795" t="s">
        <v>2738</v>
      </c>
      <c r="C1795" t="s">
        <v>523</v>
      </c>
      <c r="D1795" t="s">
        <v>175</v>
      </c>
      <c r="E1795">
        <v>17790</v>
      </c>
      <c r="F1795">
        <v>40</v>
      </c>
      <c r="G1795" t="s">
        <v>8</v>
      </c>
      <c r="H1795">
        <v>1920</v>
      </c>
      <c r="I1795">
        <f>(TA_restaurants_curated__2[[#This Row],['# Reviews]]-MIN(TA_restaurants_curated__2['# Reviews]))/(MAX(TA_restaurants_curated__2['# Reviews])-MIN(TA_restaurants_curated__2['# Reviews]))</f>
        <v>4.7955577990913677E-2</v>
      </c>
      <c r="J1795">
        <f>QUOTIENT((TA_restaurants_curated__2[[#This Row],[Normalizzazione]]*100),33)+IF(TA_restaurants_curated__2[[#This Row],[Normalizzazione]]=1,0,1)</f>
        <v>1</v>
      </c>
      <c r="K1795">
        <f>QUOTIENT((TA_restaurants_curated__2[[#This Row],[Rating]]*2),(100/3))+IF(TA_restaurants_curated__2[[#This Row],[Rating]]=50,0,1)</f>
        <v>3</v>
      </c>
      <c r="L1795" s="1" t="str">
        <f>IF(TA_restaurants_curated__2[[#This Row],[C. Rev.]]=3,"A lot of reviews",IF(TA_restaurants_curated__2[[#This Row],[C. Rev.]]=2,"Avarage reviews","Few reviews"))</f>
        <v>Few reviews</v>
      </c>
      <c r="M1795" s="1" t="str">
        <f>IF(TA_restaurants_curated__2[[#This Row],[C. Rat.]]=3,"Good rating",IF(TA_restaurants_curated__2[[#This Row],[C. Rat.]]=2,"Avarege rating","Bad rating"))</f>
        <v>Good rating</v>
      </c>
      <c r="N1795" s="1" t="str">
        <f t="shared" si="28"/>
        <v>Few reviews and Good rating</v>
      </c>
    </row>
    <row r="1796" spans="1:14" x14ac:dyDescent="0.35">
      <c r="A1796">
        <v>2082</v>
      </c>
      <c r="B1796" t="s">
        <v>344</v>
      </c>
      <c r="C1796" t="s">
        <v>523</v>
      </c>
      <c r="D1796" t="s">
        <v>3019</v>
      </c>
      <c r="E1796">
        <v>20840</v>
      </c>
      <c r="F1796">
        <v>40</v>
      </c>
      <c r="G1796" t="s">
        <v>8</v>
      </c>
      <c r="H1796">
        <v>1920</v>
      </c>
      <c r="I1796">
        <f>(TA_restaurants_curated__2[[#This Row],['# Reviews]]-MIN(TA_restaurants_curated__2['# Reviews]))/(MAX(TA_restaurants_curated__2['# Reviews])-MIN(TA_restaurants_curated__2['# Reviews]))</f>
        <v>4.7955577990913677E-2</v>
      </c>
      <c r="J1796">
        <f>QUOTIENT((TA_restaurants_curated__2[[#This Row],[Normalizzazione]]*100),33)+IF(TA_restaurants_curated__2[[#This Row],[Normalizzazione]]=1,0,1)</f>
        <v>1</v>
      </c>
      <c r="K1796">
        <f>QUOTIENT((TA_restaurants_curated__2[[#This Row],[Rating]]*2),(100/3))+IF(TA_restaurants_curated__2[[#This Row],[Rating]]=50,0,1)</f>
        <v>3</v>
      </c>
      <c r="L1796" s="1" t="str">
        <f>IF(TA_restaurants_curated__2[[#This Row],[C. Rev.]]=3,"A lot of reviews",IF(TA_restaurants_curated__2[[#This Row],[C. Rev.]]=2,"Avarage reviews","Few reviews"))</f>
        <v>Few reviews</v>
      </c>
      <c r="M1796" s="1" t="str">
        <f>IF(TA_restaurants_curated__2[[#This Row],[C. Rat.]]=3,"Good rating",IF(TA_restaurants_curated__2[[#This Row],[C. Rat.]]=2,"Avarege rating","Bad rating"))</f>
        <v>Good rating</v>
      </c>
      <c r="N1796" s="1" t="str">
        <f t="shared" si="28"/>
        <v>Few reviews and Good rating</v>
      </c>
    </row>
    <row r="1797" spans="1:14" x14ac:dyDescent="0.35">
      <c r="A1797">
        <v>3036</v>
      </c>
      <c r="B1797" t="s">
        <v>3742</v>
      </c>
      <c r="C1797" t="s">
        <v>523</v>
      </c>
      <c r="D1797" t="s">
        <v>162</v>
      </c>
      <c r="E1797">
        <v>30380</v>
      </c>
      <c r="F1797">
        <v>35</v>
      </c>
      <c r="G1797" t="s">
        <v>10</v>
      </c>
      <c r="H1797">
        <v>1920</v>
      </c>
      <c r="I1797">
        <f>(TA_restaurants_curated__2[[#This Row],['# Reviews]]-MIN(TA_restaurants_curated__2['# Reviews]))/(MAX(TA_restaurants_curated__2['# Reviews])-MIN(TA_restaurants_curated__2['# Reviews]))</f>
        <v>4.7955577990913677E-2</v>
      </c>
      <c r="J1797">
        <f>QUOTIENT((TA_restaurants_curated__2[[#This Row],[Normalizzazione]]*100),33)+IF(TA_restaurants_curated__2[[#This Row],[Normalizzazione]]=1,0,1)</f>
        <v>1</v>
      </c>
      <c r="K1797">
        <f>QUOTIENT((TA_restaurants_curated__2[[#This Row],[Rating]]*2),(100/3))+IF(TA_restaurants_curated__2[[#This Row],[Rating]]=50,0,1)</f>
        <v>3</v>
      </c>
      <c r="L1797" s="1" t="str">
        <f>IF(TA_restaurants_curated__2[[#This Row],[C. Rev.]]=3,"A lot of reviews",IF(TA_restaurants_curated__2[[#This Row],[C. Rev.]]=2,"Avarage reviews","Few reviews"))</f>
        <v>Few reviews</v>
      </c>
      <c r="M1797" s="1" t="str">
        <f>IF(TA_restaurants_curated__2[[#This Row],[C. Rat.]]=3,"Good rating",IF(TA_restaurants_curated__2[[#This Row],[C. Rat.]]=2,"Avarege rating","Bad rating"))</f>
        <v>Good rating</v>
      </c>
      <c r="N1797" s="1" t="str">
        <f t="shared" si="28"/>
        <v>Few reviews and Good rating</v>
      </c>
    </row>
    <row r="1798" spans="1:14" x14ac:dyDescent="0.35">
      <c r="A1798">
        <v>3802</v>
      </c>
      <c r="B1798" t="s">
        <v>4078</v>
      </c>
      <c r="C1798" t="s">
        <v>523</v>
      </c>
      <c r="D1798" t="s">
        <v>4079</v>
      </c>
      <c r="E1798">
        <v>38040</v>
      </c>
      <c r="F1798">
        <v>35</v>
      </c>
      <c r="G1798" t="s">
        <v>10</v>
      </c>
      <c r="H1798">
        <v>1920</v>
      </c>
      <c r="I1798">
        <f>(TA_restaurants_curated__2[[#This Row],['# Reviews]]-MIN(TA_restaurants_curated__2['# Reviews]))/(MAX(TA_restaurants_curated__2['# Reviews])-MIN(TA_restaurants_curated__2['# Reviews]))</f>
        <v>4.7955577990913677E-2</v>
      </c>
      <c r="J1798">
        <f>QUOTIENT((TA_restaurants_curated__2[[#This Row],[Normalizzazione]]*100),33)+IF(TA_restaurants_curated__2[[#This Row],[Normalizzazione]]=1,0,1)</f>
        <v>1</v>
      </c>
      <c r="K1798">
        <f>QUOTIENT((TA_restaurants_curated__2[[#This Row],[Rating]]*2),(100/3))+IF(TA_restaurants_curated__2[[#This Row],[Rating]]=50,0,1)</f>
        <v>3</v>
      </c>
      <c r="L1798" s="1" t="str">
        <f>IF(TA_restaurants_curated__2[[#This Row],[C. Rev.]]=3,"A lot of reviews",IF(TA_restaurants_curated__2[[#This Row],[C. Rev.]]=2,"Avarage reviews","Few reviews"))</f>
        <v>Few reviews</v>
      </c>
      <c r="M1798" s="1" t="str">
        <f>IF(TA_restaurants_curated__2[[#This Row],[C. Rat.]]=3,"Good rating",IF(TA_restaurants_curated__2[[#This Row],[C. Rat.]]=2,"Avarege rating","Bad rating"))</f>
        <v>Good rating</v>
      </c>
      <c r="N1798" s="1" t="str">
        <f t="shared" si="28"/>
        <v>Few reviews and Good rating</v>
      </c>
    </row>
    <row r="1799" spans="1:14" x14ac:dyDescent="0.35">
      <c r="A1799">
        <v>300</v>
      </c>
      <c r="B1799" t="s">
        <v>1096</v>
      </c>
      <c r="C1799" t="s">
        <v>523</v>
      </c>
      <c r="D1799" t="s">
        <v>136</v>
      </c>
      <c r="E1799">
        <v>3010</v>
      </c>
      <c r="F1799">
        <v>45</v>
      </c>
      <c r="G1799" t="s">
        <v>8</v>
      </c>
      <c r="H1799">
        <v>1910</v>
      </c>
      <c r="I1799">
        <f>(TA_restaurants_curated__2[[#This Row],['# Reviews]]-MIN(TA_restaurants_curated__2['# Reviews]))/(MAX(TA_restaurants_curated__2['# Reviews])-MIN(TA_restaurants_curated__2['# Reviews]))</f>
        <v>4.7703180212014133E-2</v>
      </c>
      <c r="J1799">
        <f>QUOTIENT((TA_restaurants_curated__2[[#This Row],[Normalizzazione]]*100),33)+IF(TA_restaurants_curated__2[[#This Row],[Normalizzazione]]=1,0,1)</f>
        <v>1</v>
      </c>
      <c r="K1799">
        <f>QUOTIENT((TA_restaurants_curated__2[[#This Row],[Rating]]*2),(100/3))+IF(TA_restaurants_curated__2[[#This Row],[Rating]]=50,0,1)</f>
        <v>3</v>
      </c>
      <c r="L1799" s="1" t="str">
        <f>IF(TA_restaurants_curated__2[[#This Row],[C. Rev.]]=3,"A lot of reviews",IF(TA_restaurants_curated__2[[#This Row],[C. Rev.]]=2,"Avarage reviews","Few reviews"))</f>
        <v>Few reviews</v>
      </c>
      <c r="M1799" s="1" t="str">
        <f>IF(TA_restaurants_curated__2[[#This Row],[C. Rat.]]=3,"Good rating",IF(TA_restaurants_curated__2[[#This Row],[C. Rat.]]=2,"Avarege rating","Bad rating"))</f>
        <v>Good rating</v>
      </c>
      <c r="N1799" s="1" t="str">
        <f t="shared" si="28"/>
        <v>Few reviews and Good rating</v>
      </c>
    </row>
    <row r="1800" spans="1:14" x14ac:dyDescent="0.35">
      <c r="A1800">
        <v>969</v>
      </c>
      <c r="B1800" t="s">
        <v>1888</v>
      </c>
      <c r="C1800" t="s">
        <v>523</v>
      </c>
      <c r="D1800" t="s">
        <v>1687</v>
      </c>
      <c r="E1800">
        <v>9710</v>
      </c>
      <c r="F1800">
        <v>40</v>
      </c>
      <c r="G1800" t="s">
        <v>9</v>
      </c>
      <c r="H1800">
        <v>1910</v>
      </c>
      <c r="I1800">
        <f>(TA_restaurants_curated__2[[#This Row],['# Reviews]]-MIN(TA_restaurants_curated__2['# Reviews]))/(MAX(TA_restaurants_curated__2['# Reviews])-MIN(TA_restaurants_curated__2['# Reviews]))</f>
        <v>4.7703180212014133E-2</v>
      </c>
      <c r="J1800">
        <f>QUOTIENT((TA_restaurants_curated__2[[#This Row],[Normalizzazione]]*100),33)+IF(TA_restaurants_curated__2[[#This Row],[Normalizzazione]]=1,0,1)</f>
        <v>1</v>
      </c>
      <c r="K1800">
        <f>QUOTIENT((TA_restaurants_curated__2[[#This Row],[Rating]]*2),(100/3))+IF(TA_restaurants_curated__2[[#This Row],[Rating]]=50,0,1)</f>
        <v>3</v>
      </c>
      <c r="L1800" s="1" t="str">
        <f>IF(TA_restaurants_curated__2[[#This Row],[C. Rev.]]=3,"A lot of reviews",IF(TA_restaurants_curated__2[[#This Row],[C. Rev.]]=2,"Avarage reviews","Few reviews"))</f>
        <v>Few reviews</v>
      </c>
      <c r="M1800" s="1" t="str">
        <f>IF(TA_restaurants_curated__2[[#This Row],[C. Rat.]]=3,"Good rating",IF(TA_restaurants_curated__2[[#This Row],[C. Rat.]]=2,"Avarege rating","Bad rating"))</f>
        <v>Good rating</v>
      </c>
      <c r="N1800" s="1" t="str">
        <f t="shared" si="28"/>
        <v>Few reviews and Good rating</v>
      </c>
    </row>
    <row r="1801" spans="1:14" x14ac:dyDescent="0.35">
      <c r="A1801">
        <v>1127</v>
      </c>
      <c r="B1801" t="s">
        <v>2061</v>
      </c>
      <c r="C1801" t="s">
        <v>523</v>
      </c>
      <c r="D1801" t="s">
        <v>2062</v>
      </c>
      <c r="E1801">
        <v>11290</v>
      </c>
      <c r="F1801">
        <v>40</v>
      </c>
      <c r="G1801" t="s">
        <v>8</v>
      </c>
      <c r="H1801">
        <v>1910</v>
      </c>
      <c r="I1801">
        <f>(TA_restaurants_curated__2[[#This Row],['# Reviews]]-MIN(TA_restaurants_curated__2['# Reviews]))/(MAX(TA_restaurants_curated__2['# Reviews])-MIN(TA_restaurants_curated__2['# Reviews]))</f>
        <v>4.7703180212014133E-2</v>
      </c>
      <c r="J1801">
        <f>QUOTIENT((TA_restaurants_curated__2[[#This Row],[Normalizzazione]]*100),33)+IF(TA_restaurants_curated__2[[#This Row],[Normalizzazione]]=1,0,1)</f>
        <v>1</v>
      </c>
      <c r="K1801">
        <f>QUOTIENT((TA_restaurants_curated__2[[#This Row],[Rating]]*2),(100/3))+IF(TA_restaurants_curated__2[[#This Row],[Rating]]=50,0,1)</f>
        <v>3</v>
      </c>
      <c r="L1801" s="1" t="str">
        <f>IF(TA_restaurants_curated__2[[#This Row],[C. Rev.]]=3,"A lot of reviews",IF(TA_restaurants_curated__2[[#This Row],[C. Rev.]]=2,"Avarage reviews","Few reviews"))</f>
        <v>Few reviews</v>
      </c>
      <c r="M1801" s="1" t="str">
        <f>IF(TA_restaurants_curated__2[[#This Row],[C. Rat.]]=3,"Good rating",IF(TA_restaurants_curated__2[[#This Row],[C. Rat.]]=2,"Avarege rating","Bad rating"))</f>
        <v>Good rating</v>
      </c>
      <c r="N1801" s="1" t="str">
        <f t="shared" si="28"/>
        <v>Few reviews and Good rating</v>
      </c>
    </row>
    <row r="1802" spans="1:14" x14ac:dyDescent="0.35">
      <c r="A1802">
        <v>1975</v>
      </c>
      <c r="B1802" t="s">
        <v>2918</v>
      </c>
      <c r="C1802" t="s">
        <v>523</v>
      </c>
      <c r="D1802" t="s">
        <v>96</v>
      </c>
      <c r="E1802">
        <v>19770</v>
      </c>
      <c r="F1802">
        <v>35</v>
      </c>
      <c r="G1802" t="s">
        <v>10</v>
      </c>
      <c r="H1802">
        <v>1910</v>
      </c>
      <c r="I1802">
        <f>(TA_restaurants_curated__2[[#This Row],['# Reviews]]-MIN(TA_restaurants_curated__2['# Reviews]))/(MAX(TA_restaurants_curated__2['# Reviews])-MIN(TA_restaurants_curated__2['# Reviews]))</f>
        <v>4.7703180212014133E-2</v>
      </c>
      <c r="J1802">
        <f>QUOTIENT((TA_restaurants_curated__2[[#This Row],[Normalizzazione]]*100),33)+IF(TA_restaurants_curated__2[[#This Row],[Normalizzazione]]=1,0,1)</f>
        <v>1</v>
      </c>
      <c r="K1802">
        <f>QUOTIENT((TA_restaurants_curated__2[[#This Row],[Rating]]*2),(100/3))+IF(TA_restaurants_curated__2[[#This Row],[Rating]]=50,0,1)</f>
        <v>3</v>
      </c>
      <c r="L1802" s="1" t="str">
        <f>IF(TA_restaurants_curated__2[[#This Row],[C. Rev.]]=3,"A lot of reviews",IF(TA_restaurants_curated__2[[#This Row],[C. Rev.]]=2,"Avarage reviews","Few reviews"))</f>
        <v>Few reviews</v>
      </c>
      <c r="M1802" s="1" t="str">
        <f>IF(TA_restaurants_curated__2[[#This Row],[C. Rat.]]=3,"Good rating",IF(TA_restaurants_curated__2[[#This Row],[C. Rat.]]=2,"Avarege rating","Bad rating"))</f>
        <v>Good rating</v>
      </c>
      <c r="N1802" s="1" t="str">
        <f t="shared" si="28"/>
        <v>Few reviews and Good rating</v>
      </c>
    </row>
    <row r="1803" spans="1:14" x14ac:dyDescent="0.35">
      <c r="A1803">
        <v>2546</v>
      </c>
      <c r="B1803" t="s">
        <v>346</v>
      </c>
      <c r="C1803" t="s">
        <v>523</v>
      </c>
      <c r="D1803" t="s">
        <v>149</v>
      </c>
      <c r="E1803">
        <v>25480</v>
      </c>
      <c r="F1803">
        <v>40</v>
      </c>
      <c r="G1803" t="s">
        <v>8</v>
      </c>
      <c r="H1803">
        <v>1910</v>
      </c>
      <c r="I1803">
        <f>(TA_restaurants_curated__2[[#This Row],['# Reviews]]-MIN(TA_restaurants_curated__2['# Reviews]))/(MAX(TA_restaurants_curated__2['# Reviews])-MIN(TA_restaurants_curated__2['# Reviews]))</f>
        <v>4.7703180212014133E-2</v>
      </c>
      <c r="J1803">
        <f>QUOTIENT((TA_restaurants_curated__2[[#This Row],[Normalizzazione]]*100),33)+IF(TA_restaurants_curated__2[[#This Row],[Normalizzazione]]=1,0,1)</f>
        <v>1</v>
      </c>
      <c r="K1803">
        <f>QUOTIENT((TA_restaurants_curated__2[[#This Row],[Rating]]*2),(100/3))+IF(TA_restaurants_curated__2[[#This Row],[Rating]]=50,0,1)</f>
        <v>3</v>
      </c>
      <c r="L1803" s="1" t="str">
        <f>IF(TA_restaurants_curated__2[[#This Row],[C. Rev.]]=3,"A lot of reviews",IF(TA_restaurants_curated__2[[#This Row],[C. Rev.]]=2,"Avarage reviews","Few reviews"))</f>
        <v>Few reviews</v>
      </c>
      <c r="M1803" s="1" t="str">
        <f>IF(TA_restaurants_curated__2[[#This Row],[C. Rat.]]=3,"Good rating",IF(TA_restaurants_curated__2[[#This Row],[C. Rat.]]=2,"Avarege rating","Bad rating"))</f>
        <v>Good rating</v>
      </c>
      <c r="N1803" s="1" t="str">
        <f t="shared" si="28"/>
        <v>Few reviews and Good rating</v>
      </c>
    </row>
    <row r="1804" spans="1:14" x14ac:dyDescent="0.35">
      <c r="A1804">
        <v>4906</v>
      </c>
      <c r="B1804" t="s">
        <v>4427</v>
      </c>
      <c r="C1804" t="s">
        <v>523</v>
      </c>
      <c r="D1804" t="s">
        <v>304</v>
      </c>
      <c r="E1804">
        <v>49090</v>
      </c>
      <c r="F1804">
        <v>35</v>
      </c>
      <c r="G1804" t="s">
        <v>8</v>
      </c>
      <c r="H1804">
        <v>1910</v>
      </c>
      <c r="I1804">
        <f>(TA_restaurants_curated__2[[#This Row],['# Reviews]]-MIN(TA_restaurants_curated__2['# Reviews]))/(MAX(TA_restaurants_curated__2['# Reviews])-MIN(TA_restaurants_curated__2['# Reviews]))</f>
        <v>4.7703180212014133E-2</v>
      </c>
      <c r="J1804">
        <f>QUOTIENT((TA_restaurants_curated__2[[#This Row],[Normalizzazione]]*100),33)+IF(TA_restaurants_curated__2[[#This Row],[Normalizzazione]]=1,0,1)</f>
        <v>1</v>
      </c>
      <c r="K1804">
        <f>QUOTIENT((TA_restaurants_curated__2[[#This Row],[Rating]]*2),(100/3))+IF(TA_restaurants_curated__2[[#This Row],[Rating]]=50,0,1)</f>
        <v>3</v>
      </c>
      <c r="L1804" s="1" t="str">
        <f>IF(TA_restaurants_curated__2[[#This Row],[C. Rev.]]=3,"A lot of reviews",IF(TA_restaurants_curated__2[[#This Row],[C. Rev.]]=2,"Avarage reviews","Few reviews"))</f>
        <v>Few reviews</v>
      </c>
      <c r="M1804" s="1" t="str">
        <f>IF(TA_restaurants_curated__2[[#This Row],[C. Rat.]]=3,"Good rating",IF(TA_restaurants_curated__2[[#This Row],[C. Rat.]]=2,"Avarege rating","Bad rating"))</f>
        <v>Good rating</v>
      </c>
      <c r="N1804" s="1" t="str">
        <f t="shared" si="28"/>
        <v>Few reviews and Good rating</v>
      </c>
    </row>
    <row r="1805" spans="1:14" x14ac:dyDescent="0.35">
      <c r="A1805">
        <v>226</v>
      </c>
      <c r="B1805" t="s">
        <v>1010</v>
      </c>
      <c r="C1805" t="s">
        <v>523</v>
      </c>
      <c r="D1805" t="s">
        <v>462</v>
      </c>
      <c r="E1805">
        <v>2270</v>
      </c>
      <c r="F1805">
        <v>45</v>
      </c>
      <c r="G1805" t="s">
        <v>8</v>
      </c>
      <c r="H1805">
        <v>1900</v>
      </c>
      <c r="I1805">
        <f>(TA_restaurants_curated__2[[#This Row],['# Reviews]]-MIN(TA_restaurants_curated__2['# Reviews]))/(MAX(TA_restaurants_curated__2['# Reviews])-MIN(TA_restaurants_curated__2['# Reviews]))</f>
        <v>4.745078243311459E-2</v>
      </c>
      <c r="J1805">
        <f>QUOTIENT((TA_restaurants_curated__2[[#This Row],[Normalizzazione]]*100),33)+IF(TA_restaurants_curated__2[[#This Row],[Normalizzazione]]=1,0,1)</f>
        <v>1</v>
      </c>
      <c r="K1805">
        <f>QUOTIENT((TA_restaurants_curated__2[[#This Row],[Rating]]*2),(100/3))+IF(TA_restaurants_curated__2[[#This Row],[Rating]]=50,0,1)</f>
        <v>3</v>
      </c>
      <c r="L1805" s="1" t="str">
        <f>IF(TA_restaurants_curated__2[[#This Row],[C. Rev.]]=3,"A lot of reviews",IF(TA_restaurants_curated__2[[#This Row],[C. Rev.]]=2,"Avarage reviews","Few reviews"))</f>
        <v>Few reviews</v>
      </c>
      <c r="M1805" s="1" t="str">
        <f>IF(TA_restaurants_curated__2[[#This Row],[C. Rat.]]=3,"Good rating",IF(TA_restaurants_curated__2[[#This Row],[C. Rat.]]=2,"Avarege rating","Bad rating"))</f>
        <v>Good rating</v>
      </c>
      <c r="N1805" s="1" t="str">
        <f t="shared" si="28"/>
        <v>Few reviews and Good rating</v>
      </c>
    </row>
    <row r="1806" spans="1:14" x14ac:dyDescent="0.35">
      <c r="A1806">
        <v>1080</v>
      </c>
      <c r="B1806" t="s">
        <v>2010</v>
      </c>
      <c r="C1806" t="s">
        <v>523</v>
      </c>
      <c r="D1806" t="s">
        <v>2011</v>
      </c>
      <c r="E1806">
        <v>10820</v>
      </c>
      <c r="F1806">
        <v>40</v>
      </c>
      <c r="G1806" t="s">
        <v>8</v>
      </c>
      <c r="H1806">
        <v>1900</v>
      </c>
      <c r="I1806">
        <f>(TA_restaurants_curated__2[[#This Row],['# Reviews]]-MIN(TA_restaurants_curated__2['# Reviews]))/(MAX(TA_restaurants_curated__2['# Reviews])-MIN(TA_restaurants_curated__2['# Reviews]))</f>
        <v>4.745078243311459E-2</v>
      </c>
      <c r="J1806">
        <f>QUOTIENT((TA_restaurants_curated__2[[#This Row],[Normalizzazione]]*100),33)+IF(TA_restaurants_curated__2[[#This Row],[Normalizzazione]]=1,0,1)</f>
        <v>1</v>
      </c>
      <c r="K1806">
        <f>QUOTIENT((TA_restaurants_curated__2[[#This Row],[Rating]]*2),(100/3))+IF(TA_restaurants_curated__2[[#This Row],[Rating]]=50,0,1)</f>
        <v>3</v>
      </c>
      <c r="L1806" s="1" t="str">
        <f>IF(TA_restaurants_curated__2[[#This Row],[C. Rev.]]=3,"A lot of reviews",IF(TA_restaurants_curated__2[[#This Row],[C. Rev.]]=2,"Avarage reviews","Few reviews"))</f>
        <v>Few reviews</v>
      </c>
      <c r="M1806" s="1" t="str">
        <f>IF(TA_restaurants_curated__2[[#This Row],[C. Rat.]]=3,"Good rating",IF(TA_restaurants_curated__2[[#This Row],[C. Rat.]]=2,"Avarege rating","Bad rating"))</f>
        <v>Good rating</v>
      </c>
      <c r="N1806" s="1" t="str">
        <f t="shared" si="28"/>
        <v>Few reviews and Good rating</v>
      </c>
    </row>
    <row r="1807" spans="1:14" x14ac:dyDescent="0.35">
      <c r="A1807">
        <v>1566</v>
      </c>
      <c r="B1807" t="s">
        <v>2527</v>
      </c>
      <c r="C1807" t="s">
        <v>523</v>
      </c>
      <c r="D1807" t="s">
        <v>388</v>
      </c>
      <c r="E1807">
        <v>15680</v>
      </c>
      <c r="F1807">
        <v>40</v>
      </c>
      <c r="G1807" t="s">
        <v>8</v>
      </c>
      <c r="H1807">
        <v>1900</v>
      </c>
      <c r="I1807">
        <f>(TA_restaurants_curated__2[[#This Row],['# Reviews]]-MIN(TA_restaurants_curated__2['# Reviews]))/(MAX(TA_restaurants_curated__2['# Reviews])-MIN(TA_restaurants_curated__2['# Reviews]))</f>
        <v>4.745078243311459E-2</v>
      </c>
      <c r="J1807">
        <f>QUOTIENT((TA_restaurants_curated__2[[#This Row],[Normalizzazione]]*100),33)+IF(TA_restaurants_curated__2[[#This Row],[Normalizzazione]]=1,0,1)</f>
        <v>1</v>
      </c>
      <c r="K1807">
        <f>QUOTIENT((TA_restaurants_curated__2[[#This Row],[Rating]]*2),(100/3))+IF(TA_restaurants_curated__2[[#This Row],[Rating]]=50,0,1)</f>
        <v>3</v>
      </c>
      <c r="L1807" s="1" t="str">
        <f>IF(TA_restaurants_curated__2[[#This Row],[C. Rev.]]=3,"A lot of reviews",IF(TA_restaurants_curated__2[[#This Row],[C. Rev.]]=2,"Avarage reviews","Few reviews"))</f>
        <v>Few reviews</v>
      </c>
      <c r="M1807" s="1" t="str">
        <f>IF(TA_restaurants_curated__2[[#This Row],[C. Rat.]]=3,"Good rating",IF(TA_restaurants_curated__2[[#This Row],[C. Rat.]]=2,"Avarege rating","Bad rating"))</f>
        <v>Good rating</v>
      </c>
      <c r="N1807" s="1" t="str">
        <f t="shared" si="28"/>
        <v>Few reviews and Good rating</v>
      </c>
    </row>
    <row r="1808" spans="1:14" x14ac:dyDescent="0.35">
      <c r="A1808">
        <v>1573</v>
      </c>
      <c r="B1808" t="s">
        <v>2534</v>
      </c>
      <c r="C1808" t="s">
        <v>523</v>
      </c>
      <c r="D1808" t="s">
        <v>44</v>
      </c>
      <c r="E1808">
        <v>15750</v>
      </c>
      <c r="F1808">
        <v>40</v>
      </c>
      <c r="G1808" t="s">
        <v>8</v>
      </c>
      <c r="H1808">
        <v>1900</v>
      </c>
      <c r="I1808">
        <f>(TA_restaurants_curated__2[[#This Row],['# Reviews]]-MIN(TA_restaurants_curated__2['# Reviews]))/(MAX(TA_restaurants_curated__2['# Reviews])-MIN(TA_restaurants_curated__2['# Reviews]))</f>
        <v>4.745078243311459E-2</v>
      </c>
      <c r="J1808">
        <f>QUOTIENT((TA_restaurants_curated__2[[#This Row],[Normalizzazione]]*100),33)+IF(TA_restaurants_curated__2[[#This Row],[Normalizzazione]]=1,0,1)</f>
        <v>1</v>
      </c>
      <c r="K1808">
        <f>QUOTIENT((TA_restaurants_curated__2[[#This Row],[Rating]]*2),(100/3))+IF(TA_restaurants_curated__2[[#This Row],[Rating]]=50,0,1)</f>
        <v>3</v>
      </c>
      <c r="L1808" s="1" t="str">
        <f>IF(TA_restaurants_curated__2[[#This Row],[C. Rev.]]=3,"A lot of reviews",IF(TA_restaurants_curated__2[[#This Row],[C. Rev.]]=2,"Avarage reviews","Few reviews"))</f>
        <v>Few reviews</v>
      </c>
      <c r="M1808" s="1" t="str">
        <f>IF(TA_restaurants_curated__2[[#This Row],[C. Rat.]]=3,"Good rating",IF(TA_restaurants_curated__2[[#This Row],[C. Rat.]]=2,"Avarege rating","Bad rating"))</f>
        <v>Good rating</v>
      </c>
      <c r="N1808" s="1" t="str">
        <f t="shared" si="28"/>
        <v>Few reviews and Good rating</v>
      </c>
    </row>
    <row r="1809" spans="1:14" x14ac:dyDescent="0.35">
      <c r="A1809">
        <v>4811</v>
      </c>
      <c r="B1809" t="s">
        <v>4402</v>
      </c>
      <c r="C1809" t="s">
        <v>523</v>
      </c>
      <c r="D1809" t="s">
        <v>451</v>
      </c>
      <c r="E1809">
        <v>48140</v>
      </c>
      <c r="F1809">
        <v>35</v>
      </c>
      <c r="G1809" t="s">
        <v>8</v>
      </c>
      <c r="H1809">
        <v>1900</v>
      </c>
      <c r="I1809">
        <f>(TA_restaurants_curated__2[[#This Row],['# Reviews]]-MIN(TA_restaurants_curated__2['# Reviews]))/(MAX(TA_restaurants_curated__2['# Reviews])-MIN(TA_restaurants_curated__2['# Reviews]))</f>
        <v>4.745078243311459E-2</v>
      </c>
      <c r="J1809">
        <f>QUOTIENT((TA_restaurants_curated__2[[#This Row],[Normalizzazione]]*100),33)+IF(TA_restaurants_curated__2[[#This Row],[Normalizzazione]]=1,0,1)</f>
        <v>1</v>
      </c>
      <c r="K1809">
        <f>QUOTIENT((TA_restaurants_curated__2[[#This Row],[Rating]]*2),(100/3))+IF(TA_restaurants_curated__2[[#This Row],[Rating]]=50,0,1)</f>
        <v>3</v>
      </c>
      <c r="L1809" s="1" t="str">
        <f>IF(TA_restaurants_curated__2[[#This Row],[C. Rev.]]=3,"A lot of reviews",IF(TA_restaurants_curated__2[[#This Row],[C. Rev.]]=2,"Avarage reviews","Few reviews"))</f>
        <v>Few reviews</v>
      </c>
      <c r="M1809" s="1" t="str">
        <f>IF(TA_restaurants_curated__2[[#This Row],[C. Rat.]]=3,"Good rating",IF(TA_restaurants_curated__2[[#This Row],[C. Rat.]]=2,"Avarege rating","Bad rating"))</f>
        <v>Good rating</v>
      </c>
      <c r="N1809" s="1" t="str">
        <f t="shared" si="28"/>
        <v>Few reviews and Good rating</v>
      </c>
    </row>
    <row r="1810" spans="1:14" x14ac:dyDescent="0.35">
      <c r="A1810">
        <v>5228</v>
      </c>
      <c r="B1810" t="s">
        <v>4539</v>
      </c>
      <c r="C1810" t="s">
        <v>523</v>
      </c>
      <c r="D1810" t="s">
        <v>2776</v>
      </c>
      <c r="E1810">
        <v>52310</v>
      </c>
      <c r="F1810">
        <v>35</v>
      </c>
      <c r="G1810" t="s">
        <v>8</v>
      </c>
      <c r="H1810">
        <v>1900</v>
      </c>
      <c r="I1810">
        <f>(TA_restaurants_curated__2[[#This Row],['# Reviews]]-MIN(TA_restaurants_curated__2['# Reviews]))/(MAX(TA_restaurants_curated__2['# Reviews])-MIN(TA_restaurants_curated__2['# Reviews]))</f>
        <v>4.745078243311459E-2</v>
      </c>
      <c r="J1810">
        <f>QUOTIENT((TA_restaurants_curated__2[[#This Row],[Normalizzazione]]*100),33)+IF(TA_restaurants_curated__2[[#This Row],[Normalizzazione]]=1,0,1)</f>
        <v>1</v>
      </c>
      <c r="K1810">
        <f>QUOTIENT((TA_restaurants_curated__2[[#This Row],[Rating]]*2),(100/3))+IF(TA_restaurants_curated__2[[#This Row],[Rating]]=50,0,1)</f>
        <v>3</v>
      </c>
      <c r="L1810" s="1" t="str">
        <f>IF(TA_restaurants_curated__2[[#This Row],[C. Rev.]]=3,"A lot of reviews",IF(TA_restaurants_curated__2[[#This Row],[C. Rev.]]=2,"Avarage reviews","Few reviews"))</f>
        <v>Few reviews</v>
      </c>
      <c r="M1810" s="1" t="str">
        <f>IF(TA_restaurants_curated__2[[#This Row],[C. Rat.]]=3,"Good rating",IF(TA_restaurants_curated__2[[#This Row],[C. Rat.]]=2,"Avarege rating","Bad rating"))</f>
        <v>Good rating</v>
      </c>
      <c r="N1810" s="1" t="str">
        <f t="shared" si="28"/>
        <v>Few reviews and Good rating</v>
      </c>
    </row>
    <row r="1811" spans="1:14" x14ac:dyDescent="0.35">
      <c r="A1811">
        <v>1310</v>
      </c>
      <c r="B1811" t="s">
        <v>2257</v>
      </c>
      <c r="C1811" t="s">
        <v>523</v>
      </c>
      <c r="D1811" t="s">
        <v>1284</v>
      </c>
      <c r="E1811">
        <v>13120</v>
      </c>
      <c r="F1811">
        <v>40</v>
      </c>
      <c r="G1811" t="s">
        <v>8</v>
      </c>
      <c r="H1811">
        <v>1890</v>
      </c>
      <c r="I1811">
        <f>(TA_restaurants_curated__2[[#This Row],['# Reviews]]-MIN(TA_restaurants_curated__2['# Reviews]))/(MAX(TA_restaurants_curated__2['# Reviews])-MIN(TA_restaurants_curated__2['# Reviews]))</f>
        <v>4.7198384654215046E-2</v>
      </c>
      <c r="J1811">
        <f>QUOTIENT((TA_restaurants_curated__2[[#This Row],[Normalizzazione]]*100),33)+IF(TA_restaurants_curated__2[[#This Row],[Normalizzazione]]=1,0,1)</f>
        <v>1</v>
      </c>
      <c r="K1811">
        <f>QUOTIENT((TA_restaurants_curated__2[[#This Row],[Rating]]*2),(100/3))+IF(TA_restaurants_curated__2[[#This Row],[Rating]]=50,0,1)</f>
        <v>3</v>
      </c>
      <c r="L1811" s="1" t="str">
        <f>IF(TA_restaurants_curated__2[[#This Row],[C. Rev.]]=3,"A lot of reviews",IF(TA_restaurants_curated__2[[#This Row],[C. Rev.]]=2,"Avarage reviews","Few reviews"))</f>
        <v>Few reviews</v>
      </c>
      <c r="M1811" s="1" t="str">
        <f>IF(TA_restaurants_curated__2[[#This Row],[C. Rat.]]=3,"Good rating",IF(TA_restaurants_curated__2[[#This Row],[C. Rat.]]=2,"Avarege rating","Bad rating"))</f>
        <v>Good rating</v>
      </c>
      <c r="N1811" s="1" t="str">
        <f t="shared" si="28"/>
        <v>Few reviews and Good rating</v>
      </c>
    </row>
    <row r="1812" spans="1:14" x14ac:dyDescent="0.35">
      <c r="A1812">
        <v>1533</v>
      </c>
      <c r="B1812" t="s">
        <v>2492</v>
      </c>
      <c r="C1812" t="s">
        <v>523</v>
      </c>
      <c r="D1812" t="s">
        <v>99</v>
      </c>
      <c r="E1812">
        <v>15350</v>
      </c>
      <c r="F1812">
        <v>40</v>
      </c>
      <c r="G1812" t="s">
        <v>8</v>
      </c>
      <c r="H1812">
        <v>1890</v>
      </c>
      <c r="I1812">
        <f>(TA_restaurants_curated__2[[#This Row],['# Reviews]]-MIN(TA_restaurants_curated__2['# Reviews]))/(MAX(TA_restaurants_curated__2['# Reviews])-MIN(TA_restaurants_curated__2['# Reviews]))</f>
        <v>4.7198384654215046E-2</v>
      </c>
      <c r="J1812">
        <f>QUOTIENT((TA_restaurants_curated__2[[#This Row],[Normalizzazione]]*100),33)+IF(TA_restaurants_curated__2[[#This Row],[Normalizzazione]]=1,0,1)</f>
        <v>1</v>
      </c>
      <c r="K1812">
        <f>QUOTIENT((TA_restaurants_curated__2[[#This Row],[Rating]]*2),(100/3))+IF(TA_restaurants_curated__2[[#This Row],[Rating]]=50,0,1)</f>
        <v>3</v>
      </c>
      <c r="L1812" s="1" t="str">
        <f>IF(TA_restaurants_curated__2[[#This Row],[C. Rev.]]=3,"A lot of reviews",IF(TA_restaurants_curated__2[[#This Row],[C. Rev.]]=2,"Avarage reviews","Few reviews"))</f>
        <v>Few reviews</v>
      </c>
      <c r="M1812" s="1" t="str">
        <f>IF(TA_restaurants_curated__2[[#This Row],[C. Rat.]]=3,"Good rating",IF(TA_restaurants_curated__2[[#This Row],[C. Rat.]]=2,"Avarege rating","Bad rating"))</f>
        <v>Good rating</v>
      </c>
      <c r="N1812" s="1" t="str">
        <f t="shared" si="28"/>
        <v>Few reviews and Good rating</v>
      </c>
    </row>
    <row r="1813" spans="1:14" x14ac:dyDescent="0.35">
      <c r="A1813">
        <v>1896</v>
      </c>
      <c r="B1813" t="s">
        <v>515</v>
      </c>
      <c r="C1813" t="s">
        <v>523</v>
      </c>
      <c r="D1813" t="s">
        <v>539</v>
      </c>
      <c r="E1813">
        <v>18980</v>
      </c>
      <c r="F1813">
        <v>40</v>
      </c>
      <c r="G1813" t="s">
        <v>8</v>
      </c>
      <c r="H1813">
        <v>1890</v>
      </c>
      <c r="I1813">
        <f>(TA_restaurants_curated__2[[#This Row],['# Reviews]]-MIN(TA_restaurants_curated__2['# Reviews]))/(MAX(TA_restaurants_curated__2['# Reviews])-MIN(TA_restaurants_curated__2['# Reviews]))</f>
        <v>4.7198384654215046E-2</v>
      </c>
      <c r="J1813">
        <f>QUOTIENT((TA_restaurants_curated__2[[#This Row],[Normalizzazione]]*100),33)+IF(TA_restaurants_curated__2[[#This Row],[Normalizzazione]]=1,0,1)</f>
        <v>1</v>
      </c>
      <c r="K1813">
        <f>QUOTIENT((TA_restaurants_curated__2[[#This Row],[Rating]]*2),(100/3))+IF(TA_restaurants_curated__2[[#This Row],[Rating]]=50,0,1)</f>
        <v>3</v>
      </c>
      <c r="L1813" s="1" t="str">
        <f>IF(TA_restaurants_curated__2[[#This Row],[C. Rev.]]=3,"A lot of reviews",IF(TA_restaurants_curated__2[[#This Row],[C. Rev.]]=2,"Avarage reviews","Few reviews"))</f>
        <v>Few reviews</v>
      </c>
      <c r="M1813" s="1" t="str">
        <f>IF(TA_restaurants_curated__2[[#This Row],[C. Rat.]]=3,"Good rating",IF(TA_restaurants_curated__2[[#This Row],[C. Rat.]]=2,"Avarege rating","Bad rating"))</f>
        <v>Good rating</v>
      </c>
      <c r="N1813" s="1" t="str">
        <f t="shared" si="28"/>
        <v>Few reviews and Good rating</v>
      </c>
    </row>
    <row r="1814" spans="1:14" x14ac:dyDescent="0.35">
      <c r="A1814">
        <v>2245</v>
      </c>
      <c r="B1814" t="s">
        <v>3152</v>
      </c>
      <c r="C1814" t="s">
        <v>523</v>
      </c>
      <c r="D1814" t="s">
        <v>91</v>
      </c>
      <c r="E1814">
        <v>22470</v>
      </c>
      <c r="F1814">
        <v>35</v>
      </c>
      <c r="G1814" t="s">
        <v>8</v>
      </c>
      <c r="H1814">
        <v>1890</v>
      </c>
      <c r="I1814">
        <f>(TA_restaurants_curated__2[[#This Row],['# Reviews]]-MIN(TA_restaurants_curated__2['# Reviews]))/(MAX(TA_restaurants_curated__2['# Reviews])-MIN(TA_restaurants_curated__2['# Reviews]))</f>
        <v>4.7198384654215046E-2</v>
      </c>
      <c r="J1814">
        <f>QUOTIENT((TA_restaurants_curated__2[[#This Row],[Normalizzazione]]*100),33)+IF(TA_restaurants_curated__2[[#This Row],[Normalizzazione]]=1,0,1)</f>
        <v>1</v>
      </c>
      <c r="K1814">
        <f>QUOTIENT((TA_restaurants_curated__2[[#This Row],[Rating]]*2),(100/3))+IF(TA_restaurants_curated__2[[#This Row],[Rating]]=50,0,1)</f>
        <v>3</v>
      </c>
      <c r="L1814" s="1" t="str">
        <f>IF(TA_restaurants_curated__2[[#This Row],[C. Rev.]]=3,"A lot of reviews",IF(TA_restaurants_curated__2[[#This Row],[C. Rev.]]=2,"Avarage reviews","Few reviews"))</f>
        <v>Few reviews</v>
      </c>
      <c r="M1814" s="1" t="str">
        <f>IF(TA_restaurants_curated__2[[#This Row],[C. Rat.]]=3,"Good rating",IF(TA_restaurants_curated__2[[#This Row],[C. Rat.]]=2,"Avarege rating","Bad rating"))</f>
        <v>Good rating</v>
      </c>
      <c r="N1814" s="1" t="str">
        <f t="shared" si="28"/>
        <v>Few reviews and Good rating</v>
      </c>
    </row>
    <row r="1815" spans="1:14" x14ac:dyDescent="0.35">
      <c r="A1815">
        <v>2353</v>
      </c>
      <c r="B1815" t="s">
        <v>3244</v>
      </c>
      <c r="C1815" t="s">
        <v>523</v>
      </c>
      <c r="D1815" t="s">
        <v>108</v>
      </c>
      <c r="E1815">
        <v>23550</v>
      </c>
      <c r="F1815">
        <v>35</v>
      </c>
      <c r="G1815" t="s">
        <v>8</v>
      </c>
      <c r="H1815">
        <v>1890</v>
      </c>
      <c r="I1815">
        <f>(TA_restaurants_curated__2[[#This Row],['# Reviews]]-MIN(TA_restaurants_curated__2['# Reviews]))/(MAX(TA_restaurants_curated__2['# Reviews])-MIN(TA_restaurants_curated__2['# Reviews]))</f>
        <v>4.7198384654215046E-2</v>
      </c>
      <c r="J1815">
        <f>QUOTIENT((TA_restaurants_curated__2[[#This Row],[Normalizzazione]]*100),33)+IF(TA_restaurants_curated__2[[#This Row],[Normalizzazione]]=1,0,1)</f>
        <v>1</v>
      </c>
      <c r="K1815">
        <f>QUOTIENT((TA_restaurants_curated__2[[#This Row],[Rating]]*2),(100/3))+IF(TA_restaurants_curated__2[[#This Row],[Rating]]=50,0,1)</f>
        <v>3</v>
      </c>
      <c r="L1815" s="1" t="str">
        <f>IF(TA_restaurants_curated__2[[#This Row],[C. Rev.]]=3,"A lot of reviews",IF(TA_restaurants_curated__2[[#This Row],[C. Rev.]]=2,"Avarage reviews","Few reviews"))</f>
        <v>Few reviews</v>
      </c>
      <c r="M1815" s="1" t="str">
        <f>IF(TA_restaurants_curated__2[[#This Row],[C. Rat.]]=3,"Good rating",IF(TA_restaurants_curated__2[[#This Row],[C. Rat.]]=2,"Avarege rating","Bad rating"))</f>
        <v>Good rating</v>
      </c>
      <c r="N1815" s="1" t="str">
        <f t="shared" si="28"/>
        <v>Few reviews and Good rating</v>
      </c>
    </row>
    <row r="1816" spans="1:14" x14ac:dyDescent="0.35">
      <c r="A1816">
        <v>3318</v>
      </c>
      <c r="B1816" t="s">
        <v>3896</v>
      </c>
      <c r="C1816" t="s">
        <v>523</v>
      </c>
      <c r="D1816" t="s">
        <v>3897</v>
      </c>
      <c r="E1816">
        <v>33200</v>
      </c>
      <c r="F1816">
        <v>35</v>
      </c>
      <c r="G1816" t="s">
        <v>8</v>
      </c>
      <c r="H1816">
        <v>1890</v>
      </c>
      <c r="I1816">
        <f>(TA_restaurants_curated__2[[#This Row],['# Reviews]]-MIN(TA_restaurants_curated__2['# Reviews]))/(MAX(TA_restaurants_curated__2['# Reviews])-MIN(TA_restaurants_curated__2['# Reviews]))</f>
        <v>4.7198384654215046E-2</v>
      </c>
      <c r="J1816">
        <f>QUOTIENT((TA_restaurants_curated__2[[#This Row],[Normalizzazione]]*100),33)+IF(TA_restaurants_curated__2[[#This Row],[Normalizzazione]]=1,0,1)</f>
        <v>1</v>
      </c>
      <c r="K1816">
        <f>QUOTIENT((TA_restaurants_curated__2[[#This Row],[Rating]]*2),(100/3))+IF(TA_restaurants_curated__2[[#This Row],[Rating]]=50,0,1)</f>
        <v>3</v>
      </c>
      <c r="L1816" s="1" t="str">
        <f>IF(TA_restaurants_curated__2[[#This Row],[C. Rev.]]=3,"A lot of reviews",IF(TA_restaurants_curated__2[[#This Row],[C. Rev.]]=2,"Avarage reviews","Few reviews"))</f>
        <v>Few reviews</v>
      </c>
      <c r="M1816" s="1" t="str">
        <f>IF(TA_restaurants_curated__2[[#This Row],[C. Rat.]]=3,"Good rating",IF(TA_restaurants_curated__2[[#This Row],[C. Rat.]]=2,"Avarege rating","Bad rating"))</f>
        <v>Good rating</v>
      </c>
      <c r="N1816" s="1" t="str">
        <f t="shared" si="28"/>
        <v>Few reviews and Good rating</v>
      </c>
    </row>
    <row r="1817" spans="1:14" x14ac:dyDescent="0.35">
      <c r="A1817">
        <v>190</v>
      </c>
      <c r="B1817" t="s">
        <v>965</v>
      </c>
      <c r="C1817" t="s">
        <v>523</v>
      </c>
      <c r="D1817" t="s">
        <v>966</v>
      </c>
      <c r="E1817">
        <v>1910</v>
      </c>
      <c r="F1817">
        <v>45</v>
      </c>
      <c r="G1817" t="s">
        <v>8</v>
      </c>
      <c r="H1817">
        <v>1880</v>
      </c>
      <c r="I1817">
        <f>(TA_restaurants_curated__2[[#This Row],['# Reviews]]-MIN(TA_restaurants_curated__2['# Reviews]))/(MAX(TA_restaurants_curated__2['# Reviews])-MIN(TA_restaurants_curated__2['# Reviews]))</f>
        <v>4.6945986875315496E-2</v>
      </c>
      <c r="J1817">
        <f>QUOTIENT((TA_restaurants_curated__2[[#This Row],[Normalizzazione]]*100),33)+IF(TA_restaurants_curated__2[[#This Row],[Normalizzazione]]=1,0,1)</f>
        <v>1</v>
      </c>
      <c r="K1817">
        <f>QUOTIENT((TA_restaurants_curated__2[[#This Row],[Rating]]*2),(100/3))+IF(TA_restaurants_curated__2[[#This Row],[Rating]]=50,0,1)</f>
        <v>3</v>
      </c>
      <c r="L1817" s="1" t="str">
        <f>IF(TA_restaurants_curated__2[[#This Row],[C. Rev.]]=3,"A lot of reviews",IF(TA_restaurants_curated__2[[#This Row],[C. Rev.]]=2,"Avarage reviews","Few reviews"))</f>
        <v>Few reviews</v>
      </c>
      <c r="M1817" s="1" t="str">
        <f>IF(TA_restaurants_curated__2[[#This Row],[C. Rat.]]=3,"Good rating",IF(TA_restaurants_curated__2[[#This Row],[C. Rat.]]=2,"Avarege rating","Bad rating"))</f>
        <v>Good rating</v>
      </c>
      <c r="N1817" s="1" t="str">
        <f t="shared" si="28"/>
        <v>Few reviews and Good rating</v>
      </c>
    </row>
    <row r="1818" spans="1:14" x14ac:dyDescent="0.35">
      <c r="A1818">
        <v>694</v>
      </c>
      <c r="B1818" t="s">
        <v>1588</v>
      </c>
      <c r="C1818" t="s">
        <v>523</v>
      </c>
      <c r="D1818" t="s">
        <v>1589</v>
      </c>
      <c r="E1818">
        <v>6960</v>
      </c>
      <c r="F1818">
        <v>45</v>
      </c>
      <c r="G1818" t="s">
        <v>8</v>
      </c>
      <c r="H1818">
        <v>1880</v>
      </c>
      <c r="I1818">
        <f>(TA_restaurants_curated__2[[#This Row],['# Reviews]]-MIN(TA_restaurants_curated__2['# Reviews]))/(MAX(TA_restaurants_curated__2['# Reviews])-MIN(TA_restaurants_curated__2['# Reviews]))</f>
        <v>4.6945986875315496E-2</v>
      </c>
      <c r="J1818">
        <f>QUOTIENT((TA_restaurants_curated__2[[#This Row],[Normalizzazione]]*100),33)+IF(TA_restaurants_curated__2[[#This Row],[Normalizzazione]]=1,0,1)</f>
        <v>1</v>
      </c>
      <c r="K1818">
        <f>QUOTIENT((TA_restaurants_curated__2[[#This Row],[Rating]]*2),(100/3))+IF(TA_restaurants_curated__2[[#This Row],[Rating]]=50,0,1)</f>
        <v>3</v>
      </c>
      <c r="L1818" s="1" t="str">
        <f>IF(TA_restaurants_curated__2[[#This Row],[C. Rev.]]=3,"A lot of reviews",IF(TA_restaurants_curated__2[[#This Row],[C. Rev.]]=2,"Avarage reviews","Few reviews"))</f>
        <v>Few reviews</v>
      </c>
      <c r="M1818" s="1" t="str">
        <f>IF(TA_restaurants_curated__2[[#This Row],[C. Rat.]]=3,"Good rating",IF(TA_restaurants_curated__2[[#This Row],[C. Rat.]]=2,"Avarege rating","Bad rating"))</f>
        <v>Good rating</v>
      </c>
      <c r="N1818" s="1" t="str">
        <f t="shared" si="28"/>
        <v>Few reviews and Good rating</v>
      </c>
    </row>
    <row r="1819" spans="1:14" x14ac:dyDescent="0.35">
      <c r="A1819">
        <v>700</v>
      </c>
      <c r="B1819" t="s">
        <v>1595</v>
      </c>
      <c r="C1819" t="s">
        <v>523</v>
      </c>
      <c r="D1819" t="s">
        <v>273</v>
      </c>
      <c r="E1819">
        <v>7020</v>
      </c>
      <c r="F1819">
        <v>40</v>
      </c>
      <c r="G1819" t="s">
        <v>10</v>
      </c>
      <c r="H1819">
        <v>1880</v>
      </c>
      <c r="I1819">
        <f>(TA_restaurants_curated__2[[#This Row],['# Reviews]]-MIN(TA_restaurants_curated__2['# Reviews]))/(MAX(TA_restaurants_curated__2['# Reviews])-MIN(TA_restaurants_curated__2['# Reviews]))</f>
        <v>4.6945986875315496E-2</v>
      </c>
      <c r="J1819">
        <f>QUOTIENT((TA_restaurants_curated__2[[#This Row],[Normalizzazione]]*100),33)+IF(TA_restaurants_curated__2[[#This Row],[Normalizzazione]]=1,0,1)</f>
        <v>1</v>
      </c>
      <c r="K1819">
        <f>QUOTIENT((TA_restaurants_curated__2[[#This Row],[Rating]]*2),(100/3))+IF(TA_restaurants_curated__2[[#This Row],[Rating]]=50,0,1)</f>
        <v>3</v>
      </c>
      <c r="L1819" s="1" t="str">
        <f>IF(TA_restaurants_curated__2[[#This Row],[C. Rev.]]=3,"A lot of reviews",IF(TA_restaurants_curated__2[[#This Row],[C. Rev.]]=2,"Avarage reviews","Few reviews"))</f>
        <v>Few reviews</v>
      </c>
      <c r="M1819" s="1" t="str">
        <f>IF(TA_restaurants_curated__2[[#This Row],[C. Rat.]]=3,"Good rating",IF(TA_restaurants_curated__2[[#This Row],[C. Rat.]]=2,"Avarege rating","Bad rating"))</f>
        <v>Good rating</v>
      </c>
      <c r="N1819" s="1" t="str">
        <f t="shared" si="28"/>
        <v>Few reviews and Good rating</v>
      </c>
    </row>
    <row r="1820" spans="1:14" x14ac:dyDescent="0.35">
      <c r="A1820">
        <v>809</v>
      </c>
      <c r="B1820" t="s">
        <v>1712</v>
      </c>
      <c r="C1820" t="s">
        <v>523</v>
      </c>
      <c r="D1820" t="s">
        <v>376</v>
      </c>
      <c r="E1820">
        <v>8110</v>
      </c>
      <c r="F1820">
        <v>40</v>
      </c>
      <c r="G1820" t="s">
        <v>8</v>
      </c>
      <c r="H1820">
        <v>1880</v>
      </c>
      <c r="I1820">
        <f>(TA_restaurants_curated__2[[#This Row],['# Reviews]]-MIN(TA_restaurants_curated__2['# Reviews]))/(MAX(TA_restaurants_curated__2['# Reviews])-MIN(TA_restaurants_curated__2['# Reviews]))</f>
        <v>4.6945986875315496E-2</v>
      </c>
      <c r="J1820">
        <f>QUOTIENT((TA_restaurants_curated__2[[#This Row],[Normalizzazione]]*100),33)+IF(TA_restaurants_curated__2[[#This Row],[Normalizzazione]]=1,0,1)</f>
        <v>1</v>
      </c>
      <c r="K1820">
        <f>QUOTIENT((TA_restaurants_curated__2[[#This Row],[Rating]]*2),(100/3))+IF(TA_restaurants_curated__2[[#This Row],[Rating]]=50,0,1)</f>
        <v>3</v>
      </c>
      <c r="L1820" s="1" t="str">
        <f>IF(TA_restaurants_curated__2[[#This Row],[C. Rev.]]=3,"A lot of reviews",IF(TA_restaurants_curated__2[[#This Row],[C. Rev.]]=2,"Avarage reviews","Few reviews"))</f>
        <v>Few reviews</v>
      </c>
      <c r="M1820" s="1" t="str">
        <f>IF(TA_restaurants_curated__2[[#This Row],[C. Rat.]]=3,"Good rating",IF(TA_restaurants_curated__2[[#This Row],[C. Rat.]]=2,"Avarege rating","Bad rating"))</f>
        <v>Good rating</v>
      </c>
      <c r="N1820" s="1" t="str">
        <f t="shared" si="28"/>
        <v>Few reviews and Good rating</v>
      </c>
    </row>
    <row r="1821" spans="1:14" x14ac:dyDescent="0.35">
      <c r="A1821">
        <v>1607</v>
      </c>
      <c r="B1821" t="s">
        <v>2567</v>
      </c>
      <c r="C1821" t="s">
        <v>523</v>
      </c>
      <c r="D1821" t="s">
        <v>829</v>
      </c>
      <c r="E1821">
        <v>16090</v>
      </c>
      <c r="F1821">
        <v>35</v>
      </c>
      <c r="G1821" t="s">
        <v>8</v>
      </c>
      <c r="H1821">
        <v>1880</v>
      </c>
      <c r="I1821">
        <f>(TA_restaurants_curated__2[[#This Row],['# Reviews]]-MIN(TA_restaurants_curated__2['# Reviews]))/(MAX(TA_restaurants_curated__2['# Reviews])-MIN(TA_restaurants_curated__2['# Reviews]))</f>
        <v>4.6945986875315496E-2</v>
      </c>
      <c r="J1821">
        <f>QUOTIENT((TA_restaurants_curated__2[[#This Row],[Normalizzazione]]*100),33)+IF(TA_restaurants_curated__2[[#This Row],[Normalizzazione]]=1,0,1)</f>
        <v>1</v>
      </c>
      <c r="K1821">
        <f>QUOTIENT((TA_restaurants_curated__2[[#This Row],[Rating]]*2),(100/3))+IF(TA_restaurants_curated__2[[#This Row],[Rating]]=50,0,1)</f>
        <v>3</v>
      </c>
      <c r="L1821" s="1" t="str">
        <f>IF(TA_restaurants_curated__2[[#This Row],[C. Rev.]]=3,"A lot of reviews",IF(TA_restaurants_curated__2[[#This Row],[C. Rev.]]=2,"Avarage reviews","Few reviews"))</f>
        <v>Few reviews</v>
      </c>
      <c r="M1821" s="1" t="str">
        <f>IF(TA_restaurants_curated__2[[#This Row],[C. Rat.]]=3,"Good rating",IF(TA_restaurants_curated__2[[#This Row],[C. Rat.]]=2,"Avarege rating","Bad rating"))</f>
        <v>Good rating</v>
      </c>
      <c r="N1821" s="1" t="str">
        <f t="shared" si="28"/>
        <v>Few reviews and Good rating</v>
      </c>
    </row>
    <row r="1822" spans="1:14" x14ac:dyDescent="0.35">
      <c r="A1822">
        <v>4796</v>
      </c>
      <c r="B1822" t="s">
        <v>4394</v>
      </c>
      <c r="C1822" t="s">
        <v>523</v>
      </c>
      <c r="D1822" t="s">
        <v>4395</v>
      </c>
      <c r="E1822">
        <v>47990</v>
      </c>
      <c r="F1822">
        <v>35</v>
      </c>
      <c r="G1822" t="s">
        <v>10</v>
      </c>
      <c r="H1822">
        <v>1880</v>
      </c>
      <c r="I1822">
        <f>(TA_restaurants_curated__2[[#This Row],['# Reviews]]-MIN(TA_restaurants_curated__2['# Reviews]))/(MAX(TA_restaurants_curated__2['# Reviews])-MIN(TA_restaurants_curated__2['# Reviews]))</f>
        <v>4.6945986875315496E-2</v>
      </c>
      <c r="J1822">
        <f>QUOTIENT((TA_restaurants_curated__2[[#This Row],[Normalizzazione]]*100),33)+IF(TA_restaurants_curated__2[[#This Row],[Normalizzazione]]=1,0,1)</f>
        <v>1</v>
      </c>
      <c r="K1822">
        <f>QUOTIENT((TA_restaurants_curated__2[[#This Row],[Rating]]*2),(100/3))+IF(TA_restaurants_curated__2[[#This Row],[Rating]]=50,0,1)</f>
        <v>3</v>
      </c>
      <c r="L1822" s="1" t="str">
        <f>IF(TA_restaurants_curated__2[[#This Row],[C. Rev.]]=3,"A lot of reviews",IF(TA_restaurants_curated__2[[#This Row],[C. Rev.]]=2,"Avarage reviews","Few reviews"))</f>
        <v>Few reviews</v>
      </c>
      <c r="M1822" s="1" t="str">
        <f>IF(TA_restaurants_curated__2[[#This Row],[C. Rat.]]=3,"Good rating",IF(TA_restaurants_curated__2[[#This Row],[C. Rat.]]=2,"Avarege rating","Bad rating"))</f>
        <v>Good rating</v>
      </c>
      <c r="N1822" s="1" t="str">
        <f t="shared" si="28"/>
        <v>Few reviews and Good rating</v>
      </c>
    </row>
    <row r="1823" spans="1:14" x14ac:dyDescent="0.35">
      <c r="A1823">
        <v>488</v>
      </c>
      <c r="B1823" t="s">
        <v>1337</v>
      </c>
      <c r="C1823" t="s">
        <v>523</v>
      </c>
      <c r="D1823" t="s">
        <v>90</v>
      </c>
      <c r="E1823">
        <v>4890</v>
      </c>
      <c r="F1823">
        <v>45</v>
      </c>
      <c r="G1823" t="s">
        <v>8</v>
      </c>
      <c r="H1823">
        <v>1870</v>
      </c>
      <c r="I1823">
        <f>(TA_restaurants_curated__2[[#This Row],['# Reviews]]-MIN(TA_restaurants_curated__2['# Reviews]))/(MAX(TA_restaurants_curated__2['# Reviews])-MIN(TA_restaurants_curated__2['# Reviews]))</f>
        <v>4.6693589096415952E-2</v>
      </c>
      <c r="J1823">
        <f>QUOTIENT((TA_restaurants_curated__2[[#This Row],[Normalizzazione]]*100),33)+IF(TA_restaurants_curated__2[[#This Row],[Normalizzazione]]=1,0,1)</f>
        <v>1</v>
      </c>
      <c r="K1823">
        <f>QUOTIENT((TA_restaurants_curated__2[[#This Row],[Rating]]*2),(100/3))+IF(TA_restaurants_curated__2[[#This Row],[Rating]]=50,0,1)</f>
        <v>3</v>
      </c>
      <c r="L1823" s="1" t="str">
        <f>IF(TA_restaurants_curated__2[[#This Row],[C. Rev.]]=3,"A lot of reviews",IF(TA_restaurants_curated__2[[#This Row],[C. Rev.]]=2,"Avarage reviews","Few reviews"))</f>
        <v>Few reviews</v>
      </c>
      <c r="M1823" s="1" t="str">
        <f>IF(TA_restaurants_curated__2[[#This Row],[C. Rat.]]=3,"Good rating",IF(TA_restaurants_curated__2[[#This Row],[C. Rat.]]=2,"Avarege rating","Bad rating"))</f>
        <v>Good rating</v>
      </c>
      <c r="N1823" s="1" t="str">
        <f t="shared" si="28"/>
        <v>Few reviews and Good rating</v>
      </c>
    </row>
    <row r="1824" spans="1:14" x14ac:dyDescent="0.35">
      <c r="A1824">
        <v>624</v>
      </c>
      <c r="B1824" t="s">
        <v>1501</v>
      </c>
      <c r="C1824" t="s">
        <v>523</v>
      </c>
      <c r="D1824" t="s">
        <v>1502</v>
      </c>
      <c r="E1824">
        <v>6260</v>
      </c>
      <c r="F1824">
        <v>40</v>
      </c>
      <c r="G1824" t="s">
        <v>8</v>
      </c>
      <c r="H1824">
        <v>1870</v>
      </c>
      <c r="I1824">
        <f>(TA_restaurants_curated__2[[#This Row],['# Reviews]]-MIN(TA_restaurants_curated__2['# Reviews]))/(MAX(TA_restaurants_curated__2['# Reviews])-MIN(TA_restaurants_curated__2['# Reviews]))</f>
        <v>4.6693589096415952E-2</v>
      </c>
      <c r="J1824">
        <f>QUOTIENT((TA_restaurants_curated__2[[#This Row],[Normalizzazione]]*100),33)+IF(TA_restaurants_curated__2[[#This Row],[Normalizzazione]]=1,0,1)</f>
        <v>1</v>
      </c>
      <c r="K1824">
        <f>QUOTIENT((TA_restaurants_curated__2[[#This Row],[Rating]]*2),(100/3))+IF(TA_restaurants_curated__2[[#This Row],[Rating]]=50,0,1)</f>
        <v>3</v>
      </c>
      <c r="L1824" s="1" t="str">
        <f>IF(TA_restaurants_curated__2[[#This Row],[C. Rev.]]=3,"A lot of reviews",IF(TA_restaurants_curated__2[[#This Row],[C. Rev.]]=2,"Avarage reviews","Few reviews"))</f>
        <v>Few reviews</v>
      </c>
      <c r="M1824" s="1" t="str">
        <f>IF(TA_restaurants_curated__2[[#This Row],[C. Rat.]]=3,"Good rating",IF(TA_restaurants_curated__2[[#This Row],[C. Rat.]]=2,"Avarege rating","Bad rating"))</f>
        <v>Good rating</v>
      </c>
      <c r="N1824" s="1" t="str">
        <f t="shared" si="28"/>
        <v>Few reviews and Good rating</v>
      </c>
    </row>
    <row r="1825" spans="1:14" x14ac:dyDescent="0.35">
      <c r="A1825">
        <v>1374</v>
      </c>
      <c r="B1825" t="s">
        <v>2325</v>
      </c>
      <c r="C1825" t="s">
        <v>523</v>
      </c>
      <c r="D1825" t="s">
        <v>537</v>
      </c>
      <c r="E1825">
        <v>13760</v>
      </c>
      <c r="F1825">
        <v>40</v>
      </c>
      <c r="G1825" t="s">
        <v>8</v>
      </c>
      <c r="H1825">
        <v>1870</v>
      </c>
      <c r="I1825">
        <f>(TA_restaurants_curated__2[[#This Row],['# Reviews]]-MIN(TA_restaurants_curated__2['# Reviews]))/(MAX(TA_restaurants_curated__2['# Reviews])-MIN(TA_restaurants_curated__2['# Reviews]))</f>
        <v>4.6693589096415952E-2</v>
      </c>
      <c r="J1825">
        <f>QUOTIENT((TA_restaurants_curated__2[[#This Row],[Normalizzazione]]*100),33)+IF(TA_restaurants_curated__2[[#This Row],[Normalizzazione]]=1,0,1)</f>
        <v>1</v>
      </c>
      <c r="K1825">
        <f>QUOTIENT((TA_restaurants_curated__2[[#This Row],[Rating]]*2),(100/3))+IF(TA_restaurants_curated__2[[#This Row],[Rating]]=50,0,1)</f>
        <v>3</v>
      </c>
      <c r="L1825" s="1" t="str">
        <f>IF(TA_restaurants_curated__2[[#This Row],[C. Rev.]]=3,"A lot of reviews",IF(TA_restaurants_curated__2[[#This Row],[C. Rev.]]=2,"Avarage reviews","Few reviews"))</f>
        <v>Few reviews</v>
      </c>
      <c r="M1825" s="1" t="str">
        <f>IF(TA_restaurants_curated__2[[#This Row],[C. Rat.]]=3,"Good rating",IF(TA_restaurants_curated__2[[#This Row],[C. Rat.]]=2,"Avarege rating","Bad rating"))</f>
        <v>Good rating</v>
      </c>
      <c r="N1825" s="1" t="str">
        <f t="shared" si="28"/>
        <v>Few reviews and Good rating</v>
      </c>
    </row>
    <row r="1826" spans="1:14" x14ac:dyDescent="0.35">
      <c r="A1826">
        <v>1638</v>
      </c>
      <c r="B1826" t="s">
        <v>2593</v>
      </c>
      <c r="C1826" t="s">
        <v>523</v>
      </c>
      <c r="D1826" t="s">
        <v>110</v>
      </c>
      <c r="E1826">
        <v>16400</v>
      </c>
      <c r="F1826">
        <v>40</v>
      </c>
      <c r="G1826" t="s">
        <v>10</v>
      </c>
      <c r="H1826">
        <v>1870</v>
      </c>
      <c r="I1826">
        <f>(TA_restaurants_curated__2[[#This Row],['# Reviews]]-MIN(TA_restaurants_curated__2['# Reviews]))/(MAX(TA_restaurants_curated__2['# Reviews])-MIN(TA_restaurants_curated__2['# Reviews]))</f>
        <v>4.6693589096415952E-2</v>
      </c>
      <c r="J1826">
        <f>QUOTIENT((TA_restaurants_curated__2[[#This Row],[Normalizzazione]]*100),33)+IF(TA_restaurants_curated__2[[#This Row],[Normalizzazione]]=1,0,1)</f>
        <v>1</v>
      </c>
      <c r="K1826">
        <f>QUOTIENT((TA_restaurants_curated__2[[#This Row],[Rating]]*2),(100/3))+IF(TA_restaurants_curated__2[[#This Row],[Rating]]=50,0,1)</f>
        <v>3</v>
      </c>
      <c r="L1826" s="1" t="str">
        <f>IF(TA_restaurants_curated__2[[#This Row],[C. Rev.]]=3,"A lot of reviews",IF(TA_restaurants_curated__2[[#This Row],[C. Rev.]]=2,"Avarage reviews","Few reviews"))</f>
        <v>Few reviews</v>
      </c>
      <c r="M1826" s="1" t="str">
        <f>IF(TA_restaurants_curated__2[[#This Row],[C. Rat.]]=3,"Good rating",IF(TA_restaurants_curated__2[[#This Row],[C. Rat.]]=2,"Avarege rating","Bad rating"))</f>
        <v>Good rating</v>
      </c>
      <c r="N1826" s="1" t="str">
        <f t="shared" si="28"/>
        <v>Few reviews and Good rating</v>
      </c>
    </row>
    <row r="1827" spans="1:14" x14ac:dyDescent="0.35">
      <c r="A1827">
        <v>1734</v>
      </c>
      <c r="B1827" t="s">
        <v>2693</v>
      </c>
      <c r="C1827" t="s">
        <v>523</v>
      </c>
      <c r="D1827" t="s">
        <v>2694</v>
      </c>
      <c r="E1827">
        <v>17360</v>
      </c>
      <c r="F1827">
        <v>40</v>
      </c>
      <c r="G1827" t="s">
        <v>10</v>
      </c>
      <c r="H1827">
        <v>1870</v>
      </c>
      <c r="I1827">
        <f>(TA_restaurants_curated__2[[#This Row],['# Reviews]]-MIN(TA_restaurants_curated__2['# Reviews]))/(MAX(TA_restaurants_curated__2['# Reviews])-MIN(TA_restaurants_curated__2['# Reviews]))</f>
        <v>4.6693589096415952E-2</v>
      </c>
      <c r="J1827">
        <f>QUOTIENT((TA_restaurants_curated__2[[#This Row],[Normalizzazione]]*100),33)+IF(TA_restaurants_curated__2[[#This Row],[Normalizzazione]]=1,0,1)</f>
        <v>1</v>
      </c>
      <c r="K1827">
        <f>QUOTIENT((TA_restaurants_curated__2[[#This Row],[Rating]]*2),(100/3))+IF(TA_restaurants_curated__2[[#This Row],[Rating]]=50,0,1)</f>
        <v>3</v>
      </c>
      <c r="L1827" s="1" t="str">
        <f>IF(TA_restaurants_curated__2[[#This Row],[C. Rev.]]=3,"A lot of reviews",IF(TA_restaurants_curated__2[[#This Row],[C. Rev.]]=2,"Avarage reviews","Few reviews"))</f>
        <v>Few reviews</v>
      </c>
      <c r="M1827" s="1" t="str">
        <f>IF(TA_restaurants_curated__2[[#This Row],[C. Rat.]]=3,"Good rating",IF(TA_restaurants_curated__2[[#This Row],[C. Rat.]]=2,"Avarege rating","Bad rating"))</f>
        <v>Good rating</v>
      </c>
      <c r="N1827" s="1" t="str">
        <f t="shared" si="28"/>
        <v>Few reviews and Good rating</v>
      </c>
    </row>
    <row r="1828" spans="1:14" x14ac:dyDescent="0.35">
      <c r="A1828">
        <v>1796</v>
      </c>
      <c r="B1828" t="s">
        <v>2760</v>
      </c>
      <c r="C1828" t="s">
        <v>523</v>
      </c>
      <c r="D1828" t="s">
        <v>2761</v>
      </c>
      <c r="E1828">
        <v>17980</v>
      </c>
      <c r="F1828">
        <v>40</v>
      </c>
      <c r="G1828" t="s">
        <v>8</v>
      </c>
      <c r="H1828">
        <v>1870</v>
      </c>
      <c r="I1828">
        <f>(TA_restaurants_curated__2[[#This Row],['# Reviews]]-MIN(TA_restaurants_curated__2['# Reviews]))/(MAX(TA_restaurants_curated__2['# Reviews])-MIN(TA_restaurants_curated__2['# Reviews]))</f>
        <v>4.6693589096415952E-2</v>
      </c>
      <c r="J1828">
        <f>QUOTIENT((TA_restaurants_curated__2[[#This Row],[Normalizzazione]]*100),33)+IF(TA_restaurants_curated__2[[#This Row],[Normalizzazione]]=1,0,1)</f>
        <v>1</v>
      </c>
      <c r="K1828">
        <f>QUOTIENT((TA_restaurants_curated__2[[#This Row],[Rating]]*2),(100/3))+IF(TA_restaurants_curated__2[[#This Row],[Rating]]=50,0,1)</f>
        <v>3</v>
      </c>
      <c r="L1828" s="1" t="str">
        <f>IF(TA_restaurants_curated__2[[#This Row],[C. Rev.]]=3,"A lot of reviews",IF(TA_restaurants_curated__2[[#This Row],[C. Rev.]]=2,"Avarage reviews","Few reviews"))</f>
        <v>Few reviews</v>
      </c>
      <c r="M1828" s="1" t="str">
        <f>IF(TA_restaurants_curated__2[[#This Row],[C. Rat.]]=3,"Good rating",IF(TA_restaurants_curated__2[[#This Row],[C. Rat.]]=2,"Avarege rating","Bad rating"))</f>
        <v>Good rating</v>
      </c>
      <c r="N1828" s="1" t="str">
        <f t="shared" si="28"/>
        <v>Few reviews and Good rating</v>
      </c>
    </row>
    <row r="1829" spans="1:14" x14ac:dyDescent="0.35">
      <c r="A1829">
        <v>1934</v>
      </c>
      <c r="B1829" t="s">
        <v>2885</v>
      </c>
      <c r="C1829" t="s">
        <v>523</v>
      </c>
      <c r="D1829" t="s">
        <v>2886</v>
      </c>
      <c r="E1829">
        <v>19360</v>
      </c>
      <c r="F1829">
        <v>40</v>
      </c>
      <c r="G1829" t="s">
        <v>8</v>
      </c>
      <c r="H1829">
        <v>1870</v>
      </c>
      <c r="I1829">
        <f>(TA_restaurants_curated__2[[#This Row],['# Reviews]]-MIN(TA_restaurants_curated__2['# Reviews]))/(MAX(TA_restaurants_curated__2['# Reviews])-MIN(TA_restaurants_curated__2['# Reviews]))</f>
        <v>4.6693589096415952E-2</v>
      </c>
      <c r="J1829">
        <f>QUOTIENT((TA_restaurants_curated__2[[#This Row],[Normalizzazione]]*100),33)+IF(TA_restaurants_curated__2[[#This Row],[Normalizzazione]]=1,0,1)</f>
        <v>1</v>
      </c>
      <c r="K1829">
        <f>QUOTIENT((TA_restaurants_curated__2[[#This Row],[Rating]]*2),(100/3))+IF(TA_restaurants_curated__2[[#This Row],[Rating]]=50,0,1)</f>
        <v>3</v>
      </c>
      <c r="L1829" s="1" t="str">
        <f>IF(TA_restaurants_curated__2[[#This Row],[C. Rev.]]=3,"A lot of reviews",IF(TA_restaurants_curated__2[[#This Row],[C. Rev.]]=2,"Avarage reviews","Few reviews"))</f>
        <v>Few reviews</v>
      </c>
      <c r="M1829" s="1" t="str">
        <f>IF(TA_restaurants_curated__2[[#This Row],[C. Rat.]]=3,"Good rating",IF(TA_restaurants_curated__2[[#This Row],[C. Rat.]]=2,"Avarege rating","Bad rating"))</f>
        <v>Good rating</v>
      </c>
      <c r="N1829" s="1" t="str">
        <f t="shared" si="28"/>
        <v>Few reviews and Good rating</v>
      </c>
    </row>
    <row r="1830" spans="1:14" x14ac:dyDescent="0.35">
      <c r="A1830">
        <v>2889</v>
      </c>
      <c r="B1830" t="s">
        <v>3641</v>
      </c>
      <c r="C1830" t="s">
        <v>523</v>
      </c>
      <c r="D1830" t="s">
        <v>488</v>
      </c>
      <c r="E1830">
        <v>28910</v>
      </c>
      <c r="F1830">
        <v>35</v>
      </c>
      <c r="G1830" t="s">
        <v>8</v>
      </c>
      <c r="H1830">
        <v>1870</v>
      </c>
      <c r="I1830">
        <f>(TA_restaurants_curated__2[[#This Row],['# Reviews]]-MIN(TA_restaurants_curated__2['# Reviews]))/(MAX(TA_restaurants_curated__2['# Reviews])-MIN(TA_restaurants_curated__2['# Reviews]))</f>
        <v>4.6693589096415952E-2</v>
      </c>
      <c r="J1830">
        <f>QUOTIENT((TA_restaurants_curated__2[[#This Row],[Normalizzazione]]*100),33)+IF(TA_restaurants_curated__2[[#This Row],[Normalizzazione]]=1,0,1)</f>
        <v>1</v>
      </c>
      <c r="K1830">
        <f>QUOTIENT((TA_restaurants_curated__2[[#This Row],[Rating]]*2),(100/3))+IF(TA_restaurants_curated__2[[#This Row],[Rating]]=50,0,1)</f>
        <v>3</v>
      </c>
      <c r="L1830" s="1" t="str">
        <f>IF(TA_restaurants_curated__2[[#This Row],[C. Rev.]]=3,"A lot of reviews",IF(TA_restaurants_curated__2[[#This Row],[C. Rev.]]=2,"Avarage reviews","Few reviews"))</f>
        <v>Few reviews</v>
      </c>
      <c r="M1830" s="1" t="str">
        <f>IF(TA_restaurants_curated__2[[#This Row],[C. Rat.]]=3,"Good rating",IF(TA_restaurants_curated__2[[#This Row],[C. Rat.]]=2,"Avarege rating","Bad rating"))</f>
        <v>Good rating</v>
      </c>
      <c r="N1830" s="1" t="str">
        <f t="shared" si="28"/>
        <v>Few reviews and Good rating</v>
      </c>
    </row>
    <row r="1831" spans="1:14" x14ac:dyDescent="0.35">
      <c r="A1831">
        <v>675</v>
      </c>
      <c r="B1831" t="s">
        <v>1565</v>
      </c>
      <c r="C1831" t="s">
        <v>523</v>
      </c>
      <c r="D1831" t="s">
        <v>84</v>
      </c>
      <c r="E1831">
        <v>6770</v>
      </c>
      <c r="F1831">
        <v>40</v>
      </c>
      <c r="G1831" t="s">
        <v>10</v>
      </c>
      <c r="H1831">
        <v>1860</v>
      </c>
      <c r="I1831">
        <f>(TA_restaurants_curated__2[[#This Row],['# Reviews]]-MIN(TA_restaurants_curated__2['# Reviews]))/(MAX(TA_restaurants_curated__2['# Reviews])-MIN(TA_restaurants_curated__2['# Reviews]))</f>
        <v>4.6441191317516409E-2</v>
      </c>
      <c r="J1831">
        <f>QUOTIENT((TA_restaurants_curated__2[[#This Row],[Normalizzazione]]*100),33)+IF(TA_restaurants_curated__2[[#This Row],[Normalizzazione]]=1,0,1)</f>
        <v>1</v>
      </c>
      <c r="K1831">
        <f>QUOTIENT((TA_restaurants_curated__2[[#This Row],[Rating]]*2),(100/3))+IF(TA_restaurants_curated__2[[#This Row],[Rating]]=50,0,1)</f>
        <v>3</v>
      </c>
      <c r="L1831" s="1" t="str">
        <f>IF(TA_restaurants_curated__2[[#This Row],[C. Rev.]]=3,"A lot of reviews",IF(TA_restaurants_curated__2[[#This Row],[C. Rev.]]=2,"Avarage reviews","Few reviews"))</f>
        <v>Few reviews</v>
      </c>
      <c r="M1831" s="1" t="str">
        <f>IF(TA_restaurants_curated__2[[#This Row],[C. Rat.]]=3,"Good rating",IF(TA_restaurants_curated__2[[#This Row],[C. Rat.]]=2,"Avarege rating","Bad rating"))</f>
        <v>Good rating</v>
      </c>
      <c r="N1831" s="1" t="str">
        <f t="shared" si="28"/>
        <v>Few reviews and Good rating</v>
      </c>
    </row>
    <row r="1832" spans="1:14" x14ac:dyDescent="0.35">
      <c r="A1832">
        <v>820</v>
      </c>
      <c r="B1832" t="s">
        <v>1726</v>
      </c>
      <c r="C1832" t="s">
        <v>523</v>
      </c>
      <c r="D1832" t="s">
        <v>664</v>
      </c>
      <c r="E1832">
        <v>8220</v>
      </c>
      <c r="F1832">
        <v>40</v>
      </c>
      <c r="G1832" t="s">
        <v>10</v>
      </c>
      <c r="H1832">
        <v>1860</v>
      </c>
      <c r="I1832">
        <f>(TA_restaurants_curated__2[[#This Row],['# Reviews]]-MIN(TA_restaurants_curated__2['# Reviews]))/(MAX(TA_restaurants_curated__2['# Reviews])-MIN(TA_restaurants_curated__2['# Reviews]))</f>
        <v>4.6441191317516409E-2</v>
      </c>
      <c r="J1832">
        <f>QUOTIENT((TA_restaurants_curated__2[[#This Row],[Normalizzazione]]*100),33)+IF(TA_restaurants_curated__2[[#This Row],[Normalizzazione]]=1,0,1)</f>
        <v>1</v>
      </c>
      <c r="K1832">
        <f>QUOTIENT((TA_restaurants_curated__2[[#This Row],[Rating]]*2),(100/3))+IF(TA_restaurants_curated__2[[#This Row],[Rating]]=50,0,1)</f>
        <v>3</v>
      </c>
      <c r="L1832" s="1" t="str">
        <f>IF(TA_restaurants_curated__2[[#This Row],[C. Rev.]]=3,"A lot of reviews",IF(TA_restaurants_curated__2[[#This Row],[C. Rev.]]=2,"Avarage reviews","Few reviews"))</f>
        <v>Few reviews</v>
      </c>
      <c r="M1832" s="1" t="str">
        <f>IF(TA_restaurants_curated__2[[#This Row],[C. Rat.]]=3,"Good rating",IF(TA_restaurants_curated__2[[#This Row],[C. Rat.]]=2,"Avarege rating","Bad rating"))</f>
        <v>Good rating</v>
      </c>
      <c r="N1832" s="1" t="str">
        <f t="shared" si="28"/>
        <v>Few reviews and Good rating</v>
      </c>
    </row>
    <row r="1833" spans="1:14" x14ac:dyDescent="0.35">
      <c r="A1833">
        <v>1959</v>
      </c>
      <c r="B1833" t="s">
        <v>2903</v>
      </c>
      <c r="C1833" t="s">
        <v>523</v>
      </c>
      <c r="D1833" t="s">
        <v>91</v>
      </c>
      <c r="E1833">
        <v>19610</v>
      </c>
      <c r="F1833">
        <v>40</v>
      </c>
      <c r="G1833" t="s">
        <v>8</v>
      </c>
      <c r="H1833">
        <v>1860</v>
      </c>
      <c r="I1833">
        <f>(TA_restaurants_curated__2[[#This Row],['# Reviews]]-MIN(TA_restaurants_curated__2['# Reviews]))/(MAX(TA_restaurants_curated__2['# Reviews])-MIN(TA_restaurants_curated__2['# Reviews]))</f>
        <v>4.6441191317516409E-2</v>
      </c>
      <c r="J1833">
        <f>QUOTIENT((TA_restaurants_curated__2[[#This Row],[Normalizzazione]]*100),33)+IF(TA_restaurants_curated__2[[#This Row],[Normalizzazione]]=1,0,1)</f>
        <v>1</v>
      </c>
      <c r="K1833">
        <f>QUOTIENT((TA_restaurants_curated__2[[#This Row],[Rating]]*2),(100/3))+IF(TA_restaurants_curated__2[[#This Row],[Rating]]=50,0,1)</f>
        <v>3</v>
      </c>
      <c r="L1833" s="1" t="str">
        <f>IF(TA_restaurants_curated__2[[#This Row],[C. Rev.]]=3,"A lot of reviews",IF(TA_restaurants_curated__2[[#This Row],[C. Rev.]]=2,"Avarage reviews","Few reviews"))</f>
        <v>Few reviews</v>
      </c>
      <c r="M1833" s="1" t="str">
        <f>IF(TA_restaurants_curated__2[[#This Row],[C. Rat.]]=3,"Good rating",IF(TA_restaurants_curated__2[[#This Row],[C. Rat.]]=2,"Avarege rating","Bad rating"))</f>
        <v>Good rating</v>
      </c>
      <c r="N1833" s="1" t="str">
        <f t="shared" si="28"/>
        <v>Few reviews and Good rating</v>
      </c>
    </row>
    <row r="1834" spans="1:14" x14ac:dyDescent="0.35">
      <c r="A1834">
        <v>2394</v>
      </c>
      <c r="B1834" t="s">
        <v>3277</v>
      </c>
      <c r="C1834" t="s">
        <v>523</v>
      </c>
      <c r="D1834" t="s">
        <v>162</v>
      </c>
      <c r="E1834">
        <v>23960</v>
      </c>
      <c r="F1834">
        <v>40</v>
      </c>
      <c r="G1834" t="s">
        <v>8</v>
      </c>
      <c r="H1834">
        <v>1860</v>
      </c>
      <c r="I1834">
        <f>(TA_restaurants_curated__2[[#This Row],['# Reviews]]-MIN(TA_restaurants_curated__2['# Reviews]))/(MAX(TA_restaurants_curated__2['# Reviews])-MIN(TA_restaurants_curated__2['# Reviews]))</f>
        <v>4.6441191317516409E-2</v>
      </c>
      <c r="J1834">
        <f>QUOTIENT((TA_restaurants_curated__2[[#This Row],[Normalizzazione]]*100),33)+IF(TA_restaurants_curated__2[[#This Row],[Normalizzazione]]=1,0,1)</f>
        <v>1</v>
      </c>
      <c r="K1834">
        <f>QUOTIENT((TA_restaurants_curated__2[[#This Row],[Rating]]*2),(100/3))+IF(TA_restaurants_curated__2[[#This Row],[Rating]]=50,0,1)</f>
        <v>3</v>
      </c>
      <c r="L1834" s="1" t="str">
        <f>IF(TA_restaurants_curated__2[[#This Row],[C. Rev.]]=3,"A lot of reviews",IF(TA_restaurants_curated__2[[#This Row],[C. Rev.]]=2,"Avarage reviews","Few reviews"))</f>
        <v>Few reviews</v>
      </c>
      <c r="M1834" s="1" t="str">
        <f>IF(TA_restaurants_curated__2[[#This Row],[C. Rat.]]=3,"Good rating",IF(TA_restaurants_curated__2[[#This Row],[C. Rat.]]=2,"Avarege rating","Bad rating"))</f>
        <v>Good rating</v>
      </c>
      <c r="N1834" s="1" t="str">
        <f t="shared" si="28"/>
        <v>Few reviews and Good rating</v>
      </c>
    </row>
    <row r="1835" spans="1:14" x14ac:dyDescent="0.35">
      <c r="A1835">
        <v>558</v>
      </c>
      <c r="B1835" t="s">
        <v>667</v>
      </c>
      <c r="C1835" t="s">
        <v>523</v>
      </c>
      <c r="D1835" t="s">
        <v>25</v>
      </c>
      <c r="E1835">
        <v>5590</v>
      </c>
      <c r="F1835">
        <v>45</v>
      </c>
      <c r="G1835" t="s">
        <v>9</v>
      </c>
      <c r="H1835">
        <v>1850</v>
      </c>
      <c r="I1835">
        <f>(TA_restaurants_curated__2[[#This Row],['# Reviews]]-MIN(TA_restaurants_curated__2['# Reviews]))/(MAX(TA_restaurants_curated__2['# Reviews])-MIN(TA_restaurants_curated__2['# Reviews]))</f>
        <v>4.6188793538616858E-2</v>
      </c>
      <c r="J1835">
        <f>QUOTIENT((TA_restaurants_curated__2[[#This Row],[Normalizzazione]]*100),33)+IF(TA_restaurants_curated__2[[#This Row],[Normalizzazione]]=1,0,1)</f>
        <v>1</v>
      </c>
      <c r="K1835">
        <f>QUOTIENT((TA_restaurants_curated__2[[#This Row],[Rating]]*2),(100/3))+IF(TA_restaurants_curated__2[[#This Row],[Rating]]=50,0,1)</f>
        <v>3</v>
      </c>
      <c r="L1835" s="1" t="str">
        <f>IF(TA_restaurants_curated__2[[#This Row],[C. Rev.]]=3,"A lot of reviews",IF(TA_restaurants_curated__2[[#This Row],[C. Rev.]]=2,"Avarage reviews","Few reviews"))</f>
        <v>Few reviews</v>
      </c>
      <c r="M1835" s="1" t="str">
        <f>IF(TA_restaurants_curated__2[[#This Row],[C. Rat.]]=3,"Good rating",IF(TA_restaurants_curated__2[[#This Row],[C. Rat.]]=2,"Avarege rating","Bad rating"))</f>
        <v>Good rating</v>
      </c>
      <c r="N1835" s="1" t="str">
        <f t="shared" si="28"/>
        <v>Few reviews and Good rating</v>
      </c>
    </row>
    <row r="1836" spans="1:14" x14ac:dyDescent="0.35">
      <c r="A1836">
        <v>697</v>
      </c>
      <c r="B1836" t="s">
        <v>1591</v>
      </c>
      <c r="C1836" t="s">
        <v>523</v>
      </c>
      <c r="D1836" t="s">
        <v>1592</v>
      </c>
      <c r="E1836">
        <v>6990</v>
      </c>
      <c r="F1836">
        <v>40</v>
      </c>
      <c r="G1836" t="s">
        <v>8</v>
      </c>
      <c r="H1836">
        <v>1850</v>
      </c>
      <c r="I1836">
        <f>(TA_restaurants_curated__2[[#This Row],['# Reviews]]-MIN(TA_restaurants_curated__2['# Reviews]))/(MAX(TA_restaurants_curated__2['# Reviews])-MIN(TA_restaurants_curated__2['# Reviews]))</f>
        <v>4.6188793538616858E-2</v>
      </c>
      <c r="J1836">
        <f>QUOTIENT((TA_restaurants_curated__2[[#This Row],[Normalizzazione]]*100),33)+IF(TA_restaurants_curated__2[[#This Row],[Normalizzazione]]=1,0,1)</f>
        <v>1</v>
      </c>
      <c r="K1836">
        <f>QUOTIENT((TA_restaurants_curated__2[[#This Row],[Rating]]*2),(100/3))+IF(TA_restaurants_curated__2[[#This Row],[Rating]]=50,0,1)</f>
        <v>3</v>
      </c>
      <c r="L1836" s="1" t="str">
        <f>IF(TA_restaurants_curated__2[[#This Row],[C. Rev.]]=3,"A lot of reviews",IF(TA_restaurants_curated__2[[#This Row],[C. Rev.]]=2,"Avarage reviews","Few reviews"))</f>
        <v>Few reviews</v>
      </c>
      <c r="M1836" s="1" t="str">
        <f>IF(TA_restaurants_curated__2[[#This Row],[C. Rat.]]=3,"Good rating",IF(TA_restaurants_curated__2[[#This Row],[C. Rat.]]=2,"Avarege rating","Bad rating"))</f>
        <v>Good rating</v>
      </c>
      <c r="N1836" s="1" t="str">
        <f t="shared" si="28"/>
        <v>Few reviews and Good rating</v>
      </c>
    </row>
    <row r="1837" spans="1:14" x14ac:dyDescent="0.35">
      <c r="A1837">
        <v>869</v>
      </c>
      <c r="B1837" t="s">
        <v>1777</v>
      </c>
      <c r="C1837" t="s">
        <v>523</v>
      </c>
      <c r="D1837" t="s">
        <v>96</v>
      </c>
      <c r="E1837">
        <v>8710</v>
      </c>
      <c r="F1837">
        <v>45</v>
      </c>
      <c r="G1837" t="s">
        <v>10</v>
      </c>
      <c r="H1837">
        <v>1850</v>
      </c>
      <c r="I1837">
        <f>(TA_restaurants_curated__2[[#This Row],['# Reviews]]-MIN(TA_restaurants_curated__2['# Reviews]))/(MAX(TA_restaurants_curated__2['# Reviews])-MIN(TA_restaurants_curated__2['# Reviews]))</f>
        <v>4.6188793538616858E-2</v>
      </c>
      <c r="J1837">
        <f>QUOTIENT((TA_restaurants_curated__2[[#This Row],[Normalizzazione]]*100),33)+IF(TA_restaurants_curated__2[[#This Row],[Normalizzazione]]=1,0,1)</f>
        <v>1</v>
      </c>
      <c r="K1837">
        <f>QUOTIENT((TA_restaurants_curated__2[[#This Row],[Rating]]*2),(100/3))+IF(TA_restaurants_curated__2[[#This Row],[Rating]]=50,0,1)</f>
        <v>3</v>
      </c>
      <c r="L1837" s="1" t="str">
        <f>IF(TA_restaurants_curated__2[[#This Row],[C. Rev.]]=3,"A lot of reviews",IF(TA_restaurants_curated__2[[#This Row],[C. Rev.]]=2,"Avarage reviews","Few reviews"))</f>
        <v>Few reviews</v>
      </c>
      <c r="M1837" s="1" t="str">
        <f>IF(TA_restaurants_curated__2[[#This Row],[C. Rat.]]=3,"Good rating",IF(TA_restaurants_curated__2[[#This Row],[C. Rat.]]=2,"Avarege rating","Bad rating"))</f>
        <v>Good rating</v>
      </c>
      <c r="N1837" s="1" t="str">
        <f t="shared" si="28"/>
        <v>Few reviews and Good rating</v>
      </c>
    </row>
    <row r="1838" spans="1:14" x14ac:dyDescent="0.35">
      <c r="A1838">
        <v>1276</v>
      </c>
      <c r="B1838" t="s">
        <v>2222</v>
      </c>
      <c r="C1838" t="s">
        <v>523</v>
      </c>
      <c r="D1838" t="s">
        <v>488</v>
      </c>
      <c r="E1838">
        <v>12780</v>
      </c>
      <c r="F1838">
        <v>45</v>
      </c>
      <c r="G1838" t="s">
        <v>10</v>
      </c>
      <c r="H1838">
        <v>1850</v>
      </c>
      <c r="I1838">
        <f>(TA_restaurants_curated__2[[#This Row],['# Reviews]]-MIN(TA_restaurants_curated__2['# Reviews]))/(MAX(TA_restaurants_curated__2['# Reviews])-MIN(TA_restaurants_curated__2['# Reviews]))</f>
        <v>4.6188793538616858E-2</v>
      </c>
      <c r="J1838">
        <f>QUOTIENT((TA_restaurants_curated__2[[#This Row],[Normalizzazione]]*100),33)+IF(TA_restaurants_curated__2[[#This Row],[Normalizzazione]]=1,0,1)</f>
        <v>1</v>
      </c>
      <c r="K1838">
        <f>QUOTIENT((TA_restaurants_curated__2[[#This Row],[Rating]]*2),(100/3))+IF(TA_restaurants_curated__2[[#This Row],[Rating]]=50,0,1)</f>
        <v>3</v>
      </c>
      <c r="L1838" s="1" t="str">
        <f>IF(TA_restaurants_curated__2[[#This Row],[C. Rev.]]=3,"A lot of reviews",IF(TA_restaurants_curated__2[[#This Row],[C. Rev.]]=2,"Avarage reviews","Few reviews"))</f>
        <v>Few reviews</v>
      </c>
      <c r="M1838" s="1" t="str">
        <f>IF(TA_restaurants_curated__2[[#This Row],[C. Rat.]]=3,"Good rating",IF(TA_restaurants_curated__2[[#This Row],[C. Rat.]]=2,"Avarege rating","Bad rating"))</f>
        <v>Good rating</v>
      </c>
      <c r="N1838" s="1" t="str">
        <f t="shared" si="28"/>
        <v>Few reviews and Good rating</v>
      </c>
    </row>
    <row r="1839" spans="1:14" x14ac:dyDescent="0.35">
      <c r="A1839">
        <v>1484</v>
      </c>
      <c r="B1839" t="s">
        <v>2442</v>
      </c>
      <c r="C1839" t="s">
        <v>523</v>
      </c>
      <c r="D1839" t="s">
        <v>162</v>
      </c>
      <c r="E1839">
        <v>14860</v>
      </c>
      <c r="F1839">
        <v>35</v>
      </c>
      <c r="G1839" t="s">
        <v>8</v>
      </c>
      <c r="H1839">
        <v>1850</v>
      </c>
      <c r="I1839">
        <f>(TA_restaurants_curated__2[[#This Row],['# Reviews]]-MIN(TA_restaurants_curated__2['# Reviews]))/(MAX(TA_restaurants_curated__2['# Reviews])-MIN(TA_restaurants_curated__2['# Reviews]))</f>
        <v>4.6188793538616858E-2</v>
      </c>
      <c r="J1839">
        <f>QUOTIENT((TA_restaurants_curated__2[[#This Row],[Normalizzazione]]*100),33)+IF(TA_restaurants_curated__2[[#This Row],[Normalizzazione]]=1,0,1)</f>
        <v>1</v>
      </c>
      <c r="K1839">
        <f>QUOTIENT((TA_restaurants_curated__2[[#This Row],[Rating]]*2),(100/3))+IF(TA_restaurants_curated__2[[#This Row],[Rating]]=50,0,1)</f>
        <v>3</v>
      </c>
      <c r="L1839" s="1" t="str">
        <f>IF(TA_restaurants_curated__2[[#This Row],[C. Rev.]]=3,"A lot of reviews",IF(TA_restaurants_curated__2[[#This Row],[C. Rev.]]=2,"Avarage reviews","Few reviews"))</f>
        <v>Few reviews</v>
      </c>
      <c r="M1839" s="1" t="str">
        <f>IF(TA_restaurants_curated__2[[#This Row],[C. Rat.]]=3,"Good rating",IF(TA_restaurants_curated__2[[#This Row],[C. Rat.]]=2,"Avarege rating","Bad rating"))</f>
        <v>Good rating</v>
      </c>
      <c r="N1839" s="1" t="str">
        <f t="shared" si="28"/>
        <v>Few reviews and Good rating</v>
      </c>
    </row>
    <row r="1840" spans="1:14" x14ac:dyDescent="0.35">
      <c r="A1840">
        <v>1652</v>
      </c>
      <c r="B1840" t="s">
        <v>2610</v>
      </c>
      <c r="C1840" t="s">
        <v>523</v>
      </c>
      <c r="D1840" t="s">
        <v>664</v>
      </c>
      <c r="E1840">
        <v>16540</v>
      </c>
      <c r="F1840">
        <v>40</v>
      </c>
      <c r="G1840" t="s">
        <v>10</v>
      </c>
      <c r="H1840">
        <v>1850</v>
      </c>
      <c r="I1840">
        <f>(TA_restaurants_curated__2[[#This Row],['# Reviews]]-MIN(TA_restaurants_curated__2['# Reviews]))/(MAX(TA_restaurants_curated__2['# Reviews])-MIN(TA_restaurants_curated__2['# Reviews]))</f>
        <v>4.6188793538616858E-2</v>
      </c>
      <c r="J1840">
        <f>QUOTIENT((TA_restaurants_curated__2[[#This Row],[Normalizzazione]]*100),33)+IF(TA_restaurants_curated__2[[#This Row],[Normalizzazione]]=1,0,1)</f>
        <v>1</v>
      </c>
      <c r="K1840">
        <f>QUOTIENT((TA_restaurants_curated__2[[#This Row],[Rating]]*2),(100/3))+IF(TA_restaurants_curated__2[[#This Row],[Rating]]=50,0,1)</f>
        <v>3</v>
      </c>
      <c r="L1840" s="1" t="str">
        <f>IF(TA_restaurants_curated__2[[#This Row],[C. Rev.]]=3,"A lot of reviews",IF(TA_restaurants_curated__2[[#This Row],[C. Rev.]]=2,"Avarage reviews","Few reviews"))</f>
        <v>Few reviews</v>
      </c>
      <c r="M1840" s="1" t="str">
        <f>IF(TA_restaurants_curated__2[[#This Row],[C. Rat.]]=3,"Good rating",IF(TA_restaurants_curated__2[[#This Row],[C. Rat.]]=2,"Avarege rating","Bad rating"))</f>
        <v>Good rating</v>
      </c>
      <c r="N1840" s="1" t="str">
        <f t="shared" si="28"/>
        <v>Few reviews and Good rating</v>
      </c>
    </row>
    <row r="1841" spans="1:14" x14ac:dyDescent="0.35">
      <c r="A1841">
        <v>1740</v>
      </c>
      <c r="B1841" t="s">
        <v>2700</v>
      </c>
      <c r="C1841" t="s">
        <v>523</v>
      </c>
      <c r="D1841" t="s">
        <v>162</v>
      </c>
      <c r="E1841">
        <v>17420</v>
      </c>
      <c r="F1841">
        <v>40</v>
      </c>
      <c r="G1841" t="s">
        <v>8</v>
      </c>
      <c r="H1841">
        <v>1850</v>
      </c>
      <c r="I1841">
        <f>(TA_restaurants_curated__2[[#This Row],['# Reviews]]-MIN(TA_restaurants_curated__2['# Reviews]))/(MAX(TA_restaurants_curated__2['# Reviews])-MIN(TA_restaurants_curated__2['# Reviews]))</f>
        <v>4.6188793538616858E-2</v>
      </c>
      <c r="J1841">
        <f>QUOTIENT((TA_restaurants_curated__2[[#This Row],[Normalizzazione]]*100),33)+IF(TA_restaurants_curated__2[[#This Row],[Normalizzazione]]=1,0,1)</f>
        <v>1</v>
      </c>
      <c r="K1841">
        <f>QUOTIENT((TA_restaurants_curated__2[[#This Row],[Rating]]*2),(100/3))+IF(TA_restaurants_curated__2[[#This Row],[Rating]]=50,0,1)</f>
        <v>3</v>
      </c>
      <c r="L1841" s="1" t="str">
        <f>IF(TA_restaurants_curated__2[[#This Row],[C. Rev.]]=3,"A lot of reviews",IF(TA_restaurants_curated__2[[#This Row],[C. Rev.]]=2,"Avarage reviews","Few reviews"))</f>
        <v>Few reviews</v>
      </c>
      <c r="M1841" s="1" t="str">
        <f>IF(TA_restaurants_curated__2[[#This Row],[C. Rat.]]=3,"Good rating",IF(TA_restaurants_curated__2[[#This Row],[C. Rat.]]=2,"Avarege rating","Bad rating"))</f>
        <v>Good rating</v>
      </c>
      <c r="N1841" s="1" t="str">
        <f t="shared" si="28"/>
        <v>Few reviews and Good rating</v>
      </c>
    </row>
    <row r="1842" spans="1:14" x14ac:dyDescent="0.35">
      <c r="A1842">
        <v>1067</v>
      </c>
      <c r="B1842" t="s">
        <v>1994</v>
      </c>
      <c r="C1842" t="s">
        <v>523</v>
      </c>
      <c r="D1842" t="s">
        <v>111</v>
      </c>
      <c r="E1842">
        <v>10690</v>
      </c>
      <c r="F1842">
        <v>40</v>
      </c>
      <c r="G1842" t="s">
        <v>10</v>
      </c>
      <c r="H1842">
        <v>1840</v>
      </c>
      <c r="I1842">
        <f>(TA_restaurants_curated__2[[#This Row],['# Reviews]]-MIN(TA_restaurants_curated__2['# Reviews]))/(MAX(TA_restaurants_curated__2['# Reviews])-MIN(TA_restaurants_curated__2['# Reviews]))</f>
        <v>4.5936395759717315E-2</v>
      </c>
      <c r="J1842">
        <f>QUOTIENT((TA_restaurants_curated__2[[#This Row],[Normalizzazione]]*100),33)+IF(TA_restaurants_curated__2[[#This Row],[Normalizzazione]]=1,0,1)</f>
        <v>1</v>
      </c>
      <c r="K1842">
        <f>QUOTIENT((TA_restaurants_curated__2[[#This Row],[Rating]]*2),(100/3))+IF(TA_restaurants_curated__2[[#This Row],[Rating]]=50,0,1)</f>
        <v>3</v>
      </c>
      <c r="L1842" s="1" t="str">
        <f>IF(TA_restaurants_curated__2[[#This Row],[C. Rev.]]=3,"A lot of reviews",IF(TA_restaurants_curated__2[[#This Row],[C. Rev.]]=2,"Avarage reviews","Few reviews"))</f>
        <v>Few reviews</v>
      </c>
      <c r="M1842" s="1" t="str">
        <f>IF(TA_restaurants_curated__2[[#This Row],[C. Rat.]]=3,"Good rating",IF(TA_restaurants_curated__2[[#This Row],[C. Rat.]]=2,"Avarege rating","Bad rating"))</f>
        <v>Good rating</v>
      </c>
      <c r="N1842" s="1" t="str">
        <f t="shared" si="28"/>
        <v>Few reviews and Good rating</v>
      </c>
    </row>
    <row r="1843" spans="1:14" x14ac:dyDescent="0.35">
      <c r="A1843">
        <v>1121</v>
      </c>
      <c r="B1843" t="s">
        <v>2055</v>
      </c>
      <c r="C1843" t="s">
        <v>523</v>
      </c>
      <c r="D1843" t="s">
        <v>2056</v>
      </c>
      <c r="E1843">
        <v>11230</v>
      </c>
      <c r="F1843">
        <v>40</v>
      </c>
      <c r="G1843" t="s">
        <v>8</v>
      </c>
      <c r="H1843">
        <v>1840</v>
      </c>
      <c r="I1843">
        <f>(TA_restaurants_curated__2[[#This Row],['# Reviews]]-MIN(TA_restaurants_curated__2['# Reviews]))/(MAX(TA_restaurants_curated__2['# Reviews])-MIN(TA_restaurants_curated__2['# Reviews]))</f>
        <v>4.5936395759717315E-2</v>
      </c>
      <c r="J1843">
        <f>QUOTIENT((TA_restaurants_curated__2[[#This Row],[Normalizzazione]]*100),33)+IF(TA_restaurants_curated__2[[#This Row],[Normalizzazione]]=1,0,1)</f>
        <v>1</v>
      </c>
      <c r="K1843">
        <f>QUOTIENT((TA_restaurants_curated__2[[#This Row],[Rating]]*2),(100/3))+IF(TA_restaurants_curated__2[[#This Row],[Rating]]=50,0,1)</f>
        <v>3</v>
      </c>
      <c r="L1843" s="1" t="str">
        <f>IF(TA_restaurants_curated__2[[#This Row],[C. Rev.]]=3,"A lot of reviews",IF(TA_restaurants_curated__2[[#This Row],[C. Rev.]]=2,"Avarage reviews","Few reviews"))</f>
        <v>Few reviews</v>
      </c>
      <c r="M1843" s="1" t="str">
        <f>IF(TA_restaurants_curated__2[[#This Row],[C. Rat.]]=3,"Good rating",IF(TA_restaurants_curated__2[[#This Row],[C. Rat.]]=2,"Avarege rating","Bad rating"))</f>
        <v>Good rating</v>
      </c>
      <c r="N1843" s="1" t="str">
        <f t="shared" si="28"/>
        <v>Few reviews and Good rating</v>
      </c>
    </row>
    <row r="1844" spans="1:14" x14ac:dyDescent="0.35">
      <c r="A1844">
        <v>1691</v>
      </c>
      <c r="B1844" t="s">
        <v>2649</v>
      </c>
      <c r="C1844" t="s">
        <v>523</v>
      </c>
      <c r="D1844" t="s">
        <v>1700</v>
      </c>
      <c r="E1844">
        <v>16930</v>
      </c>
      <c r="F1844">
        <v>40</v>
      </c>
      <c r="G1844" t="s">
        <v>8</v>
      </c>
      <c r="H1844">
        <v>1840</v>
      </c>
      <c r="I1844">
        <f>(TA_restaurants_curated__2[[#This Row],['# Reviews]]-MIN(TA_restaurants_curated__2['# Reviews]))/(MAX(TA_restaurants_curated__2['# Reviews])-MIN(TA_restaurants_curated__2['# Reviews]))</f>
        <v>4.5936395759717315E-2</v>
      </c>
      <c r="J1844">
        <f>QUOTIENT((TA_restaurants_curated__2[[#This Row],[Normalizzazione]]*100),33)+IF(TA_restaurants_curated__2[[#This Row],[Normalizzazione]]=1,0,1)</f>
        <v>1</v>
      </c>
      <c r="K1844">
        <f>QUOTIENT((TA_restaurants_curated__2[[#This Row],[Rating]]*2),(100/3))+IF(TA_restaurants_curated__2[[#This Row],[Rating]]=50,0,1)</f>
        <v>3</v>
      </c>
      <c r="L1844" s="1" t="str">
        <f>IF(TA_restaurants_curated__2[[#This Row],[C. Rev.]]=3,"A lot of reviews",IF(TA_restaurants_curated__2[[#This Row],[C. Rev.]]=2,"Avarage reviews","Few reviews"))</f>
        <v>Few reviews</v>
      </c>
      <c r="M1844" s="1" t="str">
        <f>IF(TA_restaurants_curated__2[[#This Row],[C. Rat.]]=3,"Good rating",IF(TA_restaurants_curated__2[[#This Row],[C. Rat.]]=2,"Avarege rating","Bad rating"))</f>
        <v>Good rating</v>
      </c>
      <c r="N1844" s="1" t="str">
        <f t="shared" si="28"/>
        <v>Few reviews and Good rating</v>
      </c>
    </row>
    <row r="1845" spans="1:14" x14ac:dyDescent="0.35">
      <c r="A1845">
        <v>2406</v>
      </c>
      <c r="B1845" t="s">
        <v>3291</v>
      </c>
      <c r="C1845" t="s">
        <v>523</v>
      </c>
      <c r="D1845" t="s">
        <v>175</v>
      </c>
      <c r="E1845">
        <v>24080</v>
      </c>
      <c r="F1845">
        <v>40</v>
      </c>
      <c r="G1845" t="s">
        <v>8</v>
      </c>
      <c r="H1845">
        <v>1840</v>
      </c>
      <c r="I1845">
        <f>(TA_restaurants_curated__2[[#This Row],['# Reviews]]-MIN(TA_restaurants_curated__2['# Reviews]))/(MAX(TA_restaurants_curated__2['# Reviews])-MIN(TA_restaurants_curated__2['# Reviews]))</f>
        <v>4.5936395759717315E-2</v>
      </c>
      <c r="J1845">
        <f>QUOTIENT((TA_restaurants_curated__2[[#This Row],[Normalizzazione]]*100),33)+IF(TA_restaurants_curated__2[[#This Row],[Normalizzazione]]=1,0,1)</f>
        <v>1</v>
      </c>
      <c r="K1845">
        <f>QUOTIENT((TA_restaurants_curated__2[[#This Row],[Rating]]*2),(100/3))+IF(TA_restaurants_curated__2[[#This Row],[Rating]]=50,0,1)</f>
        <v>3</v>
      </c>
      <c r="L1845" s="1" t="str">
        <f>IF(TA_restaurants_curated__2[[#This Row],[C. Rev.]]=3,"A lot of reviews",IF(TA_restaurants_curated__2[[#This Row],[C. Rev.]]=2,"Avarage reviews","Few reviews"))</f>
        <v>Few reviews</v>
      </c>
      <c r="M1845" s="1" t="str">
        <f>IF(TA_restaurants_curated__2[[#This Row],[C. Rat.]]=3,"Good rating",IF(TA_restaurants_curated__2[[#This Row],[C. Rat.]]=2,"Avarege rating","Bad rating"))</f>
        <v>Good rating</v>
      </c>
      <c r="N1845" s="1" t="str">
        <f t="shared" si="28"/>
        <v>Few reviews and Good rating</v>
      </c>
    </row>
    <row r="1846" spans="1:14" x14ac:dyDescent="0.35">
      <c r="A1846">
        <v>4791</v>
      </c>
      <c r="B1846" t="s">
        <v>4391</v>
      </c>
      <c r="C1846" t="s">
        <v>523</v>
      </c>
      <c r="D1846" t="s">
        <v>737</v>
      </c>
      <c r="E1846">
        <v>47940</v>
      </c>
      <c r="F1846">
        <v>35</v>
      </c>
      <c r="G1846" t="s">
        <v>8</v>
      </c>
      <c r="H1846">
        <v>1840</v>
      </c>
      <c r="I1846">
        <f>(TA_restaurants_curated__2[[#This Row],['# Reviews]]-MIN(TA_restaurants_curated__2['# Reviews]))/(MAX(TA_restaurants_curated__2['# Reviews])-MIN(TA_restaurants_curated__2['# Reviews]))</f>
        <v>4.5936395759717315E-2</v>
      </c>
      <c r="J1846">
        <f>QUOTIENT((TA_restaurants_curated__2[[#This Row],[Normalizzazione]]*100),33)+IF(TA_restaurants_curated__2[[#This Row],[Normalizzazione]]=1,0,1)</f>
        <v>1</v>
      </c>
      <c r="K1846">
        <f>QUOTIENT((TA_restaurants_curated__2[[#This Row],[Rating]]*2),(100/3))+IF(TA_restaurants_curated__2[[#This Row],[Rating]]=50,0,1)</f>
        <v>3</v>
      </c>
      <c r="L1846" s="1" t="str">
        <f>IF(TA_restaurants_curated__2[[#This Row],[C. Rev.]]=3,"A lot of reviews",IF(TA_restaurants_curated__2[[#This Row],[C. Rev.]]=2,"Avarage reviews","Few reviews"))</f>
        <v>Few reviews</v>
      </c>
      <c r="M1846" s="1" t="str">
        <f>IF(TA_restaurants_curated__2[[#This Row],[C. Rat.]]=3,"Good rating",IF(TA_restaurants_curated__2[[#This Row],[C. Rat.]]=2,"Avarege rating","Bad rating"))</f>
        <v>Good rating</v>
      </c>
      <c r="N1846" s="1" t="str">
        <f t="shared" si="28"/>
        <v>Few reviews and Good rating</v>
      </c>
    </row>
    <row r="1847" spans="1:14" x14ac:dyDescent="0.35">
      <c r="A1847">
        <v>655</v>
      </c>
      <c r="B1847" t="s">
        <v>1541</v>
      </c>
      <c r="C1847" t="s">
        <v>523</v>
      </c>
      <c r="D1847" t="s">
        <v>63</v>
      </c>
      <c r="E1847">
        <v>6570</v>
      </c>
      <c r="F1847">
        <v>40</v>
      </c>
      <c r="G1847" t="s">
        <v>8</v>
      </c>
      <c r="H1847">
        <v>1830</v>
      </c>
      <c r="I1847">
        <f>(TA_restaurants_curated__2[[#This Row],['# Reviews]]-MIN(TA_restaurants_curated__2['# Reviews]))/(MAX(TA_restaurants_curated__2['# Reviews])-MIN(TA_restaurants_curated__2['# Reviews]))</f>
        <v>4.5683997980817771E-2</v>
      </c>
      <c r="J1847">
        <f>QUOTIENT((TA_restaurants_curated__2[[#This Row],[Normalizzazione]]*100),33)+IF(TA_restaurants_curated__2[[#This Row],[Normalizzazione]]=1,0,1)</f>
        <v>1</v>
      </c>
      <c r="K1847">
        <f>QUOTIENT((TA_restaurants_curated__2[[#This Row],[Rating]]*2),(100/3))+IF(TA_restaurants_curated__2[[#This Row],[Rating]]=50,0,1)</f>
        <v>3</v>
      </c>
      <c r="L1847" s="1" t="str">
        <f>IF(TA_restaurants_curated__2[[#This Row],[C. Rev.]]=3,"A lot of reviews",IF(TA_restaurants_curated__2[[#This Row],[C. Rev.]]=2,"Avarage reviews","Few reviews"))</f>
        <v>Few reviews</v>
      </c>
      <c r="M1847" s="1" t="str">
        <f>IF(TA_restaurants_curated__2[[#This Row],[C. Rat.]]=3,"Good rating",IF(TA_restaurants_curated__2[[#This Row],[C. Rat.]]=2,"Avarege rating","Bad rating"))</f>
        <v>Good rating</v>
      </c>
      <c r="N1847" s="1" t="str">
        <f t="shared" si="28"/>
        <v>Few reviews and Good rating</v>
      </c>
    </row>
    <row r="1848" spans="1:14" x14ac:dyDescent="0.35">
      <c r="A1848">
        <v>698</v>
      </c>
      <c r="B1848" t="s">
        <v>1593</v>
      </c>
      <c r="C1848" t="s">
        <v>523</v>
      </c>
      <c r="D1848" t="s">
        <v>161</v>
      </c>
      <c r="E1848">
        <v>7000</v>
      </c>
      <c r="F1848">
        <v>40</v>
      </c>
      <c r="G1848" t="s">
        <v>8</v>
      </c>
      <c r="H1848">
        <v>1830</v>
      </c>
      <c r="I1848">
        <f>(TA_restaurants_curated__2[[#This Row],['# Reviews]]-MIN(TA_restaurants_curated__2['# Reviews]))/(MAX(TA_restaurants_curated__2['# Reviews])-MIN(TA_restaurants_curated__2['# Reviews]))</f>
        <v>4.5683997980817771E-2</v>
      </c>
      <c r="J1848">
        <f>QUOTIENT((TA_restaurants_curated__2[[#This Row],[Normalizzazione]]*100),33)+IF(TA_restaurants_curated__2[[#This Row],[Normalizzazione]]=1,0,1)</f>
        <v>1</v>
      </c>
      <c r="K1848">
        <f>QUOTIENT((TA_restaurants_curated__2[[#This Row],[Rating]]*2),(100/3))+IF(TA_restaurants_curated__2[[#This Row],[Rating]]=50,0,1)</f>
        <v>3</v>
      </c>
      <c r="L1848" s="1" t="str">
        <f>IF(TA_restaurants_curated__2[[#This Row],[C. Rev.]]=3,"A lot of reviews",IF(TA_restaurants_curated__2[[#This Row],[C. Rev.]]=2,"Avarage reviews","Few reviews"))</f>
        <v>Few reviews</v>
      </c>
      <c r="M1848" s="1" t="str">
        <f>IF(TA_restaurants_curated__2[[#This Row],[C. Rat.]]=3,"Good rating",IF(TA_restaurants_curated__2[[#This Row],[C. Rat.]]=2,"Avarege rating","Bad rating"))</f>
        <v>Good rating</v>
      </c>
      <c r="N1848" s="1" t="str">
        <f t="shared" si="28"/>
        <v>Few reviews and Good rating</v>
      </c>
    </row>
    <row r="1849" spans="1:14" x14ac:dyDescent="0.35">
      <c r="A1849">
        <v>1342</v>
      </c>
      <c r="B1849" t="s">
        <v>2290</v>
      </c>
      <c r="C1849" t="s">
        <v>523</v>
      </c>
      <c r="D1849" t="s">
        <v>207</v>
      </c>
      <c r="E1849">
        <v>13440</v>
      </c>
      <c r="F1849">
        <v>35</v>
      </c>
      <c r="G1849" t="s">
        <v>8</v>
      </c>
      <c r="H1849">
        <v>1830</v>
      </c>
      <c r="I1849">
        <f>(TA_restaurants_curated__2[[#This Row],['# Reviews]]-MIN(TA_restaurants_curated__2['# Reviews]))/(MAX(TA_restaurants_curated__2['# Reviews])-MIN(TA_restaurants_curated__2['# Reviews]))</f>
        <v>4.5683997980817771E-2</v>
      </c>
      <c r="J1849">
        <f>QUOTIENT((TA_restaurants_curated__2[[#This Row],[Normalizzazione]]*100),33)+IF(TA_restaurants_curated__2[[#This Row],[Normalizzazione]]=1,0,1)</f>
        <v>1</v>
      </c>
      <c r="K1849">
        <f>QUOTIENT((TA_restaurants_curated__2[[#This Row],[Rating]]*2),(100/3))+IF(TA_restaurants_curated__2[[#This Row],[Rating]]=50,0,1)</f>
        <v>3</v>
      </c>
      <c r="L1849" s="1" t="str">
        <f>IF(TA_restaurants_curated__2[[#This Row],[C. Rev.]]=3,"A lot of reviews",IF(TA_restaurants_curated__2[[#This Row],[C. Rev.]]=2,"Avarage reviews","Few reviews"))</f>
        <v>Few reviews</v>
      </c>
      <c r="M1849" s="1" t="str">
        <f>IF(TA_restaurants_curated__2[[#This Row],[C. Rat.]]=3,"Good rating",IF(TA_restaurants_curated__2[[#This Row],[C. Rat.]]=2,"Avarege rating","Bad rating"))</f>
        <v>Good rating</v>
      </c>
      <c r="N1849" s="1" t="str">
        <f t="shared" si="28"/>
        <v>Few reviews and Good rating</v>
      </c>
    </row>
    <row r="1850" spans="1:14" x14ac:dyDescent="0.35">
      <c r="A1850">
        <v>1539</v>
      </c>
      <c r="B1850" t="s">
        <v>2499</v>
      </c>
      <c r="C1850" t="s">
        <v>523</v>
      </c>
      <c r="D1850" t="s">
        <v>2500</v>
      </c>
      <c r="E1850">
        <v>15410</v>
      </c>
      <c r="F1850">
        <v>40</v>
      </c>
      <c r="G1850" t="s">
        <v>8</v>
      </c>
      <c r="H1850">
        <v>1830</v>
      </c>
      <c r="I1850">
        <f>(TA_restaurants_curated__2[[#This Row],['# Reviews]]-MIN(TA_restaurants_curated__2['# Reviews]))/(MAX(TA_restaurants_curated__2['# Reviews])-MIN(TA_restaurants_curated__2['# Reviews]))</f>
        <v>4.5683997980817771E-2</v>
      </c>
      <c r="J1850">
        <f>QUOTIENT((TA_restaurants_curated__2[[#This Row],[Normalizzazione]]*100),33)+IF(TA_restaurants_curated__2[[#This Row],[Normalizzazione]]=1,0,1)</f>
        <v>1</v>
      </c>
      <c r="K1850">
        <f>QUOTIENT((TA_restaurants_curated__2[[#This Row],[Rating]]*2),(100/3))+IF(TA_restaurants_curated__2[[#This Row],[Rating]]=50,0,1)</f>
        <v>3</v>
      </c>
      <c r="L1850" s="1" t="str">
        <f>IF(TA_restaurants_curated__2[[#This Row],[C. Rev.]]=3,"A lot of reviews",IF(TA_restaurants_curated__2[[#This Row],[C. Rev.]]=2,"Avarage reviews","Few reviews"))</f>
        <v>Few reviews</v>
      </c>
      <c r="M1850" s="1" t="str">
        <f>IF(TA_restaurants_curated__2[[#This Row],[C. Rat.]]=3,"Good rating",IF(TA_restaurants_curated__2[[#This Row],[C. Rat.]]=2,"Avarege rating","Bad rating"))</f>
        <v>Good rating</v>
      </c>
      <c r="N1850" s="1" t="str">
        <f t="shared" si="28"/>
        <v>Few reviews and Good rating</v>
      </c>
    </row>
    <row r="1851" spans="1:14" x14ac:dyDescent="0.35">
      <c r="A1851">
        <v>2265</v>
      </c>
      <c r="B1851" t="s">
        <v>3174</v>
      </c>
      <c r="C1851" t="s">
        <v>523</v>
      </c>
      <c r="D1851" t="s">
        <v>90</v>
      </c>
      <c r="E1851">
        <v>22670</v>
      </c>
      <c r="F1851">
        <v>35</v>
      </c>
      <c r="G1851" t="s">
        <v>8</v>
      </c>
      <c r="H1851">
        <v>1820</v>
      </c>
      <c r="I1851">
        <f>(TA_restaurants_curated__2[[#This Row],['# Reviews]]-MIN(TA_restaurants_curated__2['# Reviews]))/(MAX(TA_restaurants_curated__2['# Reviews])-MIN(TA_restaurants_curated__2['# Reviews]))</f>
        <v>4.5431600201918221E-2</v>
      </c>
      <c r="J1851">
        <f>QUOTIENT((TA_restaurants_curated__2[[#This Row],[Normalizzazione]]*100),33)+IF(TA_restaurants_curated__2[[#This Row],[Normalizzazione]]=1,0,1)</f>
        <v>1</v>
      </c>
      <c r="K1851">
        <f>QUOTIENT((TA_restaurants_curated__2[[#This Row],[Rating]]*2),(100/3))+IF(TA_restaurants_curated__2[[#This Row],[Rating]]=50,0,1)</f>
        <v>3</v>
      </c>
      <c r="L1851" s="1" t="str">
        <f>IF(TA_restaurants_curated__2[[#This Row],[C. Rev.]]=3,"A lot of reviews",IF(TA_restaurants_curated__2[[#This Row],[C. Rev.]]=2,"Avarage reviews","Few reviews"))</f>
        <v>Few reviews</v>
      </c>
      <c r="M1851" s="1" t="str">
        <f>IF(TA_restaurants_curated__2[[#This Row],[C. Rat.]]=3,"Good rating",IF(TA_restaurants_curated__2[[#This Row],[C. Rat.]]=2,"Avarege rating","Bad rating"))</f>
        <v>Good rating</v>
      </c>
      <c r="N1851" s="1" t="str">
        <f t="shared" si="28"/>
        <v>Few reviews and Good rating</v>
      </c>
    </row>
    <row r="1852" spans="1:14" x14ac:dyDescent="0.35">
      <c r="A1852">
        <v>2357</v>
      </c>
      <c r="B1852" t="s">
        <v>3248</v>
      </c>
      <c r="C1852" t="s">
        <v>523</v>
      </c>
      <c r="D1852" t="s">
        <v>664</v>
      </c>
      <c r="E1852">
        <v>23590</v>
      </c>
      <c r="F1852">
        <v>35</v>
      </c>
      <c r="G1852" t="s">
        <v>8</v>
      </c>
      <c r="H1852">
        <v>1820</v>
      </c>
      <c r="I1852">
        <f>(TA_restaurants_curated__2[[#This Row],['# Reviews]]-MIN(TA_restaurants_curated__2['# Reviews]))/(MAX(TA_restaurants_curated__2['# Reviews])-MIN(TA_restaurants_curated__2['# Reviews]))</f>
        <v>4.5431600201918221E-2</v>
      </c>
      <c r="J1852">
        <f>QUOTIENT((TA_restaurants_curated__2[[#This Row],[Normalizzazione]]*100),33)+IF(TA_restaurants_curated__2[[#This Row],[Normalizzazione]]=1,0,1)</f>
        <v>1</v>
      </c>
      <c r="K1852">
        <f>QUOTIENT((TA_restaurants_curated__2[[#This Row],[Rating]]*2),(100/3))+IF(TA_restaurants_curated__2[[#This Row],[Rating]]=50,0,1)</f>
        <v>3</v>
      </c>
      <c r="L1852" s="1" t="str">
        <f>IF(TA_restaurants_curated__2[[#This Row],[C. Rev.]]=3,"A lot of reviews",IF(TA_restaurants_curated__2[[#This Row],[C. Rev.]]=2,"Avarage reviews","Few reviews"))</f>
        <v>Few reviews</v>
      </c>
      <c r="M1852" s="1" t="str">
        <f>IF(TA_restaurants_curated__2[[#This Row],[C. Rat.]]=3,"Good rating",IF(TA_restaurants_curated__2[[#This Row],[C. Rat.]]=2,"Avarege rating","Bad rating"))</f>
        <v>Good rating</v>
      </c>
      <c r="N1852" s="1" t="str">
        <f t="shared" si="28"/>
        <v>Few reviews and Good rating</v>
      </c>
    </row>
    <row r="1853" spans="1:14" x14ac:dyDescent="0.35">
      <c r="A1853">
        <v>610</v>
      </c>
      <c r="B1853" t="s">
        <v>1483</v>
      </c>
      <c r="C1853" t="s">
        <v>523</v>
      </c>
      <c r="D1853" t="s">
        <v>75</v>
      </c>
      <c r="E1853">
        <v>6110</v>
      </c>
      <c r="F1853">
        <v>45</v>
      </c>
      <c r="G1853" t="s">
        <v>10</v>
      </c>
      <c r="H1853">
        <v>1810</v>
      </c>
      <c r="I1853">
        <f>(TA_restaurants_curated__2[[#This Row],['# Reviews]]-MIN(TA_restaurants_curated__2['# Reviews]))/(MAX(TA_restaurants_curated__2['# Reviews])-MIN(TA_restaurants_curated__2['# Reviews]))</f>
        <v>4.5179202423018677E-2</v>
      </c>
      <c r="J1853">
        <f>QUOTIENT((TA_restaurants_curated__2[[#This Row],[Normalizzazione]]*100),33)+IF(TA_restaurants_curated__2[[#This Row],[Normalizzazione]]=1,0,1)</f>
        <v>1</v>
      </c>
      <c r="K1853">
        <f>QUOTIENT((TA_restaurants_curated__2[[#This Row],[Rating]]*2),(100/3))+IF(TA_restaurants_curated__2[[#This Row],[Rating]]=50,0,1)</f>
        <v>3</v>
      </c>
      <c r="L1853" s="1" t="str">
        <f>IF(TA_restaurants_curated__2[[#This Row],[C. Rev.]]=3,"A lot of reviews",IF(TA_restaurants_curated__2[[#This Row],[C. Rev.]]=2,"Avarage reviews","Few reviews"))</f>
        <v>Few reviews</v>
      </c>
      <c r="M1853" s="1" t="str">
        <f>IF(TA_restaurants_curated__2[[#This Row],[C. Rat.]]=3,"Good rating",IF(TA_restaurants_curated__2[[#This Row],[C. Rat.]]=2,"Avarege rating","Bad rating"))</f>
        <v>Good rating</v>
      </c>
      <c r="N1853" s="1" t="str">
        <f t="shared" si="28"/>
        <v>Few reviews and Good rating</v>
      </c>
    </row>
    <row r="1854" spans="1:14" x14ac:dyDescent="0.35">
      <c r="A1854">
        <v>1495</v>
      </c>
      <c r="B1854" t="s">
        <v>674</v>
      </c>
      <c r="C1854" t="s">
        <v>523</v>
      </c>
      <c r="D1854" t="s">
        <v>285</v>
      </c>
      <c r="E1854">
        <v>14970</v>
      </c>
      <c r="F1854">
        <v>40</v>
      </c>
      <c r="G1854" t="s">
        <v>8</v>
      </c>
      <c r="H1854">
        <v>1810</v>
      </c>
      <c r="I1854">
        <f>(TA_restaurants_curated__2[[#This Row],['# Reviews]]-MIN(TA_restaurants_curated__2['# Reviews]))/(MAX(TA_restaurants_curated__2['# Reviews])-MIN(TA_restaurants_curated__2['# Reviews]))</f>
        <v>4.5179202423018677E-2</v>
      </c>
      <c r="J1854">
        <f>QUOTIENT((TA_restaurants_curated__2[[#This Row],[Normalizzazione]]*100),33)+IF(TA_restaurants_curated__2[[#This Row],[Normalizzazione]]=1,0,1)</f>
        <v>1</v>
      </c>
      <c r="K1854">
        <f>QUOTIENT((TA_restaurants_curated__2[[#This Row],[Rating]]*2),(100/3))+IF(TA_restaurants_curated__2[[#This Row],[Rating]]=50,0,1)</f>
        <v>3</v>
      </c>
      <c r="L1854" s="1" t="str">
        <f>IF(TA_restaurants_curated__2[[#This Row],[C. Rev.]]=3,"A lot of reviews",IF(TA_restaurants_curated__2[[#This Row],[C. Rev.]]=2,"Avarage reviews","Few reviews"))</f>
        <v>Few reviews</v>
      </c>
      <c r="M1854" s="1" t="str">
        <f>IF(TA_restaurants_curated__2[[#This Row],[C. Rat.]]=3,"Good rating",IF(TA_restaurants_curated__2[[#This Row],[C. Rat.]]=2,"Avarege rating","Bad rating"))</f>
        <v>Good rating</v>
      </c>
      <c r="N1854" s="1" t="str">
        <f t="shared" si="28"/>
        <v>Few reviews and Good rating</v>
      </c>
    </row>
    <row r="1855" spans="1:14" x14ac:dyDescent="0.35">
      <c r="A1855">
        <v>1914</v>
      </c>
      <c r="B1855" t="s">
        <v>2865</v>
      </c>
      <c r="C1855" t="s">
        <v>523</v>
      </c>
      <c r="D1855" t="s">
        <v>1596</v>
      </c>
      <c r="E1855">
        <v>19160</v>
      </c>
      <c r="F1855">
        <v>40</v>
      </c>
      <c r="G1855" t="s">
        <v>8</v>
      </c>
      <c r="H1855">
        <v>1810</v>
      </c>
      <c r="I1855">
        <f>(TA_restaurants_curated__2[[#This Row],['# Reviews]]-MIN(TA_restaurants_curated__2['# Reviews]))/(MAX(TA_restaurants_curated__2['# Reviews])-MIN(TA_restaurants_curated__2['# Reviews]))</f>
        <v>4.5179202423018677E-2</v>
      </c>
      <c r="J1855">
        <f>QUOTIENT((TA_restaurants_curated__2[[#This Row],[Normalizzazione]]*100),33)+IF(TA_restaurants_curated__2[[#This Row],[Normalizzazione]]=1,0,1)</f>
        <v>1</v>
      </c>
      <c r="K1855">
        <f>QUOTIENT((TA_restaurants_curated__2[[#This Row],[Rating]]*2),(100/3))+IF(TA_restaurants_curated__2[[#This Row],[Rating]]=50,0,1)</f>
        <v>3</v>
      </c>
      <c r="L1855" s="1" t="str">
        <f>IF(TA_restaurants_curated__2[[#This Row],[C. Rev.]]=3,"A lot of reviews",IF(TA_restaurants_curated__2[[#This Row],[C. Rev.]]=2,"Avarage reviews","Few reviews"))</f>
        <v>Few reviews</v>
      </c>
      <c r="M1855" s="1" t="str">
        <f>IF(TA_restaurants_curated__2[[#This Row],[C. Rat.]]=3,"Good rating",IF(TA_restaurants_curated__2[[#This Row],[C. Rat.]]=2,"Avarege rating","Bad rating"))</f>
        <v>Good rating</v>
      </c>
      <c r="N1855" s="1" t="str">
        <f t="shared" si="28"/>
        <v>Few reviews and Good rating</v>
      </c>
    </row>
    <row r="1856" spans="1:14" x14ac:dyDescent="0.35">
      <c r="A1856">
        <v>1935</v>
      </c>
      <c r="B1856" t="s">
        <v>2887</v>
      </c>
      <c r="C1856" t="s">
        <v>523</v>
      </c>
      <c r="D1856" t="s">
        <v>120</v>
      </c>
      <c r="E1856">
        <v>19370</v>
      </c>
      <c r="F1856">
        <v>40</v>
      </c>
      <c r="G1856" t="s">
        <v>10</v>
      </c>
      <c r="H1856">
        <v>1810</v>
      </c>
      <c r="I1856">
        <f>(TA_restaurants_curated__2[[#This Row],['# Reviews]]-MIN(TA_restaurants_curated__2['# Reviews]))/(MAX(TA_restaurants_curated__2['# Reviews])-MIN(TA_restaurants_curated__2['# Reviews]))</f>
        <v>4.5179202423018677E-2</v>
      </c>
      <c r="J1856">
        <f>QUOTIENT((TA_restaurants_curated__2[[#This Row],[Normalizzazione]]*100),33)+IF(TA_restaurants_curated__2[[#This Row],[Normalizzazione]]=1,0,1)</f>
        <v>1</v>
      </c>
      <c r="K1856">
        <f>QUOTIENT((TA_restaurants_curated__2[[#This Row],[Rating]]*2),(100/3))+IF(TA_restaurants_curated__2[[#This Row],[Rating]]=50,0,1)</f>
        <v>3</v>
      </c>
      <c r="L1856" s="1" t="str">
        <f>IF(TA_restaurants_curated__2[[#This Row],[C. Rev.]]=3,"A lot of reviews",IF(TA_restaurants_curated__2[[#This Row],[C. Rev.]]=2,"Avarage reviews","Few reviews"))</f>
        <v>Few reviews</v>
      </c>
      <c r="M1856" s="1" t="str">
        <f>IF(TA_restaurants_curated__2[[#This Row],[C. Rat.]]=3,"Good rating",IF(TA_restaurants_curated__2[[#This Row],[C. Rat.]]=2,"Avarege rating","Bad rating"))</f>
        <v>Good rating</v>
      </c>
      <c r="N1856" s="1" t="str">
        <f t="shared" si="28"/>
        <v>Few reviews and Good rating</v>
      </c>
    </row>
    <row r="1857" spans="1:14" x14ac:dyDescent="0.35">
      <c r="A1857">
        <v>2248</v>
      </c>
      <c r="B1857" t="s">
        <v>3155</v>
      </c>
      <c r="C1857" t="s">
        <v>523</v>
      </c>
      <c r="D1857" t="s">
        <v>110</v>
      </c>
      <c r="E1857">
        <v>22500</v>
      </c>
      <c r="F1857">
        <v>40</v>
      </c>
      <c r="G1857" t="s">
        <v>8</v>
      </c>
      <c r="H1857">
        <v>1810</v>
      </c>
      <c r="I1857">
        <f>(TA_restaurants_curated__2[[#This Row],['# Reviews]]-MIN(TA_restaurants_curated__2['# Reviews]))/(MAX(TA_restaurants_curated__2['# Reviews])-MIN(TA_restaurants_curated__2['# Reviews]))</f>
        <v>4.5179202423018677E-2</v>
      </c>
      <c r="J1857">
        <f>QUOTIENT((TA_restaurants_curated__2[[#This Row],[Normalizzazione]]*100),33)+IF(TA_restaurants_curated__2[[#This Row],[Normalizzazione]]=1,0,1)</f>
        <v>1</v>
      </c>
      <c r="K1857">
        <f>QUOTIENT((TA_restaurants_curated__2[[#This Row],[Rating]]*2),(100/3))+IF(TA_restaurants_curated__2[[#This Row],[Rating]]=50,0,1)</f>
        <v>3</v>
      </c>
      <c r="L1857" s="1" t="str">
        <f>IF(TA_restaurants_curated__2[[#This Row],[C. Rev.]]=3,"A lot of reviews",IF(TA_restaurants_curated__2[[#This Row],[C. Rev.]]=2,"Avarage reviews","Few reviews"))</f>
        <v>Few reviews</v>
      </c>
      <c r="M1857" s="1" t="str">
        <f>IF(TA_restaurants_curated__2[[#This Row],[C. Rat.]]=3,"Good rating",IF(TA_restaurants_curated__2[[#This Row],[C. Rat.]]=2,"Avarege rating","Bad rating"))</f>
        <v>Good rating</v>
      </c>
      <c r="N1857" s="1" t="str">
        <f t="shared" si="28"/>
        <v>Few reviews and Good rating</v>
      </c>
    </row>
    <row r="1858" spans="1:14" x14ac:dyDescent="0.35">
      <c r="A1858">
        <v>3550</v>
      </c>
      <c r="B1858" t="s">
        <v>3951</v>
      </c>
      <c r="C1858" t="s">
        <v>523</v>
      </c>
      <c r="D1858" t="s">
        <v>285</v>
      </c>
      <c r="E1858">
        <v>35520</v>
      </c>
      <c r="F1858">
        <v>35</v>
      </c>
      <c r="G1858" t="s">
        <v>10</v>
      </c>
      <c r="H1858">
        <v>1810</v>
      </c>
      <c r="I1858">
        <f>(TA_restaurants_curated__2[[#This Row],['# Reviews]]-MIN(TA_restaurants_curated__2['# Reviews]))/(MAX(TA_restaurants_curated__2['# Reviews])-MIN(TA_restaurants_curated__2['# Reviews]))</f>
        <v>4.5179202423018677E-2</v>
      </c>
      <c r="J1858">
        <f>QUOTIENT((TA_restaurants_curated__2[[#This Row],[Normalizzazione]]*100),33)+IF(TA_restaurants_curated__2[[#This Row],[Normalizzazione]]=1,0,1)</f>
        <v>1</v>
      </c>
      <c r="K1858">
        <f>QUOTIENT((TA_restaurants_curated__2[[#This Row],[Rating]]*2),(100/3))+IF(TA_restaurants_curated__2[[#This Row],[Rating]]=50,0,1)</f>
        <v>3</v>
      </c>
      <c r="L1858" s="1" t="str">
        <f>IF(TA_restaurants_curated__2[[#This Row],[C. Rev.]]=3,"A lot of reviews",IF(TA_restaurants_curated__2[[#This Row],[C. Rev.]]=2,"Avarage reviews","Few reviews"))</f>
        <v>Few reviews</v>
      </c>
      <c r="M1858" s="1" t="str">
        <f>IF(TA_restaurants_curated__2[[#This Row],[C. Rat.]]=3,"Good rating",IF(TA_restaurants_curated__2[[#This Row],[C. Rat.]]=2,"Avarege rating","Bad rating"))</f>
        <v>Good rating</v>
      </c>
      <c r="N1858" s="1" t="str">
        <f t="shared" ref="N1858:N1921" si="29">_xlfn.CONCAT(L1858," and ",M1858)</f>
        <v>Few reviews and Good rating</v>
      </c>
    </row>
    <row r="1859" spans="1:14" x14ac:dyDescent="0.35">
      <c r="A1859">
        <v>4832</v>
      </c>
      <c r="B1859" t="s">
        <v>4407</v>
      </c>
      <c r="C1859" t="s">
        <v>523</v>
      </c>
      <c r="D1859" t="s">
        <v>89</v>
      </c>
      <c r="E1859">
        <v>48350</v>
      </c>
      <c r="F1859">
        <v>35</v>
      </c>
      <c r="G1859" t="s">
        <v>8</v>
      </c>
      <c r="H1859">
        <v>1810</v>
      </c>
      <c r="I1859">
        <f>(TA_restaurants_curated__2[[#This Row],['# Reviews]]-MIN(TA_restaurants_curated__2['# Reviews]))/(MAX(TA_restaurants_curated__2['# Reviews])-MIN(TA_restaurants_curated__2['# Reviews]))</f>
        <v>4.5179202423018677E-2</v>
      </c>
      <c r="J1859">
        <f>QUOTIENT((TA_restaurants_curated__2[[#This Row],[Normalizzazione]]*100),33)+IF(TA_restaurants_curated__2[[#This Row],[Normalizzazione]]=1,0,1)</f>
        <v>1</v>
      </c>
      <c r="K1859">
        <f>QUOTIENT((TA_restaurants_curated__2[[#This Row],[Rating]]*2),(100/3))+IF(TA_restaurants_curated__2[[#This Row],[Rating]]=50,0,1)</f>
        <v>3</v>
      </c>
      <c r="L1859" s="1" t="str">
        <f>IF(TA_restaurants_curated__2[[#This Row],[C. Rev.]]=3,"A lot of reviews",IF(TA_restaurants_curated__2[[#This Row],[C. Rev.]]=2,"Avarage reviews","Few reviews"))</f>
        <v>Few reviews</v>
      </c>
      <c r="M1859" s="1" t="str">
        <f>IF(TA_restaurants_curated__2[[#This Row],[C. Rat.]]=3,"Good rating",IF(TA_restaurants_curated__2[[#This Row],[C. Rat.]]=2,"Avarege rating","Bad rating"))</f>
        <v>Good rating</v>
      </c>
      <c r="N1859" s="1" t="str">
        <f t="shared" si="29"/>
        <v>Few reviews and Good rating</v>
      </c>
    </row>
    <row r="1860" spans="1:14" x14ac:dyDescent="0.35">
      <c r="A1860">
        <v>40</v>
      </c>
      <c r="B1860" t="s">
        <v>757</v>
      </c>
      <c r="C1860" t="s">
        <v>523</v>
      </c>
      <c r="D1860" t="s">
        <v>758</v>
      </c>
      <c r="E1860">
        <v>410</v>
      </c>
      <c r="F1860">
        <v>45</v>
      </c>
      <c r="G1860" t="s">
        <v>10</v>
      </c>
      <c r="H1860">
        <v>1800</v>
      </c>
      <c r="I1860">
        <f>(TA_restaurants_curated__2[[#This Row],['# Reviews]]-MIN(TA_restaurants_curated__2['# Reviews]))/(MAX(TA_restaurants_curated__2['# Reviews])-MIN(TA_restaurants_curated__2['# Reviews]))</f>
        <v>4.4926804644119134E-2</v>
      </c>
      <c r="J1860">
        <f>QUOTIENT((TA_restaurants_curated__2[[#This Row],[Normalizzazione]]*100),33)+IF(TA_restaurants_curated__2[[#This Row],[Normalizzazione]]=1,0,1)</f>
        <v>1</v>
      </c>
      <c r="K1860">
        <f>QUOTIENT((TA_restaurants_curated__2[[#This Row],[Rating]]*2),(100/3))+IF(TA_restaurants_curated__2[[#This Row],[Rating]]=50,0,1)</f>
        <v>3</v>
      </c>
      <c r="L1860" s="1" t="str">
        <f>IF(TA_restaurants_curated__2[[#This Row],[C. Rev.]]=3,"A lot of reviews",IF(TA_restaurants_curated__2[[#This Row],[C. Rev.]]=2,"Avarage reviews","Few reviews"))</f>
        <v>Few reviews</v>
      </c>
      <c r="M1860" s="1" t="str">
        <f>IF(TA_restaurants_curated__2[[#This Row],[C. Rat.]]=3,"Good rating",IF(TA_restaurants_curated__2[[#This Row],[C. Rat.]]=2,"Avarege rating","Bad rating"))</f>
        <v>Good rating</v>
      </c>
      <c r="N1860" s="1" t="str">
        <f t="shared" si="29"/>
        <v>Few reviews and Good rating</v>
      </c>
    </row>
    <row r="1861" spans="1:14" x14ac:dyDescent="0.35">
      <c r="A1861">
        <v>165</v>
      </c>
      <c r="B1861" t="s">
        <v>932</v>
      </c>
      <c r="C1861" t="s">
        <v>523</v>
      </c>
      <c r="D1861" t="s">
        <v>933</v>
      </c>
      <c r="E1861">
        <v>1660</v>
      </c>
      <c r="F1861">
        <v>45</v>
      </c>
      <c r="G1861" t="s">
        <v>10</v>
      </c>
      <c r="H1861">
        <v>1800</v>
      </c>
      <c r="I1861">
        <f>(TA_restaurants_curated__2[[#This Row],['# Reviews]]-MIN(TA_restaurants_curated__2['# Reviews]))/(MAX(TA_restaurants_curated__2['# Reviews])-MIN(TA_restaurants_curated__2['# Reviews]))</f>
        <v>4.4926804644119134E-2</v>
      </c>
      <c r="J1861">
        <f>QUOTIENT((TA_restaurants_curated__2[[#This Row],[Normalizzazione]]*100),33)+IF(TA_restaurants_curated__2[[#This Row],[Normalizzazione]]=1,0,1)</f>
        <v>1</v>
      </c>
      <c r="K1861">
        <f>QUOTIENT((TA_restaurants_curated__2[[#This Row],[Rating]]*2),(100/3))+IF(TA_restaurants_curated__2[[#This Row],[Rating]]=50,0,1)</f>
        <v>3</v>
      </c>
      <c r="L1861" s="1" t="str">
        <f>IF(TA_restaurants_curated__2[[#This Row],[C. Rev.]]=3,"A lot of reviews",IF(TA_restaurants_curated__2[[#This Row],[C. Rev.]]=2,"Avarage reviews","Few reviews"))</f>
        <v>Few reviews</v>
      </c>
      <c r="M1861" s="1" t="str">
        <f>IF(TA_restaurants_curated__2[[#This Row],[C. Rat.]]=3,"Good rating",IF(TA_restaurants_curated__2[[#This Row],[C. Rat.]]=2,"Avarege rating","Bad rating"))</f>
        <v>Good rating</v>
      </c>
      <c r="N1861" s="1" t="str">
        <f t="shared" si="29"/>
        <v>Few reviews and Good rating</v>
      </c>
    </row>
    <row r="1862" spans="1:14" x14ac:dyDescent="0.35">
      <c r="A1862">
        <v>250</v>
      </c>
      <c r="B1862" t="s">
        <v>1036</v>
      </c>
      <c r="C1862" t="s">
        <v>523</v>
      </c>
      <c r="D1862" t="s">
        <v>47</v>
      </c>
      <c r="E1862">
        <v>2510</v>
      </c>
      <c r="F1862">
        <v>45</v>
      </c>
      <c r="G1862" t="s">
        <v>8</v>
      </c>
      <c r="H1862">
        <v>1800</v>
      </c>
      <c r="I1862">
        <f>(TA_restaurants_curated__2[[#This Row],['# Reviews]]-MIN(TA_restaurants_curated__2['# Reviews]))/(MAX(TA_restaurants_curated__2['# Reviews])-MIN(TA_restaurants_curated__2['# Reviews]))</f>
        <v>4.4926804644119134E-2</v>
      </c>
      <c r="J1862">
        <f>QUOTIENT((TA_restaurants_curated__2[[#This Row],[Normalizzazione]]*100),33)+IF(TA_restaurants_curated__2[[#This Row],[Normalizzazione]]=1,0,1)</f>
        <v>1</v>
      </c>
      <c r="K1862">
        <f>QUOTIENT((TA_restaurants_curated__2[[#This Row],[Rating]]*2),(100/3))+IF(TA_restaurants_curated__2[[#This Row],[Rating]]=50,0,1)</f>
        <v>3</v>
      </c>
      <c r="L1862" s="1" t="str">
        <f>IF(TA_restaurants_curated__2[[#This Row],[C. Rev.]]=3,"A lot of reviews",IF(TA_restaurants_curated__2[[#This Row],[C. Rev.]]=2,"Avarage reviews","Few reviews"))</f>
        <v>Few reviews</v>
      </c>
      <c r="M1862" s="1" t="str">
        <f>IF(TA_restaurants_curated__2[[#This Row],[C. Rat.]]=3,"Good rating",IF(TA_restaurants_curated__2[[#This Row],[C. Rat.]]=2,"Avarege rating","Bad rating"))</f>
        <v>Good rating</v>
      </c>
      <c r="N1862" s="1" t="str">
        <f t="shared" si="29"/>
        <v>Few reviews and Good rating</v>
      </c>
    </row>
    <row r="1863" spans="1:14" x14ac:dyDescent="0.35">
      <c r="A1863">
        <v>641</v>
      </c>
      <c r="B1863" t="s">
        <v>1524</v>
      </c>
      <c r="C1863" t="s">
        <v>523</v>
      </c>
      <c r="D1863" t="s">
        <v>1525</v>
      </c>
      <c r="E1863">
        <v>6430</v>
      </c>
      <c r="F1863">
        <v>45</v>
      </c>
      <c r="G1863" t="s">
        <v>10</v>
      </c>
      <c r="H1863">
        <v>1800</v>
      </c>
      <c r="I1863">
        <f>(TA_restaurants_curated__2[[#This Row],['# Reviews]]-MIN(TA_restaurants_curated__2['# Reviews]))/(MAX(TA_restaurants_curated__2['# Reviews])-MIN(TA_restaurants_curated__2['# Reviews]))</f>
        <v>4.4926804644119134E-2</v>
      </c>
      <c r="J1863">
        <f>QUOTIENT((TA_restaurants_curated__2[[#This Row],[Normalizzazione]]*100),33)+IF(TA_restaurants_curated__2[[#This Row],[Normalizzazione]]=1,0,1)</f>
        <v>1</v>
      </c>
      <c r="K1863">
        <f>QUOTIENT((TA_restaurants_curated__2[[#This Row],[Rating]]*2),(100/3))+IF(TA_restaurants_curated__2[[#This Row],[Rating]]=50,0,1)</f>
        <v>3</v>
      </c>
      <c r="L1863" s="1" t="str">
        <f>IF(TA_restaurants_curated__2[[#This Row],[C. Rev.]]=3,"A lot of reviews",IF(TA_restaurants_curated__2[[#This Row],[C. Rev.]]=2,"Avarage reviews","Few reviews"))</f>
        <v>Few reviews</v>
      </c>
      <c r="M1863" s="1" t="str">
        <f>IF(TA_restaurants_curated__2[[#This Row],[C. Rat.]]=3,"Good rating",IF(TA_restaurants_curated__2[[#This Row],[C. Rat.]]=2,"Avarege rating","Bad rating"))</f>
        <v>Good rating</v>
      </c>
      <c r="N1863" s="1" t="str">
        <f t="shared" si="29"/>
        <v>Few reviews and Good rating</v>
      </c>
    </row>
    <row r="1864" spans="1:14" x14ac:dyDescent="0.35">
      <c r="A1864">
        <v>1274</v>
      </c>
      <c r="B1864" t="s">
        <v>2219</v>
      </c>
      <c r="C1864" t="s">
        <v>523</v>
      </c>
      <c r="D1864" t="s">
        <v>59</v>
      </c>
      <c r="E1864">
        <v>12760</v>
      </c>
      <c r="F1864">
        <v>40</v>
      </c>
      <c r="G1864" t="s">
        <v>9</v>
      </c>
      <c r="H1864">
        <v>1800</v>
      </c>
      <c r="I1864">
        <f>(TA_restaurants_curated__2[[#This Row],['# Reviews]]-MIN(TA_restaurants_curated__2['# Reviews]))/(MAX(TA_restaurants_curated__2['# Reviews])-MIN(TA_restaurants_curated__2['# Reviews]))</f>
        <v>4.4926804644119134E-2</v>
      </c>
      <c r="J1864">
        <f>QUOTIENT((TA_restaurants_curated__2[[#This Row],[Normalizzazione]]*100),33)+IF(TA_restaurants_curated__2[[#This Row],[Normalizzazione]]=1,0,1)</f>
        <v>1</v>
      </c>
      <c r="K1864">
        <f>QUOTIENT((TA_restaurants_curated__2[[#This Row],[Rating]]*2),(100/3))+IF(TA_restaurants_curated__2[[#This Row],[Rating]]=50,0,1)</f>
        <v>3</v>
      </c>
      <c r="L1864" s="1" t="str">
        <f>IF(TA_restaurants_curated__2[[#This Row],[C. Rev.]]=3,"A lot of reviews",IF(TA_restaurants_curated__2[[#This Row],[C. Rev.]]=2,"Avarage reviews","Few reviews"))</f>
        <v>Few reviews</v>
      </c>
      <c r="M1864" s="1" t="str">
        <f>IF(TA_restaurants_curated__2[[#This Row],[C. Rat.]]=3,"Good rating",IF(TA_restaurants_curated__2[[#This Row],[C. Rat.]]=2,"Avarege rating","Bad rating"))</f>
        <v>Good rating</v>
      </c>
      <c r="N1864" s="1" t="str">
        <f t="shared" si="29"/>
        <v>Few reviews and Good rating</v>
      </c>
    </row>
    <row r="1865" spans="1:14" x14ac:dyDescent="0.35">
      <c r="A1865">
        <v>1713</v>
      </c>
      <c r="B1865" t="s">
        <v>2670</v>
      </c>
      <c r="C1865" t="s">
        <v>523</v>
      </c>
      <c r="D1865" t="s">
        <v>1971</v>
      </c>
      <c r="E1865">
        <v>17150</v>
      </c>
      <c r="F1865">
        <v>35</v>
      </c>
      <c r="G1865" t="s">
        <v>10</v>
      </c>
      <c r="H1865">
        <v>1800</v>
      </c>
      <c r="I1865">
        <f>(TA_restaurants_curated__2[[#This Row],['# Reviews]]-MIN(TA_restaurants_curated__2['# Reviews]))/(MAX(TA_restaurants_curated__2['# Reviews])-MIN(TA_restaurants_curated__2['# Reviews]))</f>
        <v>4.4926804644119134E-2</v>
      </c>
      <c r="J1865">
        <f>QUOTIENT((TA_restaurants_curated__2[[#This Row],[Normalizzazione]]*100),33)+IF(TA_restaurants_curated__2[[#This Row],[Normalizzazione]]=1,0,1)</f>
        <v>1</v>
      </c>
      <c r="K1865">
        <f>QUOTIENT((TA_restaurants_curated__2[[#This Row],[Rating]]*2),(100/3))+IF(TA_restaurants_curated__2[[#This Row],[Rating]]=50,0,1)</f>
        <v>3</v>
      </c>
      <c r="L1865" s="1" t="str">
        <f>IF(TA_restaurants_curated__2[[#This Row],[C. Rev.]]=3,"A lot of reviews",IF(TA_restaurants_curated__2[[#This Row],[C. Rev.]]=2,"Avarage reviews","Few reviews"))</f>
        <v>Few reviews</v>
      </c>
      <c r="M1865" s="1" t="str">
        <f>IF(TA_restaurants_curated__2[[#This Row],[C. Rat.]]=3,"Good rating",IF(TA_restaurants_curated__2[[#This Row],[C. Rat.]]=2,"Avarege rating","Bad rating"))</f>
        <v>Good rating</v>
      </c>
      <c r="N1865" s="1" t="str">
        <f t="shared" si="29"/>
        <v>Few reviews and Good rating</v>
      </c>
    </row>
    <row r="1866" spans="1:14" x14ac:dyDescent="0.35">
      <c r="A1866">
        <v>1781</v>
      </c>
      <c r="B1866" t="s">
        <v>2742</v>
      </c>
      <c r="C1866" t="s">
        <v>523</v>
      </c>
      <c r="D1866" t="s">
        <v>44</v>
      </c>
      <c r="E1866">
        <v>17830</v>
      </c>
      <c r="F1866">
        <v>35</v>
      </c>
      <c r="G1866" t="s">
        <v>8</v>
      </c>
      <c r="H1866">
        <v>1800</v>
      </c>
      <c r="I1866">
        <f>(TA_restaurants_curated__2[[#This Row],['# Reviews]]-MIN(TA_restaurants_curated__2['# Reviews]))/(MAX(TA_restaurants_curated__2['# Reviews])-MIN(TA_restaurants_curated__2['# Reviews]))</f>
        <v>4.4926804644119134E-2</v>
      </c>
      <c r="J1866">
        <f>QUOTIENT((TA_restaurants_curated__2[[#This Row],[Normalizzazione]]*100),33)+IF(TA_restaurants_curated__2[[#This Row],[Normalizzazione]]=1,0,1)</f>
        <v>1</v>
      </c>
      <c r="K1866">
        <f>QUOTIENT((TA_restaurants_curated__2[[#This Row],[Rating]]*2),(100/3))+IF(TA_restaurants_curated__2[[#This Row],[Rating]]=50,0,1)</f>
        <v>3</v>
      </c>
      <c r="L1866" s="1" t="str">
        <f>IF(TA_restaurants_curated__2[[#This Row],[C. Rev.]]=3,"A lot of reviews",IF(TA_restaurants_curated__2[[#This Row],[C. Rev.]]=2,"Avarage reviews","Few reviews"))</f>
        <v>Few reviews</v>
      </c>
      <c r="M1866" s="1" t="str">
        <f>IF(TA_restaurants_curated__2[[#This Row],[C. Rat.]]=3,"Good rating",IF(TA_restaurants_curated__2[[#This Row],[C. Rat.]]=2,"Avarege rating","Bad rating"))</f>
        <v>Good rating</v>
      </c>
      <c r="N1866" s="1" t="str">
        <f t="shared" si="29"/>
        <v>Few reviews and Good rating</v>
      </c>
    </row>
    <row r="1867" spans="1:14" x14ac:dyDescent="0.35">
      <c r="A1867">
        <v>2145</v>
      </c>
      <c r="B1867" t="s">
        <v>3070</v>
      </c>
      <c r="C1867" t="s">
        <v>523</v>
      </c>
      <c r="D1867" t="s">
        <v>207</v>
      </c>
      <c r="E1867">
        <v>21470</v>
      </c>
      <c r="F1867">
        <v>35</v>
      </c>
      <c r="G1867" t="s">
        <v>8</v>
      </c>
      <c r="H1867">
        <v>1800</v>
      </c>
      <c r="I1867">
        <f>(TA_restaurants_curated__2[[#This Row],['# Reviews]]-MIN(TA_restaurants_curated__2['# Reviews]))/(MAX(TA_restaurants_curated__2['# Reviews])-MIN(TA_restaurants_curated__2['# Reviews]))</f>
        <v>4.4926804644119134E-2</v>
      </c>
      <c r="J1867">
        <f>QUOTIENT((TA_restaurants_curated__2[[#This Row],[Normalizzazione]]*100),33)+IF(TA_restaurants_curated__2[[#This Row],[Normalizzazione]]=1,0,1)</f>
        <v>1</v>
      </c>
      <c r="K1867">
        <f>QUOTIENT((TA_restaurants_curated__2[[#This Row],[Rating]]*2),(100/3))+IF(TA_restaurants_curated__2[[#This Row],[Rating]]=50,0,1)</f>
        <v>3</v>
      </c>
      <c r="L1867" s="1" t="str">
        <f>IF(TA_restaurants_curated__2[[#This Row],[C. Rev.]]=3,"A lot of reviews",IF(TA_restaurants_curated__2[[#This Row],[C. Rev.]]=2,"Avarage reviews","Few reviews"))</f>
        <v>Few reviews</v>
      </c>
      <c r="M1867" s="1" t="str">
        <f>IF(TA_restaurants_curated__2[[#This Row],[C. Rat.]]=3,"Good rating",IF(TA_restaurants_curated__2[[#This Row],[C. Rat.]]=2,"Avarege rating","Bad rating"))</f>
        <v>Good rating</v>
      </c>
      <c r="N1867" s="1" t="str">
        <f t="shared" si="29"/>
        <v>Few reviews and Good rating</v>
      </c>
    </row>
    <row r="1868" spans="1:14" x14ac:dyDescent="0.35">
      <c r="A1868">
        <v>2682</v>
      </c>
      <c r="B1868" t="s">
        <v>3508</v>
      </c>
      <c r="C1868" t="s">
        <v>523</v>
      </c>
      <c r="D1868" t="s">
        <v>595</v>
      </c>
      <c r="E1868">
        <v>26840</v>
      </c>
      <c r="F1868">
        <v>35</v>
      </c>
      <c r="G1868" t="s">
        <v>10</v>
      </c>
      <c r="H1868">
        <v>1800</v>
      </c>
      <c r="I1868">
        <f>(TA_restaurants_curated__2[[#This Row],['# Reviews]]-MIN(TA_restaurants_curated__2['# Reviews]))/(MAX(TA_restaurants_curated__2['# Reviews])-MIN(TA_restaurants_curated__2['# Reviews]))</f>
        <v>4.4926804644119134E-2</v>
      </c>
      <c r="J1868">
        <f>QUOTIENT((TA_restaurants_curated__2[[#This Row],[Normalizzazione]]*100),33)+IF(TA_restaurants_curated__2[[#This Row],[Normalizzazione]]=1,0,1)</f>
        <v>1</v>
      </c>
      <c r="K1868">
        <f>QUOTIENT((TA_restaurants_curated__2[[#This Row],[Rating]]*2),(100/3))+IF(TA_restaurants_curated__2[[#This Row],[Rating]]=50,0,1)</f>
        <v>3</v>
      </c>
      <c r="L1868" s="1" t="str">
        <f>IF(TA_restaurants_curated__2[[#This Row],[C. Rev.]]=3,"A lot of reviews",IF(TA_restaurants_curated__2[[#This Row],[C. Rev.]]=2,"Avarage reviews","Few reviews"))</f>
        <v>Few reviews</v>
      </c>
      <c r="M1868" s="1" t="str">
        <f>IF(TA_restaurants_curated__2[[#This Row],[C. Rat.]]=3,"Good rating",IF(TA_restaurants_curated__2[[#This Row],[C. Rat.]]=2,"Avarege rating","Bad rating"))</f>
        <v>Good rating</v>
      </c>
      <c r="N1868" s="1" t="str">
        <f t="shared" si="29"/>
        <v>Few reviews and Good rating</v>
      </c>
    </row>
    <row r="1869" spans="1:14" x14ac:dyDescent="0.35">
      <c r="A1869">
        <v>3847</v>
      </c>
      <c r="B1869" t="s">
        <v>4097</v>
      </c>
      <c r="C1869" t="s">
        <v>523</v>
      </c>
      <c r="D1869" t="s">
        <v>96</v>
      </c>
      <c r="E1869">
        <v>38490</v>
      </c>
      <c r="F1869">
        <v>35</v>
      </c>
      <c r="G1869" t="s">
        <v>8</v>
      </c>
      <c r="H1869">
        <v>1800</v>
      </c>
      <c r="I1869">
        <f>(TA_restaurants_curated__2[[#This Row],['# Reviews]]-MIN(TA_restaurants_curated__2['# Reviews]))/(MAX(TA_restaurants_curated__2['# Reviews])-MIN(TA_restaurants_curated__2['# Reviews]))</f>
        <v>4.4926804644119134E-2</v>
      </c>
      <c r="J1869">
        <f>QUOTIENT((TA_restaurants_curated__2[[#This Row],[Normalizzazione]]*100),33)+IF(TA_restaurants_curated__2[[#This Row],[Normalizzazione]]=1,0,1)</f>
        <v>1</v>
      </c>
      <c r="K1869">
        <f>QUOTIENT((TA_restaurants_curated__2[[#This Row],[Rating]]*2),(100/3))+IF(TA_restaurants_curated__2[[#This Row],[Rating]]=50,0,1)</f>
        <v>3</v>
      </c>
      <c r="L1869" s="1" t="str">
        <f>IF(TA_restaurants_curated__2[[#This Row],[C. Rev.]]=3,"A lot of reviews",IF(TA_restaurants_curated__2[[#This Row],[C. Rev.]]=2,"Avarage reviews","Few reviews"))</f>
        <v>Few reviews</v>
      </c>
      <c r="M1869" s="1" t="str">
        <f>IF(TA_restaurants_curated__2[[#This Row],[C. Rat.]]=3,"Good rating",IF(TA_restaurants_curated__2[[#This Row],[C. Rat.]]=2,"Avarege rating","Bad rating"))</f>
        <v>Good rating</v>
      </c>
      <c r="N1869" s="1" t="str">
        <f t="shared" si="29"/>
        <v>Few reviews and Good rating</v>
      </c>
    </row>
    <row r="1870" spans="1:14" x14ac:dyDescent="0.35">
      <c r="A1870">
        <v>811</v>
      </c>
      <c r="B1870" t="s">
        <v>1714</v>
      </c>
      <c r="C1870" t="s">
        <v>523</v>
      </c>
      <c r="D1870" t="s">
        <v>1715</v>
      </c>
      <c r="E1870">
        <v>8130</v>
      </c>
      <c r="F1870">
        <v>45</v>
      </c>
      <c r="G1870" t="s">
        <v>10</v>
      </c>
      <c r="H1870">
        <v>1790</v>
      </c>
      <c r="I1870">
        <f>(TA_restaurants_curated__2[[#This Row],['# Reviews]]-MIN(TA_restaurants_curated__2['# Reviews]))/(MAX(TA_restaurants_curated__2['# Reviews])-MIN(TA_restaurants_curated__2['# Reviews]))</f>
        <v>4.4674406865219583E-2</v>
      </c>
      <c r="J1870">
        <f>QUOTIENT((TA_restaurants_curated__2[[#This Row],[Normalizzazione]]*100),33)+IF(TA_restaurants_curated__2[[#This Row],[Normalizzazione]]=1,0,1)</f>
        <v>1</v>
      </c>
      <c r="K1870">
        <f>QUOTIENT((TA_restaurants_curated__2[[#This Row],[Rating]]*2),(100/3))+IF(TA_restaurants_curated__2[[#This Row],[Rating]]=50,0,1)</f>
        <v>3</v>
      </c>
      <c r="L1870" s="1" t="str">
        <f>IF(TA_restaurants_curated__2[[#This Row],[C. Rev.]]=3,"A lot of reviews",IF(TA_restaurants_curated__2[[#This Row],[C. Rev.]]=2,"Avarage reviews","Few reviews"))</f>
        <v>Few reviews</v>
      </c>
      <c r="M1870" s="1" t="str">
        <f>IF(TA_restaurants_curated__2[[#This Row],[C. Rat.]]=3,"Good rating",IF(TA_restaurants_curated__2[[#This Row],[C. Rat.]]=2,"Avarege rating","Bad rating"))</f>
        <v>Good rating</v>
      </c>
      <c r="N1870" s="1" t="str">
        <f t="shared" si="29"/>
        <v>Few reviews and Good rating</v>
      </c>
    </row>
    <row r="1871" spans="1:14" x14ac:dyDescent="0.35">
      <c r="A1871">
        <v>1313</v>
      </c>
      <c r="B1871" t="s">
        <v>2260</v>
      </c>
      <c r="C1871" t="s">
        <v>523</v>
      </c>
      <c r="D1871" t="s">
        <v>136</v>
      </c>
      <c r="E1871">
        <v>13150</v>
      </c>
      <c r="F1871">
        <v>40</v>
      </c>
      <c r="G1871" t="s">
        <v>9</v>
      </c>
      <c r="H1871">
        <v>1790</v>
      </c>
      <c r="I1871">
        <f>(TA_restaurants_curated__2[[#This Row],['# Reviews]]-MIN(TA_restaurants_curated__2['# Reviews]))/(MAX(TA_restaurants_curated__2['# Reviews])-MIN(TA_restaurants_curated__2['# Reviews]))</f>
        <v>4.4674406865219583E-2</v>
      </c>
      <c r="J1871">
        <f>QUOTIENT((TA_restaurants_curated__2[[#This Row],[Normalizzazione]]*100),33)+IF(TA_restaurants_curated__2[[#This Row],[Normalizzazione]]=1,0,1)</f>
        <v>1</v>
      </c>
      <c r="K1871">
        <f>QUOTIENT((TA_restaurants_curated__2[[#This Row],[Rating]]*2),(100/3))+IF(TA_restaurants_curated__2[[#This Row],[Rating]]=50,0,1)</f>
        <v>3</v>
      </c>
      <c r="L1871" s="1" t="str">
        <f>IF(TA_restaurants_curated__2[[#This Row],[C. Rev.]]=3,"A lot of reviews",IF(TA_restaurants_curated__2[[#This Row],[C. Rev.]]=2,"Avarage reviews","Few reviews"))</f>
        <v>Few reviews</v>
      </c>
      <c r="M1871" s="1" t="str">
        <f>IF(TA_restaurants_curated__2[[#This Row],[C. Rat.]]=3,"Good rating",IF(TA_restaurants_curated__2[[#This Row],[C. Rat.]]=2,"Avarege rating","Bad rating"))</f>
        <v>Good rating</v>
      </c>
      <c r="N1871" s="1" t="str">
        <f t="shared" si="29"/>
        <v>Few reviews and Good rating</v>
      </c>
    </row>
    <row r="1872" spans="1:14" x14ac:dyDescent="0.35">
      <c r="A1872">
        <v>1724</v>
      </c>
      <c r="B1872" t="s">
        <v>2684</v>
      </c>
      <c r="C1872" t="s">
        <v>523</v>
      </c>
      <c r="D1872" t="s">
        <v>2685</v>
      </c>
      <c r="E1872">
        <v>17260</v>
      </c>
      <c r="F1872">
        <v>35</v>
      </c>
      <c r="G1872" t="s">
        <v>8</v>
      </c>
      <c r="H1872">
        <v>1790</v>
      </c>
      <c r="I1872">
        <f>(TA_restaurants_curated__2[[#This Row],['# Reviews]]-MIN(TA_restaurants_curated__2['# Reviews]))/(MAX(TA_restaurants_curated__2['# Reviews])-MIN(TA_restaurants_curated__2['# Reviews]))</f>
        <v>4.4674406865219583E-2</v>
      </c>
      <c r="J1872">
        <f>QUOTIENT((TA_restaurants_curated__2[[#This Row],[Normalizzazione]]*100),33)+IF(TA_restaurants_curated__2[[#This Row],[Normalizzazione]]=1,0,1)</f>
        <v>1</v>
      </c>
      <c r="K1872">
        <f>QUOTIENT((TA_restaurants_curated__2[[#This Row],[Rating]]*2),(100/3))+IF(TA_restaurants_curated__2[[#This Row],[Rating]]=50,0,1)</f>
        <v>3</v>
      </c>
      <c r="L1872" s="1" t="str">
        <f>IF(TA_restaurants_curated__2[[#This Row],[C. Rev.]]=3,"A lot of reviews",IF(TA_restaurants_curated__2[[#This Row],[C. Rev.]]=2,"Avarage reviews","Few reviews"))</f>
        <v>Few reviews</v>
      </c>
      <c r="M1872" s="1" t="str">
        <f>IF(TA_restaurants_curated__2[[#This Row],[C. Rat.]]=3,"Good rating",IF(TA_restaurants_curated__2[[#This Row],[C. Rat.]]=2,"Avarege rating","Bad rating"))</f>
        <v>Good rating</v>
      </c>
      <c r="N1872" s="1" t="str">
        <f t="shared" si="29"/>
        <v>Few reviews and Good rating</v>
      </c>
    </row>
    <row r="1873" spans="1:14" x14ac:dyDescent="0.35">
      <c r="A1873">
        <v>2035</v>
      </c>
      <c r="B1873" t="s">
        <v>2973</v>
      </c>
      <c r="C1873" t="s">
        <v>523</v>
      </c>
      <c r="D1873" t="s">
        <v>99</v>
      </c>
      <c r="E1873">
        <v>20370</v>
      </c>
      <c r="F1873">
        <v>35</v>
      </c>
      <c r="G1873" t="s">
        <v>10</v>
      </c>
      <c r="H1873">
        <v>1790</v>
      </c>
      <c r="I1873">
        <f>(TA_restaurants_curated__2[[#This Row],['# Reviews]]-MIN(TA_restaurants_curated__2['# Reviews]))/(MAX(TA_restaurants_curated__2['# Reviews])-MIN(TA_restaurants_curated__2['# Reviews]))</f>
        <v>4.4674406865219583E-2</v>
      </c>
      <c r="J1873">
        <f>QUOTIENT((TA_restaurants_curated__2[[#This Row],[Normalizzazione]]*100),33)+IF(TA_restaurants_curated__2[[#This Row],[Normalizzazione]]=1,0,1)</f>
        <v>1</v>
      </c>
      <c r="K1873">
        <f>QUOTIENT((TA_restaurants_curated__2[[#This Row],[Rating]]*2),(100/3))+IF(TA_restaurants_curated__2[[#This Row],[Rating]]=50,0,1)</f>
        <v>3</v>
      </c>
      <c r="L1873" s="1" t="str">
        <f>IF(TA_restaurants_curated__2[[#This Row],[C. Rev.]]=3,"A lot of reviews",IF(TA_restaurants_curated__2[[#This Row],[C. Rev.]]=2,"Avarage reviews","Few reviews"))</f>
        <v>Few reviews</v>
      </c>
      <c r="M1873" s="1" t="str">
        <f>IF(TA_restaurants_curated__2[[#This Row],[C. Rat.]]=3,"Good rating",IF(TA_restaurants_curated__2[[#This Row],[C. Rat.]]=2,"Avarege rating","Bad rating"))</f>
        <v>Good rating</v>
      </c>
      <c r="N1873" s="1" t="str">
        <f t="shared" si="29"/>
        <v>Few reviews and Good rating</v>
      </c>
    </row>
    <row r="1874" spans="1:14" x14ac:dyDescent="0.35">
      <c r="A1874">
        <v>2216</v>
      </c>
      <c r="B1874" t="s">
        <v>3125</v>
      </c>
      <c r="C1874" t="s">
        <v>523</v>
      </c>
      <c r="D1874" t="s">
        <v>829</v>
      </c>
      <c r="E1874">
        <v>22180</v>
      </c>
      <c r="F1874">
        <v>35</v>
      </c>
      <c r="G1874" t="s">
        <v>8</v>
      </c>
      <c r="H1874">
        <v>1790</v>
      </c>
      <c r="I1874">
        <f>(TA_restaurants_curated__2[[#This Row],['# Reviews]]-MIN(TA_restaurants_curated__2['# Reviews]))/(MAX(TA_restaurants_curated__2['# Reviews])-MIN(TA_restaurants_curated__2['# Reviews]))</f>
        <v>4.4674406865219583E-2</v>
      </c>
      <c r="J1874">
        <f>QUOTIENT((TA_restaurants_curated__2[[#This Row],[Normalizzazione]]*100),33)+IF(TA_restaurants_curated__2[[#This Row],[Normalizzazione]]=1,0,1)</f>
        <v>1</v>
      </c>
      <c r="K1874">
        <f>QUOTIENT((TA_restaurants_curated__2[[#This Row],[Rating]]*2),(100/3))+IF(TA_restaurants_curated__2[[#This Row],[Rating]]=50,0,1)</f>
        <v>3</v>
      </c>
      <c r="L1874" s="1" t="str">
        <f>IF(TA_restaurants_curated__2[[#This Row],[C. Rev.]]=3,"A lot of reviews",IF(TA_restaurants_curated__2[[#This Row],[C. Rev.]]=2,"Avarage reviews","Few reviews"))</f>
        <v>Few reviews</v>
      </c>
      <c r="M1874" s="1" t="str">
        <f>IF(TA_restaurants_curated__2[[#This Row],[C. Rat.]]=3,"Good rating",IF(TA_restaurants_curated__2[[#This Row],[C. Rat.]]=2,"Avarege rating","Bad rating"))</f>
        <v>Good rating</v>
      </c>
      <c r="N1874" s="1" t="str">
        <f t="shared" si="29"/>
        <v>Few reviews and Good rating</v>
      </c>
    </row>
    <row r="1875" spans="1:14" x14ac:dyDescent="0.35">
      <c r="A1875">
        <v>2655</v>
      </c>
      <c r="B1875" t="s">
        <v>3489</v>
      </c>
      <c r="C1875" t="s">
        <v>523</v>
      </c>
      <c r="D1875" t="s">
        <v>91</v>
      </c>
      <c r="E1875">
        <v>26570</v>
      </c>
      <c r="F1875">
        <v>40</v>
      </c>
      <c r="G1875" t="s">
        <v>8</v>
      </c>
      <c r="H1875">
        <v>1790</v>
      </c>
      <c r="I1875">
        <f>(TA_restaurants_curated__2[[#This Row],['# Reviews]]-MIN(TA_restaurants_curated__2['# Reviews]))/(MAX(TA_restaurants_curated__2['# Reviews])-MIN(TA_restaurants_curated__2['# Reviews]))</f>
        <v>4.4674406865219583E-2</v>
      </c>
      <c r="J1875">
        <f>QUOTIENT((TA_restaurants_curated__2[[#This Row],[Normalizzazione]]*100),33)+IF(TA_restaurants_curated__2[[#This Row],[Normalizzazione]]=1,0,1)</f>
        <v>1</v>
      </c>
      <c r="K1875">
        <f>QUOTIENT((TA_restaurants_curated__2[[#This Row],[Rating]]*2),(100/3))+IF(TA_restaurants_curated__2[[#This Row],[Rating]]=50,0,1)</f>
        <v>3</v>
      </c>
      <c r="L1875" s="1" t="str">
        <f>IF(TA_restaurants_curated__2[[#This Row],[C. Rev.]]=3,"A lot of reviews",IF(TA_restaurants_curated__2[[#This Row],[C. Rev.]]=2,"Avarage reviews","Few reviews"))</f>
        <v>Few reviews</v>
      </c>
      <c r="M1875" s="1" t="str">
        <f>IF(TA_restaurants_curated__2[[#This Row],[C. Rat.]]=3,"Good rating",IF(TA_restaurants_curated__2[[#This Row],[C. Rat.]]=2,"Avarege rating","Bad rating"))</f>
        <v>Good rating</v>
      </c>
      <c r="N1875" s="1" t="str">
        <f t="shared" si="29"/>
        <v>Few reviews and Good rating</v>
      </c>
    </row>
    <row r="1876" spans="1:14" x14ac:dyDescent="0.35">
      <c r="A1876">
        <v>463</v>
      </c>
      <c r="B1876" t="s">
        <v>1307</v>
      </c>
      <c r="C1876" t="s">
        <v>523</v>
      </c>
      <c r="D1876" t="s">
        <v>533</v>
      </c>
      <c r="E1876">
        <v>4640</v>
      </c>
      <c r="F1876">
        <v>40</v>
      </c>
      <c r="G1876" t="s">
        <v>9</v>
      </c>
      <c r="H1876">
        <v>1780</v>
      </c>
      <c r="I1876">
        <f>(TA_restaurants_curated__2[[#This Row],['# Reviews]]-MIN(TA_restaurants_curated__2['# Reviews]))/(MAX(TA_restaurants_curated__2['# Reviews])-MIN(TA_restaurants_curated__2['# Reviews]))</f>
        <v>4.442200908632004E-2</v>
      </c>
      <c r="J1876">
        <f>QUOTIENT((TA_restaurants_curated__2[[#This Row],[Normalizzazione]]*100),33)+IF(TA_restaurants_curated__2[[#This Row],[Normalizzazione]]=1,0,1)</f>
        <v>1</v>
      </c>
      <c r="K1876">
        <f>QUOTIENT((TA_restaurants_curated__2[[#This Row],[Rating]]*2),(100/3))+IF(TA_restaurants_curated__2[[#This Row],[Rating]]=50,0,1)</f>
        <v>3</v>
      </c>
      <c r="L1876" s="1" t="str">
        <f>IF(TA_restaurants_curated__2[[#This Row],[C. Rev.]]=3,"A lot of reviews",IF(TA_restaurants_curated__2[[#This Row],[C. Rev.]]=2,"Avarage reviews","Few reviews"))</f>
        <v>Few reviews</v>
      </c>
      <c r="M1876" s="1" t="str">
        <f>IF(TA_restaurants_curated__2[[#This Row],[C. Rat.]]=3,"Good rating",IF(TA_restaurants_curated__2[[#This Row],[C. Rat.]]=2,"Avarege rating","Bad rating"))</f>
        <v>Good rating</v>
      </c>
      <c r="N1876" s="1" t="str">
        <f t="shared" si="29"/>
        <v>Few reviews and Good rating</v>
      </c>
    </row>
    <row r="1877" spans="1:14" x14ac:dyDescent="0.35">
      <c r="A1877">
        <v>1632</v>
      </c>
      <c r="B1877" t="s">
        <v>2587</v>
      </c>
      <c r="C1877" t="s">
        <v>523</v>
      </c>
      <c r="D1877" t="s">
        <v>466</v>
      </c>
      <c r="E1877">
        <v>16340</v>
      </c>
      <c r="F1877">
        <v>40</v>
      </c>
      <c r="G1877" t="s">
        <v>8</v>
      </c>
      <c r="H1877">
        <v>1780</v>
      </c>
      <c r="I1877">
        <f>(TA_restaurants_curated__2[[#This Row],['# Reviews]]-MIN(TA_restaurants_curated__2['# Reviews]))/(MAX(TA_restaurants_curated__2['# Reviews])-MIN(TA_restaurants_curated__2['# Reviews]))</f>
        <v>4.442200908632004E-2</v>
      </c>
      <c r="J1877">
        <f>QUOTIENT((TA_restaurants_curated__2[[#This Row],[Normalizzazione]]*100),33)+IF(TA_restaurants_curated__2[[#This Row],[Normalizzazione]]=1,0,1)</f>
        <v>1</v>
      </c>
      <c r="K1877">
        <f>QUOTIENT((TA_restaurants_curated__2[[#This Row],[Rating]]*2),(100/3))+IF(TA_restaurants_curated__2[[#This Row],[Rating]]=50,0,1)</f>
        <v>3</v>
      </c>
      <c r="L1877" s="1" t="str">
        <f>IF(TA_restaurants_curated__2[[#This Row],[C. Rev.]]=3,"A lot of reviews",IF(TA_restaurants_curated__2[[#This Row],[C. Rev.]]=2,"Avarage reviews","Few reviews"))</f>
        <v>Few reviews</v>
      </c>
      <c r="M1877" s="1" t="str">
        <f>IF(TA_restaurants_curated__2[[#This Row],[C. Rat.]]=3,"Good rating",IF(TA_restaurants_curated__2[[#This Row],[C. Rat.]]=2,"Avarege rating","Bad rating"))</f>
        <v>Good rating</v>
      </c>
      <c r="N1877" s="1" t="str">
        <f t="shared" si="29"/>
        <v>Few reviews and Good rating</v>
      </c>
    </row>
    <row r="1878" spans="1:14" x14ac:dyDescent="0.35">
      <c r="A1878">
        <v>2029</v>
      </c>
      <c r="B1878" t="s">
        <v>2967</v>
      </c>
      <c r="C1878" t="s">
        <v>523</v>
      </c>
      <c r="D1878" t="s">
        <v>2968</v>
      </c>
      <c r="E1878">
        <v>20310</v>
      </c>
      <c r="F1878">
        <v>35</v>
      </c>
      <c r="G1878" t="s">
        <v>8</v>
      </c>
      <c r="H1878">
        <v>1780</v>
      </c>
      <c r="I1878">
        <f>(TA_restaurants_curated__2[[#This Row],['# Reviews]]-MIN(TA_restaurants_curated__2['# Reviews]))/(MAX(TA_restaurants_curated__2['# Reviews])-MIN(TA_restaurants_curated__2['# Reviews]))</f>
        <v>4.442200908632004E-2</v>
      </c>
      <c r="J1878">
        <f>QUOTIENT((TA_restaurants_curated__2[[#This Row],[Normalizzazione]]*100),33)+IF(TA_restaurants_curated__2[[#This Row],[Normalizzazione]]=1,0,1)</f>
        <v>1</v>
      </c>
      <c r="K1878">
        <f>QUOTIENT((TA_restaurants_curated__2[[#This Row],[Rating]]*2),(100/3))+IF(TA_restaurants_curated__2[[#This Row],[Rating]]=50,0,1)</f>
        <v>3</v>
      </c>
      <c r="L1878" s="1" t="str">
        <f>IF(TA_restaurants_curated__2[[#This Row],[C. Rev.]]=3,"A lot of reviews",IF(TA_restaurants_curated__2[[#This Row],[C. Rev.]]=2,"Avarage reviews","Few reviews"))</f>
        <v>Few reviews</v>
      </c>
      <c r="M1878" s="1" t="str">
        <f>IF(TA_restaurants_curated__2[[#This Row],[C. Rat.]]=3,"Good rating",IF(TA_restaurants_curated__2[[#This Row],[C. Rat.]]=2,"Avarege rating","Bad rating"))</f>
        <v>Good rating</v>
      </c>
      <c r="N1878" s="1" t="str">
        <f t="shared" si="29"/>
        <v>Few reviews and Good rating</v>
      </c>
    </row>
    <row r="1879" spans="1:14" x14ac:dyDescent="0.35">
      <c r="A1879">
        <v>3948</v>
      </c>
      <c r="B1879" t="s">
        <v>4137</v>
      </c>
      <c r="C1879" t="s">
        <v>523</v>
      </c>
      <c r="D1879" t="s">
        <v>110</v>
      </c>
      <c r="E1879">
        <v>39500</v>
      </c>
      <c r="F1879">
        <v>35</v>
      </c>
      <c r="G1879" t="s">
        <v>8</v>
      </c>
      <c r="H1879">
        <v>1780</v>
      </c>
      <c r="I1879">
        <f>(TA_restaurants_curated__2[[#This Row],['# Reviews]]-MIN(TA_restaurants_curated__2['# Reviews]))/(MAX(TA_restaurants_curated__2['# Reviews])-MIN(TA_restaurants_curated__2['# Reviews]))</f>
        <v>4.442200908632004E-2</v>
      </c>
      <c r="J1879">
        <f>QUOTIENT((TA_restaurants_curated__2[[#This Row],[Normalizzazione]]*100),33)+IF(TA_restaurants_curated__2[[#This Row],[Normalizzazione]]=1,0,1)</f>
        <v>1</v>
      </c>
      <c r="K1879">
        <f>QUOTIENT((TA_restaurants_curated__2[[#This Row],[Rating]]*2),(100/3))+IF(TA_restaurants_curated__2[[#This Row],[Rating]]=50,0,1)</f>
        <v>3</v>
      </c>
      <c r="L1879" s="1" t="str">
        <f>IF(TA_restaurants_curated__2[[#This Row],[C. Rev.]]=3,"A lot of reviews",IF(TA_restaurants_curated__2[[#This Row],[C. Rev.]]=2,"Avarage reviews","Few reviews"))</f>
        <v>Few reviews</v>
      </c>
      <c r="M1879" s="1" t="str">
        <f>IF(TA_restaurants_curated__2[[#This Row],[C. Rat.]]=3,"Good rating",IF(TA_restaurants_curated__2[[#This Row],[C. Rat.]]=2,"Avarege rating","Bad rating"))</f>
        <v>Good rating</v>
      </c>
      <c r="N1879" s="1" t="str">
        <f t="shared" si="29"/>
        <v>Few reviews and Good rating</v>
      </c>
    </row>
    <row r="1880" spans="1:14" x14ac:dyDescent="0.35">
      <c r="A1880">
        <v>1429</v>
      </c>
      <c r="B1880" t="s">
        <v>444</v>
      </c>
      <c r="C1880" t="s">
        <v>523</v>
      </c>
      <c r="D1880" t="s">
        <v>2379</v>
      </c>
      <c r="E1880">
        <v>14310</v>
      </c>
      <c r="F1880">
        <v>40</v>
      </c>
      <c r="G1880" t="s">
        <v>9</v>
      </c>
      <c r="H1880">
        <v>1770</v>
      </c>
      <c r="I1880">
        <f>(TA_restaurants_curated__2[[#This Row],['# Reviews]]-MIN(TA_restaurants_curated__2['# Reviews]))/(MAX(TA_restaurants_curated__2['# Reviews])-MIN(TA_restaurants_curated__2['# Reviews]))</f>
        <v>4.4169611307420496E-2</v>
      </c>
      <c r="J1880">
        <f>QUOTIENT((TA_restaurants_curated__2[[#This Row],[Normalizzazione]]*100),33)+IF(TA_restaurants_curated__2[[#This Row],[Normalizzazione]]=1,0,1)</f>
        <v>1</v>
      </c>
      <c r="K1880">
        <f>QUOTIENT((TA_restaurants_curated__2[[#This Row],[Rating]]*2),(100/3))+IF(TA_restaurants_curated__2[[#This Row],[Rating]]=50,0,1)</f>
        <v>3</v>
      </c>
      <c r="L1880" s="1" t="str">
        <f>IF(TA_restaurants_curated__2[[#This Row],[C. Rev.]]=3,"A lot of reviews",IF(TA_restaurants_curated__2[[#This Row],[C. Rev.]]=2,"Avarage reviews","Few reviews"))</f>
        <v>Few reviews</v>
      </c>
      <c r="M1880" s="1" t="str">
        <f>IF(TA_restaurants_curated__2[[#This Row],[C. Rat.]]=3,"Good rating",IF(TA_restaurants_curated__2[[#This Row],[C. Rat.]]=2,"Avarege rating","Bad rating"))</f>
        <v>Good rating</v>
      </c>
      <c r="N1880" s="1" t="str">
        <f t="shared" si="29"/>
        <v>Few reviews and Good rating</v>
      </c>
    </row>
    <row r="1881" spans="1:14" x14ac:dyDescent="0.35">
      <c r="A1881">
        <v>1625</v>
      </c>
      <c r="B1881" t="s">
        <v>2581</v>
      </c>
      <c r="C1881" t="s">
        <v>523</v>
      </c>
      <c r="D1881" t="s">
        <v>381</v>
      </c>
      <c r="E1881">
        <v>16270</v>
      </c>
      <c r="F1881">
        <v>40</v>
      </c>
      <c r="G1881" t="s">
        <v>10</v>
      </c>
      <c r="H1881">
        <v>1770</v>
      </c>
      <c r="I1881">
        <f>(TA_restaurants_curated__2[[#This Row],['# Reviews]]-MIN(TA_restaurants_curated__2['# Reviews]))/(MAX(TA_restaurants_curated__2['# Reviews])-MIN(TA_restaurants_curated__2['# Reviews]))</f>
        <v>4.4169611307420496E-2</v>
      </c>
      <c r="J1881">
        <f>QUOTIENT((TA_restaurants_curated__2[[#This Row],[Normalizzazione]]*100),33)+IF(TA_restaurants_curated__2[[#This Row],[Normalizzazione]]=1,0,1)</f>
        <v>1</v>
      </c>
      <c r="K1881">
        <f>QUOTIENT((TA_restaurants_curated__2[[#This Row],[Rating]]*2),(100/3))+IF(TA_restaurants_curated__2[[#This Row],[Rating]]=50,0,1)</f>
        <v>3</v>
      </c>
      <c r="L1881" s="1" t="str">
        <f>IF(TA_restaurants_curated__2[[#This Row],[C. Rev.]]=3,"A lot of reviews",IF(TA_restaurants_curated__2[[#This Row],[C. Rev.]]=2,"Avarage reviews","Few reviews"))</f>
        <v>Few reviews</v>
      </c>
      <c r="M1881" s="1" t="str">
        <f>IF(TA_restaurants_curated__2[[#This Row],[C. Rat.]]=3,"Good rating",IF(TA_restaurants_curated__2[[#This Row],[C. Rat.]]=2,"Avarege rating","Bad rating"))</f>
        <v>Good rating</v>
      </c>
      <c r="N1881" s="1" t="str">
        <f t="shared" si="29"/>
        <v>Few reviews and Good rating</v>
      </c>
    </row>
    <row r="1882" spans="1:14" x14ac:dyDescent="0.35">
      <c r="A1882">
        <v>3229</v>
      </c>
      <c r="B1882" t="s">
        <v>340</v>
      </c>
      <c r="C1882" t="s">
        <v>523</v>
      </c>
      <c r="D1882" t="s">
        <v>3851</v>
      </c>
      <c r="E1882">
        <v>32310</v>
      </c>
      <c r="F1882">
        <v>35</v>
      </c>
      <c r="G1882" t="s">
        <v>10</v>
      </c>
      <c r="H1882">
        <v>1770</v>
      </c>
      <c r="I1882">
        <f>(TA_restaurants_curated__2[[#This Row],['# Reviews]]-MIN(TA_restaurants_curated__2['# Reviews]))/(MAX(TA_restaurants_curated__2['# Reviews])-MIN(TA_restaurants_curated__2['# Reviews]))</f>
        <v>4.4169611307420496E-2</v>
      </c>
      <c r="J1882">
        <f>QUOTIENT((TA_restaurants_curated__2[[#This Row],[Normalizzazione]]*100),33)+IF(TA_restaurants_curated__2[[#This Row],[Normalizzazione]]=1,0,1)</f>
        <v>1</v>
      </c>
      <c r="K1882">
        <f>QUOTIENT((TA_restaurants_curated__2[[#This Row],[Rating]]*2),(100/3))+IF(TA_restaurants_curated__2[[#This Row],[Rating]]=50,0,1)</f>
        <v>3</v>
      </c>
      <c r="L1882" s="1" t="str">
        <f>IF(TA_restaurants_curated__2[[#This Row],[C. Rev.]]=3,"A lot of reviews",IF(TA_restaurants_curated__2[[#This Row],[C. Rev.]]=2,"Avarage reviews","Few reviews"))</f>
        <v>Few reviews</v>
      </c>
      <c r="M1882" s="1" t="str">
        <f>IF(TA_restaurants_curated__2[[#This Row],[C. Rat.]]=3,"Good rating",IF(TA_restaurants_curated__2[[#This Row],[C. Rat.]]=2,"Avarege rating","Bad rating"))</f>
        <v>Good rating</v>
      </c>
      <c r="N1882" s="1" t="str">
        <f t="shared" si="29"/>
        <v>Few reviews and Good rating</v>
      </c>
    </row>
    <row r="1883" spans="1:14" x14ac:dyDescent="0.35">
      <c r="A1883">
        <v>4492</v>
      </c>
      <c r="B1883" t="s">
        <v>4352</v>
      </c>
      <c r="C1883" t="s">
        <v>523</v>
      </c>
      <c r="D1883" t="s">
        <v>144</v>
      </c>
      <c r="E1883">
        <v>44950</v>
      </c>
      <c r="F1883">
        <v>35</v>
      </c>
      <c r="G1883" t="s">
        <v>8</v>
      </c>
      <c r="H1883">
        <v>1770</v>
      </c>
      <c r="I1883">
        <f>(TA_restaurants_curated__2[[#This Row],['# Reviews]]-MIN(TA_restaurants_curated__2['# Reviews]))/(MAX(TA_restaurants_curated__2['# Reviews])-MIN(TA_restaurants_curated__2['# Reviews]))</f>
        <v>4.4169611307420496E-2</v>
      </c>
      <c r="J1883">
        <f>QUOTIENT((TA_restaurants_curated__2[[#This Row],[Normalizzazione]]*100),33)+IF(TA_restaurants_curated__2[[#This Row],[Normalizzazione]]=1,0,1)</f>
        <v>1</v>
      </c>
      <c r="K1883">
        <f>QUOTIENT((TA_restaurants_curated__2[[#This Row],[Rating]]*2),(100/3))+IF(TA_restaurants_curated__2[[#This Row],[Rating]]=50,0,1)</f>
        <v>3</v>
      </c>
      <c r="L1883" s="1" t="str">
        <f>IF(TA_restaurants_curated__2[[#This Row],[C. Rev.]]=3,"A lot of reviews",IF(TA_restaurants_curated__2[[#This Row],[C. Rev.]]=2,"Avarage reviews","Few reviews"))</f>
        <v>Few reviews</v>
      </c>
      <c r="M1883" s="1" t="str">
        <f>IF(TA_restaurants_curated__2[[#This Row],[C. Rat.]]=3,"Good rating",IF(TA_restaurants_curated__2[[#This Row],[C. Rat.]]=2,"Avarege rating","Bad rating"))</f>
        <v>Good rating</v>
      </c>
      <c r="N1883" s="1" t="str">
        <f t="shared" si="29"/>
        <v>Few reviews and Good rating</v>
      </c>
    </row>
    <row r="1884" spans="1:14" x14ac:dyDescent="0.35">
      <c r="A1884">
        <v>1133</v>
      </c>
      <c r="B1884" t="s">
        <v>2068</v>
      </c>
      <c r="C1884" t="s">
        <v>523</v>
      </c>
      <c r="D1884" t="s">
        <v>614</v>
      </c>
      <c r="E1884">
        <v>11350</v>
      </c>
      <c r="F1884">
        <v>40</v>
      </c>
      <c r="G1884" t="s">
        <v>8</v>
      </c>
      <c r="H1884">
        <v>1760</v>
      </c>
      <c r="I1884">
        <f>(TA_restaurants_curated__2[[#This Row],['# Reviews]]-MIN(TA_restaurants_curated__2['# Reviews]))/(MAX(TA_restaurants_curated__2['# Reviews])-MIN(TA_restaurants_curated__2['# Reviews]))</f>
        <v>4.3917213528520946E-2</v>
      </c>
      <c r="J1884">
        <f>QUOTIENT((TA_restaurants_curated__2[[#This Row],[Normalizzazione]]*100),33)+IF(TA_restaurants_curated__2[[#This Row],[Normalizzazione]]=1,0,1)</f>
        <v>1</v>
      </c>
      <c r="K1884">
        <f>QUOTIENT((TA_restaurants_curated__2[[#This Row],[Rating]]*2),(100/3))+IF(TA_restaurants_curated__2[[#This Row],[Rating]]=50,0,1)</f>
        <v>3</v>
      </c>
      <c r="L1884" s="1" t="str">
        <f>IF(TA_restaurants_curated__2[[#This Row],[C. Rev.]]=3,"A lot of reviews",IF(TA_restaurants_curated__2[[#This Row],[C. Rev.]]=2,"Avarage reviews","Few reviews"))</f>
        <v>Few reviews</v>
      </c>
      <c r="M1884" s="1" t="str">
        <f>IF(TA_restaurants_curated__2[[#This Row],[C. Rat.]]=3,"Good rating",IF(TA_restaurants_curated__2[[#This Row],[C. Rat.]]=2,"Avarege rating","Bad rating"))</f>
        <v>Good rating</v>
      </c>
      <c r="N1884" s="1" t="str">
        <f t="shared" si="29"/>
        <v>Few reviews and Good rating</v>
      </c>
    </row>
    <row r="1885" spans="1:14" x14ac:dyDescent="0.35">
      <c r="A1885">
        <v>1195</v>
      </c>
      <c r="B1885" t="s">
        <v>2130</v>
      </c>
      <c r="C1885" t="s">
        <v>523</v>
      </c>
      <c r="D1885" t="s">
        <v>628</v>
      </c>
      <c r="E1885">
        <v>11970</v>
      </c>
      <c r="F1885">
        <v>40</v>
      </c>
      <c r="G1885" t="s">
        <v>10</v>
      </c>
      <c r="H1885">
        <v>1760</v>
      </c>
      <c r="I1885">
        <f>(TA_restaurants_curated__2[[#This Row],['# Reviews]]-MIN(TA_restaurants_curated__2['# Reviews]))/(MAX(TA_restaurants_curated__2['# Reviews])-MIN(TA_restaurants_curated__2['# Reviews]))</f>
        <v>4.3917213528520946E-2</v>
      </c>
      <c r="J1885">
        <f>QUOTIENT((TA_restaurants_curated__2[[#This Row],[Normalizzazione]]*100),33)+IF(TA_restaurants_curated__2[[#This Row],[Normalizzazione]]=1,0,1)</f>
        <v>1</v>
      </c>
      <c r="K1885">
        <f>QUOTIENT((TA_restaurants_curated__2[[#This Row],[Rating]]*2),(100/3))+IF(TA_restaurants_curated__2[[#This Row],[Rating]]=50,0,1)</f>
        <v>3</v>
      </c>
      <c r="L1885" s="1" t="str">
        <f>IF(TA_restaurants_curated__2[[#This Row],[C. Rev.]]=3,"A lot of reviews",IF(TA_restaurants_curated__2[[#This Row],[C. Rev.]]=2,"Avarage reviews","Few reviews"))</f>
        <v>Few reviews</v>
      </c>
      <c r="M1885" s="1" t="str">
        <f>IF(TA_restaurants_curated__2[[#This Row],[C. Rat.]]=3,"Good rating",IF(TA_restaurants_curated__2[[#This Row],[C. Rat.]]=2,"Avarege rating","Bad rating"))</f>
        <v>Good rating</v>
      </c>
      <c r="N1885" s="1" t="str">
        <f t="shared" si="29"/>
        <v>Few reviews and Good rating</v>
      </c>
    </row>
    <row r="1886" spans="1:14" x14ac:dyDescent="0.35">
      <c r="A1886">
        <v>1282</v>
      </c>
      <c r="B1886" t="s">
        <v>2228</v>
      </c>
      <c r="C1886" t="s">
        <v>523</v>
      </c>
      <c r="D1886" t="s">
        <v>466</v>
      </c>
      <c r="E1886">
        <v>12840</v>
      </c>
      <c r="F1886">
        <v>45</v>
      </c>
      <c r="G1886" t="s">
        <v>9</v>
      </c>
      <c r="H1886">
        <v>1760</v>
      </c>
      <c r="I1886">
        <f>(TA_restaurants_curated__2[[#This Row],['# Reviews]]-MIN(TA_restaurants_curated__2['# Reviews]))/(MAX(TA_restaurants_curated__2['# Reviews])-MIN(TA_restaurants_curated__2['# Reviews]))</f>
        <v>4.3917213528520946E-2</v>
      </c>
      <c r="J1886">
        <f>QUOTIENT((TA_restaurants_curated__2[[#This Row],[Normalizzazione]]*100),33)+IF(TA_restaurants_curated__2[[#This Row],[Normalizzazione]]=1,0,1)</f>
        <v>1</v>
      </c>
      <c r="K1886">
        <f>QUOTIENT((TA_restaurants_curated__2[[#This Row],[Rating]]*2),(100/3))+IF(TA_restaurants_curated__2[[#This Row],[Rating]]=50,0,1)</f>
        <v>3</v>
      </c>
      <c r="L1886" s="1" t="str">
        <f>IF(TA_restaurants_curated__2[[#This Row],[C. Rev.]]=3,"A lot of reviews",IF(TA_restaurants_curated__2[[#This Row],[C. Rev.]]=2,"Avarage reviews","Few reviews"))</f>
        <v>Few reviews</v>
      </c>
      <c r="M1886" s="1" t="str">
        <f>IF(TA_restaurants_curated__2[[#This Row],[C. Rat.]]=3,"Good rating",IF(TA_restaurants_curated__2[[#This Row],[C. Rat.]]=2,"Avarege rating","Bad rating"))</f>
        <v>Good rating</v>
      </c>
      <c r="N1886" s="1" t="str">
        <f t="shared" si="29"/>
        <v>Few reviews and Good rating</v>
      </c>
    </row>
    <row r="1887" spans="1:14" x14ac:dyDescent="0.35">
      <c r="A1887">
        <v>1818</v>
      </c>
      <c r="B1887" t="s">
        <v>2781</v>
      </c>
      <c r="C1887" t="s">
        <v>523</v>
      </c>
      <c r="D1887" t="s">
        <v>126</v>
      </c>
      <c r="E1887">
        <v>18200</v>
      </c>
      <c r="F1887">
        <v>40</v>
      </c>
      <c r="G1887" t="s">
        <v>8</v>
      </c>
      <c r="H1887">
        <v>1760</v>
      </c>
      <c r="I1887">
        <f>(TA_restaurants_curated__2[[#This Row],['# Reviews]]-MIN(TA_restaurants_curated__2['# Reviews]))/(MAX(TA_restaurants_curated__2['# Reviews])-MIN(TA_restaurants_curated__2['# Reviews]))</f>
        <v>4.3917213528520946E-2</v>
      </c>
      <c r="J1887">
        <f>QUOTIENT((TA_restaurants_curated__2[[#This Row],[Normalizzazione]]*100),33)+IF(TA_restaurants_curated__2[[#This Row],[Normalizzazione]]=1,0,1)</f>
        <v>1</v>
      </c>
      <c r="K1887">
        <f>QUOTIENT((TA_restaurants_curated__2[[#This Row],[Rating]]*2),(100/3))+IF(TA_restaurants_curated__2[[#This Row],[Rating]]=50,0,1)</f>
        <v>3</v>
      </c>
      <c r="L1887" s="1" t="str">
        <f>IF(TA_restaurants_curated__2[[#This Row],[C. Rev.]]=3,"A lot of reviews",IF(TA_restaurants_curated__2[[#This Row],[C. Rev.]]=2,"Avarage reviews","Few reviews"))</f>
        <v>Few reviews</v>
      </c>
      <c r="M1887" s="1" t="str">
        <f>IF(TA_restaurants_curated__2[[#This Row],[C. Rat.]]=3,"Good rating",IF(TA_restaurants_curated__2[[#This Row],[C. Rat.]]=2,"Avarege rating","Bad rating"))</f>
        <v>Good rating</v>
      </c>
      <c r="N1887" s="1" t="str">
        <f t="shared" si="29"/>
        <v>Few reviews and Good rating</v>
      </c>
    </row>
    <row r="1888" spans="1:14" x14ac:dyDescent="0.35">
      <c r="A1888">
        <v>2621</v>
      </c>
      <c r="B1888" t="s">
        <v>3461</v>
      </c>
      <c r="C1888" t="s">
        <v>523</v>
      </c>
      <c r="D1888" t="s">
        <v>66</v>
      </c>
      <c r="E1888">
        <v>26230</v>
      </c>
      <c r="F1888">
        <v>35</v>
      </c>
      <c r="G1888" t="s">
        <v>10</v>
      </c>
      <c r="H1888">
        <v>1760</v>
      </c>
      <c r="I1888">
        <f>(TA_restaurants_curated__2[[#This Row],['# Reviews]]-MIN(TA_restaurants_curated__2['# Reviews]))/(MAX(TA_restaurants_curated__2['# Reviews])-MIN(TA_restaurants_curated__2['# Reviews]))</f>
        <v>4.3917213528520946E-2</v>
      </c>
      <c r="J1888">
        <f>QUOTIENT((TA_restaurants_curated__2[[#This Row],[Normalizzazione]]*100),33)+IF(TA_restaurants_curated__2[[#This Row],[Normalizzazione]]=1,0,1)</f>
        <v>1</v>
      </c>
      <c r="K1888">
        <f>QUOTIENT((TA_restaurants_curated__2[[#This Row],[Rating]]*2),(100/3))+IF(TA_restaurants_curated__2[[#This Row],[Rating]]=50,0,1)</f>
        <v>3</v>
      </c>
      <c r="L1888" s="1" t="str">
        <f>IF(TA_restaurants_curated__2[[#This Row],[C. Rev.]]=3,"A lot of reviews",IF(TA_restaurants_curated__2[[#This Row],[C. Rev.]]=2,"Avarage reviews","Few reviews"))</f>
        <v>Few reviews</v>
      </c>
      <c r="M1888" s="1" t="str">
        <f>IF(TA_restaurants_curated__2[[#This Row],[C. Rat.]]=3,"Good rating",IF(TA_restaurants_curated__2[[#This Row],[C. Rat.]]=2,"Avarege rating","Bad rating"))</f>
        <v>Good rating</v>
      </c>
      <c r="N1888" s="1" t="str">
        <f t="shared" si="29"/>
        <v>Few reviews and Good rating</v>
      </c>
    </row>
    <row r="1889" spans="1:14" x14ac:dyDescent="0.35">
      <c r="A1889">
        <v>2809</v>
      </c>
      <c r="B1889" t="s">
        <v>3592</v>
      </c>
      <c r="C1889" t="s">
        <v>523</v>
      </c>
      <c r="D1889" t="s">
        <v>99</v>
      </c>
      <c r="E1889">
        <v>28110</v>
      </c>
      <c r="F1889">
        <v>35</v>
      </c>
      <c r="G1889" t="s">
        <v>8</v>
      </c>
      <c r="H1889">
        <v>1760</v>
      </c>
      <c r="I1889">
        <f>(TA_restaurants_curated__2[[#This Row],['# Reviews]]-MIN(TA_restaurants_curated__2['# Reviews]))/(MAX(TA_restaurants_curated__2['# Reviews])-MIN(TA_restaurants_curated__2['# Reviews]))</f>
        <v>4.3917213528520946E-2</v>
      </c>
      <c r="J1889">
        <f>QUOTIENT((TA_restaurants_curated__2[[#This Row],[Normalizzazione]]*100),33)+IF(TA_restaurants_curated__2[[#This Row],[Normalizzazione]]=1,0,1)</f>
        <v>1</v>
      </c>
      <c r="K1889">
        <f>QUOTIENT((TA_restaurants_curated__2[[#This Row],[Rating]]*2),(100/3))+IF(TA_restaurants_curated__2[[#This Row],[Rating]]=50,0,1)</f>
        <v>3</v>
      </c>
      <c r="L1889" s="1" t="str">
        <f>IF(TA_restaurants_curated__2[[#This Row],[C. Rev.]]=3,"A lot of reviews",IF(TA_restaurants_curated__2[[#This Row],[C. Rev.]]=2,"Avarage reviews","Few reviews"))</f>
        <v>Few reviews</v>
      </c>
      <c r="M1889" s="1" t="str">
        <f>IF(TA_restaurants_curated__2[[#This Row],[C. Rat.]]=3,"Good rating",IF(TA_restaurants_curated__2[[#This Row],[C. Rat.]]=2,"Avarege rating","Bad rating"))</f>
        <v>Good rating</v>
      </c>
      <c r="N1889" s="1" t="str">
        <f t="shared" si="29"/>
        <v>Few reviews and Good rating</v>
      </c>
    </row>
    <row r="1890" spans="1:14" x14ac:dyDescent="0.35">
      <c r="A1890">
        <v>3190</v>
      </c>
      <c r="B1890" t="s">
        <v>3830</v>
      </c>
      <c r="C1890" t="s">
        <v>523</v>
      </c>
      <c r="D1890" t="s">
        <v>3831</v>
      </c>
      <c r="E1890">
        <v>31920</v>
      </c>
      <c r="F1890">
        <v>35</v>
      </c>
      <c r="G1890" t="s">
        <v>8</v>
      </c>
      <c r="H1890">
        <v>1760</v>
      </c>
      <c r="I1890">
        <f>(TA_restaurants_curated__2[[#This Row],['# Reviews]]-MIN(TA_restaurants_curated__2['# Reviews]))/(MAX(TA_restaurants_curated__2['# Reviews])-MIN(TA_restaurants_curated__2['# Reviews]))</f>
        <v>4.3917213528520946E-2</v>
      </c>
      <c r="J1890">
        <f>QUOTIENT((TA_restaurants_curated__2[[#This Row],[Normalizzazione]]*100),33)+IF(TA_restaurants_curated__2[[#This Row],[Normalizzazione]]=1,0,1)</f>
        <v>1</v>
      </c>
      <c r="K1890">
        <f>QUOTIENT((TA_restaurants_curated__2[[#This Row],[Rating]]*2),(100/3))+IF(TA_restaurants_curated__2[[#This Row],[Rating]]=50,0,1)</f>
        <v>3</v>
      </c>
      <c r="L1890" s="1" t="str">
        <f>IF(TA_restaurants_curated__2[[#This Row],[C. Rev.]]=3,"A lot of reviews",IF(TA_restaurants_curated__2[[#This Row],[C. Rev.]]=2,"Avarage reviews","Few reviews"))</f>
        <v>Few reviews</v>
      </c>
      <c r="M1890" s="1" t="str">
        <f>IF(TA_restaurants_curated__2[[#This Row],[C. Rat.]]=3,"Good rating",IF(TA_restaurants_curated__2[[#This Row],[C. Rat.]]=2,"Avarege rating","Bad rating"))</f>
        <v>Good rating</v>
      </c>
      <c r="N1890" s="1" t="str">
        <f t="shared" si="29"/>
        <v>Few reviews and Good rating</v>
      </c>
    </row>
    <row r="1891" spans="1:14" x14ac:dyDescent="0.35">
      <c r="A1891">
        <v>796</v>
      </c>
      <c r="B1891" t="s">
        <v>1699</v>
      </c>
      <c r="C1891" t="s">
        <v>523</v>
      </c>
      <c r="D1891" t="s">
        <v>1700</v>
      </c>
      <c r="E1891">
        <v>7980</v>
      </c>
      <c r="F1891">
        <v>40</v>
      </c>
      <c r="G1891" t="s">
        <v>8</v>
      </c>
      <c r="H1891">
        <v>1750</v>
      </c>
      <c r="I1891">
        <f>(TA_restaurants_curated__2[[#This Row],['# Reviews]]-MIN(TA_restaurants_curated__2['# Reviews]))/(MAX(TA_restaurants_curated__2['# Reviews])-MIN(TA_restaurants_curated__2['# Reviews]))</f>
        <v>4.3664815749621402E-2</v>
      </c>
      <c r="J1891">
        <f>QUOTIENT((TA_restaurants_curated__2[[#This Row],[Normalizzazione]]*100),33)+IF(TA_restaurants_curated__2[[#This Row],[Normalizzazione]]=1,0,1)</f>
        <v>1</v>
      </c>
      <c r="K1891">
        <f>QUOTIENT((TA_restaurants_curated__2[[#This Row],[Rating]]*2),(100/3))+IF(TA_restaurants_curated__2[[#This Row],[Rating]]=50,0,1)</f>
        <v>3</v>
      </c>
      <c r="L1891" s="1" t="str">
        <f>IF(TA_restaurants_curated__2[[#This Row],[C. Rev.]]=3,"A lot of reviews",IF(TA_restaurants_curated__2[[#This Row],[C. Rev.]]=2,"Avarage reviews","Few reviews"))</f>
        <v>Few reviews</v>
      </c>
      <c r="M1891" s="1" t="str">
        <f>IF(TA_restaurants_curated__2[[#This Row],[C. Rat.]]=3,"Good rating",IF(TA_restaurants_curated__2[[#This Row],[C. Rat.]]=2,"Avarege rating","Bad rating"))</f>
        <v>Good rating</v>
      </c>
      <c r="N1891" s="1" t="str">
        <f t="shared" si="29"/>
        <v>Few reviews and Good rating</v>
      </c>
    </row>
    <row r="1892" spans="1:14" x14ac:dyDescent="0.35">
      <c r="A1892">
        <v>1025</v>
      </c>
      <c r="B1892" t="s">
        <v>1949</v>
      </c>
      <c r="C1892" t="s">
        <v>523</v>
      </c>
      <c r="D1892" t="s">
        <v>488</v>
      </c>
      <c r="E1892">
        <v>10270</v>
      </c>
      <c r="F1892">
        <v>40</v>
      </c>
      <c r="G1892" t="s">
        <v>10</v>
      </c>
      <c r="H1892">
        <v>1750</v>
      </c>
      <c r="I1892">
        <f>(TA_restaurants_curated__2[[#This Row],['# Reviews]]-MIN(TA_restaurants_curated__2['# Reviews]))/(MAX(TA_restaurants_curated__2['# Reviews])-MIN(TA_restaurants_curated__2['# Reviews]))</f>
        <v>4.3664815749621402E-2</v>
      </c>
      <c r="J1892">
        <f>QUOTIENT((TA_restaurants_curated__2[[#This Row],[Normalizzazione]]*100),33)+IF(TA_restaurants_curated__2[[#This Row],[Normalizzazione]]=1,0,1)</f>
        <v>1</v>
      </c>
      <c r="K1892">
        <f>QUOTIENT((TA_restaurants_curated__2[[#This Row],[Rating]]*2),(100/3))+IF(TA_restaurants_curated__2[[#This Row],[Rating]]=50,0,1)</f>
        <v>3</v>
      </c>
      <c r="L1892" s="1" t="str">
        <f>IF(TA_restaurants_curated__2[[#This Row],[C. Rev.]]=3,"A lot of reviews",IF(TA_restaurants_curated__2[[#This Row],[C. Rev.]]=2,"Avarage reviews","Few reviews"))</f>
        <v>Few reviews</v>
      </c>
      <c r="M1892" s="1" t="str">
        <f>IF(TA_restaurants_curated__2[[#This Row],[C. Rat.]]=3,"Good rating",IF(TA_restaurants_curated__2[[#This Row],[C. Rat.]]=2,"Avarege rating","Bad rating"))</f>
        <v>Good rating</v>
      </c>
      <c r="N1892" s="1" t="str">
        <f t="shared" si="29"/>
        <v>Few reviews and Good rating</v>
      </c>
    </row>
    <row r="1893" spans="1:14" x14ac:dyDescent="0.35">
      <c r="A1893">
        <v>1364</v>
      </c>
      <c r="B1893" t="s">
        <v>2314</v>
      </c>
      <c r="C1893" t="s">
        <v>523</v>
      </c>
      <c r="D1893" t="s">
        <v>285</v>
      </c>
      <c r="E1893">
        <v>13660</v>
      </c>
      <c r="F1893">
        <v>40</v>
      </c>
      <c r="G1893" t="s">
        <v>8</v>
      </c>
      <c r="H1893">
        <v>1750</v>
      </c>
      <c r="I1893">
        <f>(TA_restaurants_curated__2[[#This Row],['# Reviews]]-MIN(TA_restaurants_curated__2['# Reviews]))/(MAX(TA_restaurants_curated__2['# Reviews])-MIN(TA_restaurants_curated__2['# Reviews]))</f>
        <v>4.3664815749621402E-2</v>
      </c>
      <c r="J1893">
        <f>QUOTIENT((TA_restaurants_curated__2[[#This Row],[Normalizzazione]]*100),33)+IF(TA_restaurants_curated__2[[#This Row],[Normalizzazione]]=1,0,1)</f>
        <v>1</v>
      </c>
      <c r="K1893">
        <f>QUOTIENT((TA_restaurants_curated__2[[#This Row],[Rating]]*2),(100/3))+IF(TA_restaurants_curated__2[[#This Row],[Rating]]=50,0,1)</f>
        <v>3</v>
      </c>
      <c r="L1893" s="1" t="str">
        <f>IF(TA_restaurants_curated__2[[#This Row],[C. Rev.]]=3,"A lot of reviews",IF(TA_restaurants_curated__2[[#This Row],[C. Rev.]]=2,"Avarage reviews","Few reviews"))</f>
        <v>Few reviews</v>
      </c>
      <c r="M1893" s="1" t="str">
        <f>IF(TA_restaurants_curated__2[[#This Row],[C. Rat.]]=3,"Good rating",IF(TA_restaurants_curated__2[[#This Row],[C. Rat.]]=2,"Avarege rating","Bad rating"))</f>
        <v>Good rating</v>
      </c>
      <c r="N1893" s="1" t="str">
        <f t="shared" si="29"/>
        <v>Few reviews and Good rating</v>
      </c>
    </row>
    <row r="1894" spans="1:14" x14ac:dyDescent="0.35">
      <c r="A1894">
        <v>1616</v>
      </c>
      <c r="B1894" t="s">
        <v>2575</v>
      </c>
      <c r="C1894" t="s">
        <v>523</v>
      </c>
      <c r="D1894" t="s">
        <v>162</v>
      </c>
      <c r="E1894">
        <v>16180</v>
      </c>
      <c r="F1894">
        <v>40</v>
      </c>
      <c r="G1894" t="s">
        <v>10</v>
      </c>
      <c r="H1894">
        <v>1750</v>
      </c>
      <c r="I1894">
        <f>(TA_restaurants_curated__2[[#This Row],['# Reviews]]-MIN(TA_restaurants_curated__2['# Reviews]))/(MAX(TA_restaurants_curated__2['# Reviews])-MIN(TA_restaurants_curated__2['# Reviews]))</f>
        <v>4.3664815749621402E-2</v>
      </c>
      <c r="J1894">
        <f>QUOTIENT((TA_restaurants_curated__2[[#This Row],[Normalizzazione]]*100),33)+IF(TA_restaurants_curated__2[[#This Row],[Normalizzazione]]=1,0,1)</f>
        <v>1</v>
      </c>
      <c r="K1894">
        <f>QUOTIENT((TA_restaurants_curated__2[[#This Row],[Rating]]*2),(100/3))+IF(TA_restaurants_curated__2[[#This Row],[Rating]]=50,0,1)</f>
        <v>3</v>
      </c>
      <c r="L1894" s="1" t="str">
        <f>IF(TA_restaurants_curated__2[[#This Row],[C. Rev.]]=3,"A lot of reviews",IF(TA_restaurants_curated__2[[#This Row],[C. Rev.]]=2,"Avarage reviews","Few reviews"))</f>
        <v>Few reviews</v>
      </c>
      <c r="M1894" s="1" t="str">
        <f>IF(TA_restaurants_curated__2[[#This Row],[C. Rat.]]=3,"Good rating",IF(TA_restaurants_curated__2[[#This Row],[C. Rat.]]=2,"Avarege rating","Bad rating"))</f>
        <v>Good rating</v>
      </c>
      <c r="N1894" s="1" t="str">
        <f t="shared" si="29"/>
        <v>Few reviews and Good rating</v>
      </c>
    </row>
    <row r="1895" spans="1:14" x14ac:dyDescent="0.35">
      <c r="A1895">
        <v>2342</v>
      </c>
      <c r="B1895" t="s">
        <v>3237</v>
      </c>
      <c r="C1895" t="s">
        <v>523</v>
      </c>
      <c r="D1895" t="s">
        <v>99</v>
      </c>
      <c r="E1895">
        <v>23440</v>
      </c>
      <c r="F1895">
        <v>35</v>
      </c>
      <c r="G1895" t="s">
        <v>8</v>
      </c>
      <c r="H1895">
        <v>1750</v>
      </c>
      <c r="I1895">
        <f>(TA_restaurants_curated__2[[#This Row],['# Reviews]]-MIN(TA_restaurants_curated__2['# Reviews]))/(MAX(TA_restaurants_curated__2['# Reviews])-MIN(TA_restaurants_curated__2['# Reviews]))</f>
        <v>4.3664815749621402E-2</v>
      </c>
      <c r="J1895">
        <f>QUOTIENT((TA_restaurants_curated__2[[#This Row],[Normalizzazione]]*100),33)+IF(TA_restaurants_curated__2[[#This Row],[Normalizzazione]]=1,0,1)</f>
        <v>1</v>
      </c>
      <c r="K1895">
        <f>QUOTIENT((TA_restaurants_curated__2[[#This Row],[Rating]]*2),(100/3))+IF(TA_restaurants_curated__2[[#This Row],[Rating]]=50,0,1)</f>
        <v>3</v>
      </c>
      <c r="L1895" s="1" t="str">
        <f>IF(TA_restaurants_curated__2[[#This Row],[C. Rev.]]=3,"A lot of reviews",IF(TA_restaurants_curated__2[[#This Row],[C. Rev.]]=2,"Avarage reviews","Few reviews"))</f>
        <v>Few reviews</v>
      </c>
      <c r="M1895" s="1" t="str">
        <f>IF(TA_restaurants_curated__2[[#This Row],[C. Rat.]]=3,"Good rating",IF(TA_restaurants_curated__2[[#This Row],[C. Rat.]]=2,"Avarege rating","Bad rating"))</f>
        <v>Good rating</v>
      </c>
      <c r="N1895" s="1" t="str">
        <f t="shared" si="29"/>
        <v>Few reviews and Good rating</v>
      </c>
    </row>
    <row r="1896" spans="1:14" x14ac:dyDescent="0.35">
      <c r="A1896">
        <v>2995</v>
      </c>
      <c r="B1896" t="s">
        <v>3717</v>
      </c>
      <c r="C1896" t="s">
        <v>523</v>
      </c>
      <c r="D1896" t="s">
        <v>3718</v>
      </c>
      <c r="E1896">
        <v>29970</v>
      </c>
      <c r="F1896">
        <v>35</v>
      </c>
      <c r="G1896" t="s">
        <v>8</v>
      </c>
      <c r="H1896">
        <v>1750</v>
      </c>
      <c r="I1896">
        <f>(TA_restaurants_curated__2[[#This Row],['# Reviews]]-MIN(TA_restaurants_curated__2['# Reviews]))/(MAX(TA_restaurants_curated__2['# Reviews])-MIN(TA_restaurants_curated__2['# Reviews]))</f>
        <v>4.3664815749621402E-2</v>
      </c>
      <c r="J1896">
        <f>QUOTIENT((TA_restaurants_curated__2[[#This Row],[Normalizzazione]]*100),33)+IF(TA_restaurants_curated__2[[#This Row],[Normalizzazione]]=1,0,1)</f>
        <v>1</v>
      </c>
      <c r="K1896">
        <f>QUOTIENT((TA_restaurants_curated__2[[#This Row],[Rating]]*2),(100/3))+IF(TA_restaurants_curated__2[[#This Row],[Rating]]=50,0,1)</f>
        <v>3</v>
      </c>
      <c r="L1896" s="1" t="str">
        <f>IF(TA_restaurants_curated__2[[#This Row],[C. Rev.]]=3,"A lot of reviews",IF(TA_restaurants_curated__2[[#This Row],[C. Rev.]]=2,"Avarage reviews","Few reviews"))</f>
        <v>Few reviews</v>
      </c>
      <c r="M1896" s="1" t="str">
        <f>IF(TA_restaurants_curated__2[[#This Row],[C. Rat.]]=3,"Good rating",IF(TA_restaurants_curated__2[[#This Row],[C. Rat.]]=2,"Avarege rating","Bad rating"))</f>
        <v>Good rating</v>
      </c>
      <c r="N1896" s="1" t="str">
        <f t="shared" si="29"/>
        <v>Few reviews and Good rating</v>
      </c>
    </row>
    <row r="1897" spans="1:14" x14ac:dyDescent="0.35">
      <c r="A1897">
        <v>732</v>
      </c>
      <c r="B1897" t="s">
        <v>1633</v>
      </c>
      <c r="C1897" t="s">
        <v>523</v>
      </c>
      <c r="D1897" t="s">
        <v>23</v>
      </c>
      <c r="E1897">
        <v>7340</v>
      </c>
      <c r="F1897">
        <v>45</v>
      </c>
      <c r="G1897" t="s">
        <v>10</v>
      </c>
      <c r="H1897">
        <v>1740</v>
      </c>
      <c r="I1897">
        <f>(TA_restaurants_curated__2[[#This Row],['# Reviews]]-MIN(TA_restaurants_curated__2['# Reviews]))/(MAX(TA_restaurants_curated__2['# Reviews])-MIN(TA_restaurants_curated__2['# Reviews]))</f>
        <v>4.3412417970721859E-2</v>
      </c>
      <c r="J1897">
        <f>QUOTIENT((TA_restaurants_curated__2[[#This Row],[Normalizzazione]]*100),33)+IF(TA_restaurants_curated__2[[#This Row],[Normalizzazione]]=1,0,1)</f>
        <v>1</v>
      </c>
      <c r="K1897">
        <f>QUOTIENT((TA_restaurants_curated__2[[#This Row],[Rating]]*2),(100/3))+IF(TA_restaurants_curated__2[[#This Row],[Rating]]=50,0,1)</f>
        <v>3</v>
      </c>
      <c r="L1897" s="1" t="str">
        <f>IF(TA_restaurants_curated__2[[#This Row],[C. Rev.]]=3,"A lot of reviews",IF(TA_restaurants_curated__2[[#This Row],[C. Rev.]]=2,"Avarage reviews","Few reviews"))</f>
        <v>Few reviews</v>
      </c>
      <c r="M1897" s="1" t="str">
        <f>IF(TA_restaurants_curated__2[[#This Row],[C. Rat.]]=3,"Good rating",IF(TA_restaurants_curated__2[[#This Row],[C. Rat.]]=2,"Avarege rating","Bad rating"))</f>
        <v>Good rating</v>
      </c>
      <c r="N1897" s="1" t="str">
        <f t="shared" si="29"/>
        <v>Few reviews and Good rating</v>
      </c>
    </row>
    <row r="1898" spans="1:14" x14ac:dyDescent="0.35">
      <c r="A1898">
        <v>1052</v>
      </c>
      <c r="B1898" t="s">
        <v>627</v>
      </c>
      <c r="C1898" t="s">
        <v>523</v>
      </c>
      <c r="D1898" t="s">
        <v>12</v>
      </c>
      <c r="E1898">
        <v>10540</v>
      </c>
      <c r="F1898">
        <v>45</v>
      </c>
      <c r="G1898" t="s">
        <v>8</v>
      </c>
      <c r="H1898">
        <v>1740</v>
      </c>
      <c r="I1898">
        <f>(TA_restaurants_curated__2[[#This Row],['# Reviews]]-MIN(TA_restaurants_curated__2['# Reviews]))/(MAX(TA_restaurants_curated__2['# Reviews])-MIN(TA_restaurants_curated__2['# Reviews]))</f>
        <v>4.3412417970721859E-2</v>
      </c>
      <c r="J1898">
        <f>QUOTIENT((TA_restaurants_curated__2[[#This Row],[Normalizzazione]]*100),33)+IF(TA_restaurants_curated__2[[#This Row],[Normalizzazione]]=1,0,1)</f>
        <v>1</v>
      </c>
      <c r="K1898">
        <f>QUOTIENT((TA_restaurants_curated__2[[#This Row],[Rating]]*2),(100/3))+IF(TA_restaurants_curated__2[[#This Row],[Rating]]=50,0,1)</f>
        <v>3</v>
      </c>
      <c r="L1898" s="1" t="str">
        <f>IF(TA_restaurants_curated__2[[#This Row],[C. Rev.]]=3,"A lot of reviews",IF(TA_restaurants_curated__2[[#This Row],[C. Rev.]]=2,"Avarage reviews","Few reviews"))</f>
        <v>Few reviews</v>
      </c>
      <c r="M1898" s="1" t="str">
        <f>IF(TA_restaurants_curated__2[[#This Row],[C. Rat.]]=3,"Good rating",IF(TA_restaurants_curated__2[[#This Row],[C. Rat.]]=2,"Avarege rating","Bad rating"))</f>
        <v>Good rating</v>
      </c>
      <c r="N1898" s="1" t="str">
        <f t="shared" si="29"/>
        <v>Few reviews and Good rating</v>
      </c>
    </row>
    <row r="1899" spans="1:14" x14ac:dyDescent="0.35">
      <c r="A1899">
        <v>1347</v>
      </c>
      <c r="B1899" t="s">
        <v>2297</v>
      </c>
      <c r="C1899" t="s">
        <v>523</v>
      </c>
      <c r="D1899" t="s">
        <v>182</v>
      </c>
      <c r="E1899">
        <v>13490</v>
      </c>
      <c r="F1899">
        <v>40</v>
      </c>
      <c r="G1899" t="s">
        <v>8</v>
      </c>
      <c r="H1899">
        <v>1740</v>
      </c>
      <c r="I1899">
        <f>(TA_restaurants_curated__2[[#This Row],['# Reviews]]-MIN(TA_restaurants_curated__2['# Reviews]))/(MAX(TA_restaurants_curated__2['# Reviews])-MIN(TA_restaurants_curated__2['# Reviews]))</f>
        <v>4.3412417970721859E-2</v>
      </c>
      <c r="J1899">
        <f>QUOTIENT((TA_restaurants_curated__2[[#This Row],[Normalizzazione]]*100),33)+IF(TA_restaurants_curated__2[[#This Row],[Normalizzazione]]=1,0,1)</f>
        <v>1</v>
      </c>
      <c r="K1899">
        <f>QUOTIENT((TA_restaurants_curated__2[[#This Row],[Rating]]*2),(100/3))+IF(TA_restaurants_curated__2[[#This Row],[Rating]]=50,0,1)</f>
        <v>3</v>
      </c>
      <c r="L1899" s="1" t="str">
        <f>IF(TA_restaurants_curated__2[[#This Row],[C. Rev.]]=3,"A lot of reviews",IF(TA_restaurants_curated__2[[#This Row],[C. Rev.]]=2,"Avarage reviews","Few reviews"))</f>
        <v>Few reviews</v>
      </c>
      <c r="M1899" s="1" t="str">
        <f>IF(TA_restaurants_curated__2[[#This Row],[C. Rat.]]=3,"Good rating",IF(TA_restaurants_curated__2[[#This Row],[C. Rat.]]=2,"Avarege rating","Bad rating"))</f>
        <v>Good rating</v>
      </c>
      <c r="N1899" s="1" t="str">
        <f t="shared" si="29"/>
        <v>Few reviews and Good rating</v>
      </c>
    </row>
    <row r="1900" spans="1:14" x14ac:dyDescent="0.35">
      <c r="A1900">
        <v>2147</v>
      </c>
      <c r="B1900" t="s">
        <v>3072</v>
      </c>
      <c r="C1900" t="s">
        <v>523</v>
      </c>
      <c r="D1900" t="s">
        <v>136</v>
      </c>
      <c r="E1900">
        <v>21490</v>
      </c>
      <c r="F1900">
        <v>40</v>
      </c>
      <c r="G1900" t="s">
        <v>8</v>
      </c>
      <c r="H1900">
        <v>1740</v>
      </c>
      <c r="I1900">
        <f>(TA_restaurants_curated__2[[#This Row],['# Reviews]]-MIN(TA_restaurants_curated__2['# Reviews]))/(MAX(TA_restaurants_curated__2['# Reviews])-MIN(TA_restaurants_curated__2['# Reviews]))</f>
        <v>4.3412417970721859E-2</v>
      </c>
      <c r="J1900">
        <f>QUOTIENT((TA_restaurants_curated__2[[#This Row],[Normalizzazione]]*100),33)+IF(TA_restaurants_curated__2[[#This Row],[Normalizzazione]]=1,0,1)</f>
        <v>1</v>
      </c>
      <c r="K1900">
        <f>QUOTIENT((TA_restaurants_curated__2[[#This Row],[Rating]]*2),(100/3))+IF(TA_restaurants_curated__2[[#This Row],[Rating]]=50,0,1)</f>
        <v>3</v>
      </c>
      <c r="L1900" s="1" t="str">
        <f>IF(TA_restaurants_curated__2[[#This Row],[C. Rev.]]=3,"A lot of reviews",IF(TA_restaurants_curated__2[[#This Row],[C. Rev.]]=2,"Avarage reviews","Few reviews"))</f>
        <v>Few reviews</v>
      </c>
      <c r="M1900" s="1" t="str">
        <f>IF(TA_restaurants_curated__2[[#This Row],[C. Rat.]]=3,"Good rating",IF(TA_restaurants_curated__2[[#This Row],[C. Rat.]]=2,"Avarege rating","Bad rating"))</f>
        <v>Good rating</v>
      </c>
      <c r="N1900" s="1" t="str">
        <f t="shared" si="29"/>
        <v>Few reviews and Good rating</v>
      </c>
    </row>
    <row r="1901" spans="1:14" x14ac:dyDescent="0.35">
      <c r="A1901">
        <v>4303</v>
      </c>
      <c r="B1901" t="s">
        <v>4267</v>
      </c>
      <c r="C1901" t="s">
        <v>523</v>
      </c>
      <c r="D1901" t="s">
        <v>90</v>
      </c>
      <c r="E1901">
        <v>43060</v>
      </c>
      <c r="F1901">
        <v>35</v>
      </c>
      <c r="G1901" t="s">
        <v>8</v>
      </c>
      <c r="H1901">
        <v>1740</v>
      </c>
      <c r="I1901">
        <f>(TA_restaurants_curated__2[[#This Row],['# Reviews]]-MIN(TA_restaurants_curated__2['# Reviews]))/(MAX(TA_restaurants_curated__2['# Reviews])-MIN(TA_restaurants_curated__2['# Reviews]))</f>
        <v>4.3412417970721859E-2</v>
      </c>
      <c r="J1901">
        <f>QUOTIENT((TA_restaurants_curated__2[[#This Row],[Normalizzazione]]*100),33)+IF(TA_restaurants_curated__2[[#This Row],[Normalizzazione]]=1,0,1)</f>
        <v>1</v>
      </c>
      <c r="K1901">
        <f>QUOTIENT((TA_restaurants_curated__2[[#This Row],[Rating]]*2),(100/3))+IF(TA_restaurants_curated__2[[#This Row],[Rating]]=50,0,1)</f>
        <v>3</v>
      </c>
      <c r="L1901" s="1" t="str">
        <f>IF(TA_restaurants_curated__2[[#This Row],[C. Rev.]]=3,"A lot of reviews",IF(TA_restaurants_curated__2[[#This Row],[C. Rev.]]=2,"Avarage reviews","Few reviews"))</f>
        <v>Few reviews</v>
      </c>
      <c r="M1901" s="1" t="str">
        <f>IF(TA_restaurants_curated__2[[#This Row],[C. Rat.]]=3,"Good rating",IF(TA_restaurants_curated__2[[#This Row],[C. Rat.]]=2,"Avarege rating","Bad rating"))</f>
        <v>Good rating</v>
      </c>
      <c r="N1901" s="1" t="str">
        <f t="shared" si="29"/>
        <v>Few reviews and Good rating</v>
      </c>
    </row>
    <row r="1902" spans="1:14" x14ac:dyDescent="0.35">
      <c r="A1902">
        <v>327</v>
      </c>
      <c r="B1902" t="s">
        <v>1131</v>
      </c>
      <c r="C1902" t="s">
        <v>523</v>
      </c>
      <c r="D1902" t="s">
        <v>92</v>
      </c>
      <c r="E1902">
        <v>3280</v>
      </c>
      <c r="F1902">
        <v>40</v>
      </c>
      <c r="G1902" t="s">
        <v>8</v>
      </c>
      <c r="H1902">
        <v>1730</v>
      </c>
      <c r="I1902">
        <f>(TA_restaurants_curated__2[[#This Row],['# Reviews]]-MIN(TA_restaurants_curated__2['# Reviews]))/(MAX(TA_restaurants_curated__2['# Reviews])-MIN(TA_restaurants_curated__2['# Reviews]))</f>
        <v>4.3160020191822315E-2</v>
      </c>
      <c r="J1902">
        <f>QUOTIENT((TA_restaurants_curated__2[[#This Row],[Normalizzazione]]*100),33)+IF(TA_restaurants_curated__2[[#This Row],[Normalizzazione]]=1,0,1)</f>
        <v>1</v>
      </c>
      <c r="K1902">
        <f>QUOTIENT((TA_restaurants_curated__2[[#This Row],[Rating]]*2),(100/3))+IF(TA_restaurants_curated__2[[#This Row],[Rating]]=50,0,1)</f>
        <v>3</v>
      </c>
      <c r="L1902" s="1" t="str">
        <f>IF(TA_restaurants_curated__2[[#This Row],[C. Rev.]]=3,"A lot of reviews",IF(TA_restaurants_curated__2[[#This Row],[C. Rev.]]=2,"Avarage reviews","Few reviews"))</f>
        <v>Few reviews</v>
      </c>
      <c r="M1902" s="1" t="str">
        <f>IF(TA_restaurants_curated__2[[#This Row],[C. Rat.]]=3,"Good rating",IF(TA_restaurants_curated__2[[#This Row],[C. Rat.]]=2,"Avarege rating","Bad rating"))</f>
        <v>Good rating</v>
      </c>
      <c r="N1902" s="1" t="str">
        <f t="shared" si="29"/>
        <v>Few reviews and Good rating</v>
      </c>
    </row>
    <row r="1903" spans="1:14" x14ac:dyDescent="0.35">
      <c r="A1903">
        <v>1247</v>
      </c>
      <c r="B1903" t="s">
        <v>2188</v>
      </c>
      <c r="C1903" t="s">
        <v>523</v>
      </c>
      <c r="D1903" t="s">
        <v>285</v>
      </c>
      <c r="E1903">
        <v>12490</v>
      </c>
      <c r="F1903">
        <v>40</v>
      </c>
      <c r="G1903" t="s">
        <v>10</v>
      </c>
      <c r="H1903">
        <v>1730</v>
      </c>
      <c r="I1903">
        <f>(TA_restaurants_curated__2[[#This Row],['# Reviews]]-MIN(TA_restaurants_curated__2['# Reviews]))/(MAX(TA_restaurants_curated__2['# Reviews])-MIN(TA_restaurants_curated__2['# Reviews]))</f>
        <v>4.3160020191822315E-2</v>
      </c>
      <c r="J1903">
        <f>QUOTIENT((TA_restaurants_curated__2[[#This Row],[Normalizzazione]]*100),33)+IF(TA_restaurants_curated__2[[#This Row],[Normalizzazione]]=1,0,1)</f>
        <v>1</v>
      </c>
      <c r="K1903">
        <f>QUOTIENT((TA_restaurants_curated__2[[#This Row],[Rating]]*2),(100/3))+IF(TA_restaurants_curated__2[[#This Row],[Rating]]=50,0,1)</f>
        <v>3</v>
      </c>
      <c r="L1903" s="1" t="str">
        <f>IF(TA_restaurants_curated__2[[#This Row],[C. Rev.]]=3,"A lot of reviews",IF(TA_restaurants_curated__2[[#This Row],[C. Rev.]]=2,"Avarage reviews","Few reviews"))</f>
        <v>Few reviews</v>
      </c>
      <c r="M1903" s="1" t="str">
        <f>IF(TA_restaurants_curated__2[[#This Row],[C. Rat.]]=3,"Good rating",IF(TA_restaurants_curated__2[[#This Row],[C. Rat.]]=2,"Avarege rating","Bad rating"))</f>
        <v>Good rating</v>
      </c>
      <c r="N1903" s="1" t="str">
        <f t="shared" si="29"/>
        <v>Few reviews and Good rating</v>
      </c>
    </row>
    <row r="1904" spans="1:14" x14ac:dyDescent="0.35">
      <c r="A1904">
        <v>1537</v>
      </c>
      <c r="B1904" t="s">
        <v>2496</v>
      </c>
      <c r="C1904" t="s">
        <v>523</v>
      </c>
      <c r="D1904" t="s">
        <v>829</v>
      </c>
      <c r="E1904">
        <v>15390</v>
      </c>
      <c r="F1904">
        <v>40</v>
      </c>
      <c r="G1904" t="s">
        <v>8</v>
      </c>
      <c r="H1904">
        <v>1730</v>
      </c>
      <c r="I1904">
        <f>(TA_restaurants_curated__2[[#This Row],['# Reviews]]-MIN(TA_restaurants_curated__2['# Reviews]))/(MAX(TA_restaurants_curated__2['# Reviews])-MIN(TA_restaurants_curated__2['# Reviews]))</f>
        <v>4.3160020191822315E-2</v>
      </c>
      <c r="J1904">
        <f>QUOTIENT((TA_restaurants_curated__2[[#This Row],[Normalizzazione]]*100),33)+IF(TA_restaurants_curated__2[[#This Row],[Normalizzazione]]=1,0,1)</f>
        <v>1</v>
      </c>
      <c r="K1904">
        <f>QUOTIENT((TA_restaurants_curated__2[[#This Row],[Rating]]*2),(100/3))+IF(TA_restaurants_curated__2[[#This Row],[Rating]]=50,0,1)</f>
        <v>3</v>
      </c>
      <c r="L1904" s="1" t="str">
        <f>IF(TA_restaurants_curated__2[[#This Row],[C. Rev.]]=3,"A lot of reviews",IF(TA_restaurants_curated__2[[#This Row],[C. Rev.]]=2,"Avarage reviews","Few reviews"))</f>
        <v>Few reviews</v>
      </c>
      <c r="M1904" s="1" t="str">
        <f>IF(TA_restaurants_curated__2[[#This Row],[C. Rat.]]=3,"Good rating",IF(TA_restaurants_curated__2[[#This Row],[C. Rat.]]=2,"Avarege rating","Bad rating"))</f>
        <v>Good rating</v>
      </c>
      <c r="N1904" s="1" t="str">
        <f t="shared" si="29"/>
        <v>Few reviews and Good rating</v>
      </c>
    </row>
    <row r="1905" spans="1:14" x14ac:dyDescent="0.35">
      <c r="A1905">
        <v>2185</v>
      </c>
      <c r="B1905" t="s">
        <v>3103</v>
      </c>
      <c r="C1905" t="s">
        <v>523</v>
      </c>
      <c r="D1905" t="s">
        <v>11</v>
      </c>
      <c r="E1905">
        <v>21870</v>
      </c>
      <c r="F1905">
        <v>35</v>
      </c>
      <c r="G1905" t="s">
        <v>8</v>
      </c>
      <c r="H1905">
        <v>1730</v>
      </c>
      <c r="I1905">
        <f>(TA_restaurants_curated__2[[#This Row],['# Reviews]]-MIN(TA_restaurants_curated__2['# Reviews]))/(MAX(TA_restaurants_curated__2['# Reviews])-MIN(TA_restaurants_curated__2['# Reviews]))</f>
        <v>4.3160020191822315E-2</v>
      </c>
      <c r="J1905">
        <f>QUOTIENT((TA_restaurants_curated__2[[#This Row],[Normalizzazione]]*100),33)+IF(TA_restaurants_curated__2[[#This Row],[Normalizzazione]]=1,0,1)</f>
        <v>1</v>
      </c>
      <c r="K1905">
        <f>QUOTIENT((TA_restaurants_curated__2[[#This Row],[Rating]]*2),(100/3))+IF(TA_restaurants_curated__2[[#This Row],[Rating]]=50,0,1)</f>
        <v>3</v>
      </c>
      <c r="L1905" s="1" t="str">
        <f>IF(TA_restaurants_curated__2[[#This Row],[C. Rev.]]=3,"A lot of reviews",IF(TA_restaurants_curated__2[[#This Row],[C. Rev.]]=2,"Avarage reviews","Few reviews"))</f>
        <v>Few reviews</v>
      </c>
      <c r="M1905" s="1" t="str">
        <f>IF(TA_restaurants_curated__2[[#This Row],[C. Rat.]]=3,"Good rating",IF(TA_restaurants_curated__2[[#This Row],[C. Rat.]]=2,"Avarege rating","Bad rating"))</f>
        <v>Good rating</v>
      </c>
      <c r="N1905" s="1" t="str">
        <f t="shared" si="29"/>
        <v>Few reviews and Good rating</v>
      </c>
    </row>
    <row r="1906" spans="1:14" x14ac:dyDescent="0.35">
      <c r="A1906">
        <v>2480</v>
      </c>
      <c r="B1906" t="s">
        <v>3346</v>
      </c>
      <c r="C1906" t="s">
        <v>523</v>
      </c>
      <c r="D1906" t="s">
        <v>99</v>
      </c>
      <c r="E1906">
        <v>24820</v>
      </c>
      <c r="F1906">
        <v>35</v>
      </c>
      <c r="G1906" t="s">
        <v>10</v>
      </c>
      <c r="H1906">
        <v>1730</v>
      </c>
      <c r="I1906">
        <f>(TA_restaurants_curated__2[[#This Row],['# Reviews]]-MIN(TA_restaurants_curated__2['# Reviews]))/(MAX(TA_restaurants_curated__2['# Reviews])-MIN(TA_restaurants_curated__2['# Reviews]))</f>
        <v>4.3160020191822315E-2</v>
      </c>
      <c r="J1906">
        <f>QUOTIENT((TA_restaurants_curated__2[[#This Row],[Normalizzazione]]*100),33)+IF(TA_restaurants_curated__2[[#This Row],[Normalizzazione]]=1,0,1)</f>
        <v>1</v>
      </c>
      <c r="K1906">
        <f>QUOTIENT((TA_restaurants_curated__2[[#This Row],[Rating]]*2),(100/3))+IF(TA_restaurants_curated__2[[#This Row],[Rating]]=50,0,1)</f>
        <v>3</v>
      </c>
      <c r="L1906" s="1" t="str">
        <f>IF(TA_restaurants_curated__2[[#This Row],[C. Rev.]]=3,"A lot of reviews",IF(TA_restaurants_curated__2[[#This Row],[C. Rev.]]=2,"Avarage reviews","Few reviews"))</f>
        <v>Few reviews</v>
      </c>
      <c r="M1906" s="1" t="str">
        <f>IF(TA_restaurants_curated__2[[#This Row],[C. Rat.]]=3,"Good rating",IF(TA_restaurants_curated__2[[#This Row],[C. Rat.]]=2,"Avarege rating","Bad rating"))</f>
        <v>Good rating</v>
      </c>
      <c r="N1906" s="1" t="str">
        <f t="shared" si="29"/>
        <v>Few reviews and Good rating</v>
      </c>
    </row>
    <row r="1907" spans="1:14" x14ac:dyDescent="0.35">
      <c r="A1907">
        <v>2494</v>
      </c>
      <c r="B1907" t="s">
        <v>3357</v>
      </c>
      <c r="C1907" t="s">
        <v>523</v>
      </c>
      <c r="D1907" t="s">
        <v>233</v>
      </c>
      <c r="E1907">
        <v>24960</v>
      </c>
      <c r="F1907">
        <v>40</v>
      </c>
      <c r="G1907" t="s">
        <v>8</v>
      </c>
      <c r="H1907">
        <v>1730</v>
      </c>
      <c r="I1907">
        <f>(TA_restaurants_curated__2[[#This Row],['# Reviews]]-MIN(TA_restaurants_curated__2['# Reviews]))/(MAX(TA_restaurants_curated__2['# Reviews])-MIN(TA_restaurants_curated__2['# Reviews]))</f>
        <v>4.3160020191822315E-2</v>
      </c>
      <c r="J1907">
        <f>QUOTIENT((TA_restaurants_curated__2[[#This Row],[Normalizzazione]]*100),33)+IF(TA_restaurants_curated__2[[#This Row],[Normalizzazione]]=1,0,1)</f>
        <v>1</v>
      </c>
      <c r="K1907">
        <f>QUOTIENT((TA_restaurants_curated__2[[#This Row],[Rating]]*2),(100/3))+IF(TA_restaurants_curated__2[[#This Row],[Rating]]=50,0,1)</f>
        <v>3</v>
      </c>
      <c r="L1907" s="1" t="str">
        <f>IF(TA_restaurants_curated__2[[#This Row],[C. Rev.]]=3,"A lot of reviews",IF(TA_restaurants_curated__2[[#This Row],[C. Rev.]]=2,"Avarage reviews","Few reviews"))</f>
        <v>Few reviews</v>
      </c>
      <c r="M1907" s="1" t="str">
        <f>IF(TA_restaurants_curated__2[[#This Row],[C. Rat.]]=3,"Good rating",IF(TA_restaurants_curated__2[[#This Row],[C. Rat.]]=2,"Avarege rating","Bad rating"))</f>
        <v>Good rating</v>
      </c>
      <c r="N1907" s="1" t="str">
        <f t="shared" si="29"/>
        <v>Few reviews and Good rating</v>
      </c>
    </row>
    <row r="1908" spans="1:14" x14ac:dyDescent="0.35">
      <c r="A1908">
        <v>5164</v>
      </c>
      <c r="B1908" t="s">
        <v>4517</v>
      </c>
      <c r="C1908" t="s">
        <v>523</v>
      </c>
      <c r="D1908" t="s">
        <v>111</v>
      </c>
      <c r="E1908">
        <v>51670</v>
      </c>
      <c r="F1908">
        <v>35</v>
      </c>
      <c r="G1908" t="s">
        <v>10</v>
      </c>
      <c r="H1908">
        <v>1730</v>
      </c>
      <c r="I1908">
        <f>(TA_restaurants_curated__2[[#This Row],['# Reviews]]-MIN(TA_restaurants_curated__2['# Reviews]))/(MAX(TA_restaurants_curated__2['# Reviews])-MIN(TA_restaurants_curated__2['# Reviews]))</f>
        <v>4.3160020191822315E-2</v>
      </c>
      <c r="J1908">
        <f>QUOTIENT((TA_restaurants_curated__2[[#This Row],[Normalizzazione]]*100),33)+IF(TA_restaurants_curated__2[[#This Row],[Normalizzazione]]=1,0,1)</f>
        <v>1</v>
      </c>
      <c r="K1908">
        <f>QUOTIENT((TA_restaurants_curated__2[[#This Row],[Rating]]*2),(100/3))+IF(TA_restaurants_curated__2[[#This Row],[Rating]]=50,0,1)</f>
        <v>3</v>
      </c>
      <c r="L1908" s="1" t="str">
        <f>IF(TA_restaurants_curated__2[[#This Row],[C. Rev.]]=3,"A lot of reviews",IF(TA_restaurants_curated__2[[#This Row],[C. Rev.]]=2,"Avarage reviews","Few reviews"))</f>
        <v>Few reviews</v>
      </c>
      <c r="M1908" s="1" t="str">
        <f>IF(TA_restaurants_curated__2[[#This Row],[C. Rat.]]=3,"Good rating",IF(TA_restaurants_curated__2[[#This Row],[C. Rat.]]=2,"Avarege rating","Bad rating"))</f>
        <v>Good rating</v>
      </c>
      <c r="N1908" s="1" t="str">
        <f t="shared" si="29"/>
        <v>Few reviews and Good rating</v>
      </c>
    </row>
    <row r="1909" spans="1:14" x14ac:dyDescent="0.35">
      <c r="A1909">
        <v>412</v>
      </c>
      <c r="B1909" t="s">
        <v>1240</v>
      </c>
      <c r="C1909" t="s">
        <v>523</v>
      </c>
      <c r="D1909" t="s">
        <v>285</v>
      </c>
      <c r="E1909">
        <v>4130</v>
      </c>
      <c r="F1909">
        <v>40</v>
      </c>
      <c r="G1909" t="s">
        <v>8</v>
      </c>
      <c r="H1909">
        <v>1720</v>
      </c>
      <c r="I1909">
        <f>(TA_restaurants_curated__2[[#This Row],['# Reviews]]-MIN(TA_restaurants_curated__2['# Reviews]))/(MAX(TA_restaurants_curated__2['# Reviews])-MIN(TA_restaurants_curated__2['# Reviews]))</f>
        <v>4.2907622412922765E-2</v>
      </c>
      <c r="J1909">
        <f>QUOTIENT((TA_restaurants_curated__2[[#This Row],[Normalizzazione]]*100),33)+IF(TA_restaurants_curated__2[[#This Row],[Normalizzazione]]=1,0,1)</f>
        <v>1</v>
      </c>
      <c r="K1909">
        <f>QUOTIENT((TA_restaurants_curated__2[[#This Row],[Rating]]*2),(100/3))+IF(TA_restaurants_curated__2[[#This Row],[Rating]]=50,0,1)</f>
        <v>3</v>
      </c>
      <c r="L1909" s="1" t="str">
        <f>IF(TA_restaurants_curated__2[[#This Row],[C. Rev.]]=3,"A lot of reviews",IF(TA_restaurants_curated__2[[#This Row],[C. Rev.]]=2,"Avarage reviews","Few reviews"))</f>
        <v>Few reviews</v>
      </c>
      <c r="M1909" s="1" t="str">
        <f>IF(TA_restaurants_curated__2[[#This Row],[C. Rat.]]=3,"Good rating",IF(TA_restaurants_curated__2[[#This Row],[C. Rat.]]=2,"Avarege rating","Bad rating"))</f>
        <v>Good rating</v>
      </c>
      <c r="N1909" s="1" t="str">
        <f t="shared" si="29"/>
        <v>Few reviews and Good rating</v>
      </c>
    </row>
    <row r="1910" spans="1:14" x14ac:dyDescent="0.35">
      <c r="A1910">
        <v>1969</v>
      </c>
      <c r="B1910" t="s">
        <v>2913</v>
      </c>
      <c r="C1910" t="s">
        <v>523</v>
      </c>
      <c r="D1910" t="s">
        <v>173</v>
      </c>
      <c r="E1910">
        <v>19710</v>
      </c>
      <c r="F1910">
        <v>35</v>
      </c>
      <c r="G1910" t="s">
        <v>10</v>
      </c>
      <c r="H1910">
        <v>1720</v>
      </c>
      <c r="I1910">
        <f>(TA_restaurants_curated__2[[#This Row],['# Reviews]]-MIN(TA_restaurants_curated__2['# Reviews]))/(MAX(TA_restaurants_curated__2['# Reviews])-MIN(TA_restaurants_curated__2['# Reviews]))</f>
        <v>4.2907622412922765E-2</v>
      </c>
      <c r="J1910">
        <f>QUOTIENT((TA_restaurants_curated__2[[#This Row],[Normalizzazione]]*100),33)+IF(TA_restaurants_curated__2[[#This Row],[Normalizzazione]]=1,0,1)</f>
        <v>1</v>
      </c>
      <c r="K1910">
        <f>QUOTIENT((TA_restaurants_curated__2[[#This Row],[Rating]]*2),(100/3))+IF(TA_restaurants_curated__2[[#This Row],[Rating]]=50,0,1)</f>
        <v>3</v>
      </c>
      <c r="L1910" s="1" t="str">
        <f>IF(TA_restaurants_curated__2[[#This Row],[C. Rev.]]=3,"A lot of reviews",IF(TA_restaurants_curated__2[[#This Row],[C. Rev.]]=2,"Avarage reviews","Few reviews"))</f>
        <v>Few reviews</v>
      </c>
      <c r="M1910" s="1" t="str">
        <f>IF(TA_restaurants_curated__2[[#This Row],[C. Rat.]]=3,"Good rating",IF(TA_restaurants_curated__2[[#This Row],[C. Rat.]]=2,"Avarege rating","Bad rating"))</f>
        <v>Good rating</v>
      </c>
      <c r="N1910" s="1" t="str">
        <f t="shared" si="29"/>
        <v>Few reviews and Good rating</v>
      </c>
    </row>
    <row r="1911" spans="1:14" x14ac:dyDescent="0.35">
      <c r="A1911">
        <v>1988</v>
      </c>
      <c r="B1911" t="s">
        <v>2928</v>
      </c>
      <c r="C1911" t="s">
        <v>523</v>
      </c>
      <c r="D1911" t="s">
        <v>285</v>
      </c>
      <c r="E1911">
        <v>19900</v>
      </c>
      <c r="F1911">
        <v>40</v>
      </c>
      <c r="G1911" t="s">
        <v>10</v>
      </c>
      <c r="H1911">
        <v>1720</v>
      </c>
      <c r="I1911">
        <f>(TA_restaurants_curated__2[[#This Row],['# Reviews]]-MIN(TA_restaurants_curated__2['# Reviews]))/(MAX(TA_restaurants_curated__2['# Reviews])-MIN(TA_restaurants_curated__2['# Reviews]))</f>
        <v>4.2907622412922765E-2</v>
      </c>
      <c r="J1911">
        <f>QUOTIENT((TA_restaurants_curated__2[[#This Row],[Normalizzazione]]*100),33)+IF(TA_restaurants_curated__2[[#This Row],[Normalizzazione]]=1,0,1)</f>
        <v>1</v>
      </c>
      <c r="K1911">
        <f>QUOTIENT((TA_restaurants_curated__2[[#This Row],[Rating]]*2),(100/3))+IF(TA_restaurants_curated__2[[#This Row],[Rating]]=50,0,1)</f>
        <v>3</v>
      </c>
      <c r="L1911" s="1" t="str">
        <f>IF(TA_restaurants_curated__2[[#This Row],[C. Rev.]]=3,"A lot of reviews",IF(TA_restaurants_curated__2[[#This Row],[C. Rev.]]=2,"Avarage reviews","Few reviews"))</f>
        <v>Few reviews</v>
      </c>
      <c r="M1911" s="1" t="str">
        <f>IF(TA_restaurants_curated__2[[#This Row],[C. Rat.]]=3,"Good rating",IF(TA_restaurants_curated__2[[#This Row],[C. Rat.]]=2,"Avarege rating","Bad rating"))</f>
        <v>Good rating</v>
      </c>
      <c r="N1911" s="1" t="str">
        <f t="shared" si="29"/>
        <v>Few reviews and Good rating</v>
      </c>
    </row>
    <row r="1912" spans="1:14" x14ac:dyDescent="0.35">
      <c r="A1912">
        <v>3157</v>
      </c>
      <c r="B1912" t="s">
        <v>3807</v>
      </c>
      <c r="C1912" t="s">
        <v>523</v>
      </c>
      <c r="D1912" t="s">
        <v>664</v>
      </c>
      <c r="E1912">
        <v>31590</v>
      </c>
      <c r="F1912">
        <v>35</v>
      </c>
      <c r="G1912" t="s">
        <v>8</v>
      </c>
      <c r="H1912">
        <v>1720</v>
      </c>
      <c r="I1912">
        <f>(TA_restaurants_curated__2[[#This Row],['# Reviews]]-MIN(TA_restaurants_curated__2['# Reviews]))/(MAX(TA_restaurants_curated__2['# Reviews])-MIN(TA_restaurants_curated__2['# Reviews]))</f>
        <v>4.2907622412922765E-2</v>
      </c>
      <c r="J1912">
        <f>QUOTIENT((TA_restaurants_curated__2[[#This Row],[Normalizzazione]]*100),33)+IF(TA_restaurants_curated__2[[#This Row],[Normalizzazione]]=1,0,1)</f>
        <v>1</v>
      </c>
      <c r="K1912">
        <f>QUOTIENT((TA_restaurants_curated__2[[#This Row],[Rating]]*2),(100/3))+IF(TA_restaurants_curated__2[[#This Row],[Rating]]=50,0,1)</f>
        <v>3</v>
      </c>
      <c r="L1912" s="1" t="str">
        <f>IF(TA_restaurants_curated__2[[#This Row],[C. Rev.]]=3,"A lot of reviews",IF(TA_restaurants_curated__2[[#This Row],[C. Rev.]]=2,"Avarage reviews","Few reviews"))</f>
        <v>Few reviews</v>
      </c>
      <c r="M1912" s="1" t="str">
        <f>IF(TA_restaurants_curated__2[[#This Row],[C. Rat.]]=3,"Good rating",IF(TA_restaurants_curated__2[[#This Row],[C. Rat.]]=2,"Avarege rating","Bad rating"))</f>
        <v>Good rating</v>
      </c>
      <c r="N1912" s="1" t="str">
        <f t="shared" si="29"/>
        <v>Few reviews and Good rating</v>
      </c>
    </row>
    <row r="1913" spans="1:14" x14ac:dyDescent="0.35">
      <c r="A1913">
        <v>3996</v>
      </c>
      <c r="B1913" t="s">
        <v>4155</v>
      </c>
      <c r="C1913" t="s">
        <v>523</v>
      </c>
      <c r="D1913" t="s">
        <v>89</v>
      </c>
      <c r="E1913">
        <v>39990</v>
      </c>
      <c r="F1913">
        <v>35</v>
      </c>
      <c r="G1913" t="s">
        <v>8</v>
      </c>
      <c r="H1913">
        <v>1720</v>
      </c>
      <c r="I1913">
        <f>(TA_restaurants_curated__2[[#This Row],['# Reviews]]-MIN(TA_restaurants_curated__2['# Reviews]))/(MAX(TA_restaurants_curated__2['# Reviews])-MIN(TA_restaurants_curated__2['# Reviews]))</f>
        <v>4.2907622412922765E-2</v>
      </c>
      <c r="J1913">
        <f>QUOTIENT((TA_restaurants_curated__2[[#This Row],[Normalizzazione]]*100),33)+IF(TA_restaurants_curated__2[[#This Row],[Normalizzazione]]=1,0,1)</f>
        <v>1</v>
      </c>
      <c r="K1913">
        <f>QUOTIENT((TA_restaurants_curated__2[[#This Row],[Rating]]*2),(100/3))+IF(TA_restaurants_curated__2[[#This Row],[Rating]]=50,0,1)</f>
        <v>3</v>
      </c>
      <c r="L1913" s="1" t="str">
        <f>IF(TA_restaurants_curated__2[[#This Row],[C. Rev.]]=3,"A lot of reviews",IF(TA_restaurants_curated__2[[#This Row],[C. Rev.]]=2,"Avarage reviews","Few reviews"))</f>
        <v>Few reviews</v>
      </c>
      <c r="M1913" s="1" t="str">
        <f>IF(TA_restaurants_curated__2[[#This Row],[C. Rat.]]=3,"Good rating",IF(TA_restaurants_curated__2[[#This Row],[C. Rat.]]=2,"Avarege rating","Bad rating"))</f>
        <v>Good rating</v>
      </c>
      <c r="N1913" s="1" t="str">
        <f t="shared" si="29"/>
        <v>Few reviews and Good rating</v>
      </c>
    </row>
    <row r="1914" spans="1:14" x14ac:dyDescent="0.35">
      <c r="A1914">
        <v>772</v>
      </c>
      <c r="B1914" t="s">
        <v>1672</v>
      </c>
      <c r="C1914" t="s">
        <v>523</v>
      </c>
      <c r="D1914" t="s">
        <v>952</v>
      </c>
      <c r="E1914">
        <v>7740</v>
      </c>
      <c r="F1914">
        <v>40</v>
      </c>
      <c r="G1914" t="s">
        <v>8</v>
      </c>
      <c r="H1914">
        <v>1710</v>
      </c>
      <c r="I1914">
        <f>(TA_restaurants_curated__2[[#This Row],['# Reviews]]-MIN(TA_restaurants_curated__2['# Reviews]))/(MAX(TA_restaurants_curated__2['# Reviews])-MIN(TA_restaurants_curated__2['# Reviews]))</f>
        <v>4.2655224634023221E-2</v>
      </c>
      <c r="J1914">
        <f>QUOTIENT((TA_restaurants_curated__2[[#This Row],[Normalizzazione]]*100),33)+IF(TA_restaurants_curated__2[[#This Row],[Normalizzazione]]=1,0,1)</f>
        <v>1</v>
      </c>
      <c r="K1914">
        <f>QUOTIENT((TA_restaurants_curated__2[[#This Row],[Rating]]*2),(100/3))+IF(TA_restaurants_curated__2[[#This Row],[Rating]]=50,0,1)</f>
        <v>3</v>
      </c>
      <c r="L1914" s="1" t="str">
        <f>IF(TA_restaurants_curated__2[[#This Row],[C. Rev.]]=3,"A lot of reviews",IF(TA_restaurants_curated__2[[#This Row],[C. Rev.]]=2,"Avarage reviews","Few reviews"))</f>
        <v>Few reviews</v>
      </c>
      <c r="M1914" s="1" t="str">
        <f>IF(TA_restaurants_curated__2[[#This Row],[C. Rat.]]=3,"Good rating",IF(TA_restaurants_curated__2[[#This Row],[C. Rat.]]=2,"Avarege rating","Bad rating"))</f>
        <v>Good rating</v>
      </c>
      <c r="N1914" s="1" t="str">
        <f t="shared" si="29"/>
        <v>Few reviews and Good rating</v>
      </c>
    </row>
    <row r="1915" spans="1:14" x14ac:dyDescent="0.35">
      <c r="A1915">
        <v>876</v>
      </c>
      <c r="B1915" t="s">
        <v>1784</v>
      </c>
      <c r="C1915" t="s">
        <v>523</v>
      </c>
      <c r="D1915" t="s">
        <v>1785</v>
      </c>
      <c r="E1915">
        <v>8780</v>
      </c>
      <c r="F1915">
        <v>45</v>
      </c>
      <c r="G1915" t="s">
        <v>8</v>
      </c>
      <c r="H1915">
        <v>1710</v>
      </c>
      <c r="I1915">
        <f>(TA_restaurants_curated__2[[#This Row],['# Reviews]]-MIN(TA_restaurants_curated__2['# Reviews]))/(MAX(TA_restaurants_curated__2['# Reviews])-MIN(TA_restaurants_curated__2['# Reviews]))</f>
        <v>4.2655224634023221E-2</v>
      </c>
      <c r="J1915">
        <f>QUOTIENT((TA_restaurants_curated__2[[#This Row],[Normalizzazione]]*100),33)+IF(TA_restaurants_curated__2[[#This Row],[Normalizzazione]]=1,0,1)</f>
        <v>1</v>
      </c>
      <c r="K1915">
        <f>QUOTIENT((TA_restaurants_curated__2[[#This Row],[Rating]]*2),(100/3))+IF(TA_restaurants_curated__2[[#This Row],[Rating]]=50,0,1)</f>
        <v>3</v>
      </c>
      <c r="L1915" s="1" t="str">
        <f>IF(TA_restaurants_curated__2[[#This Row],[C. Rev.]]=3,"A lot of reviews",IF(TA_restaurants_curated__2[[#This Row],[C. Rev.]]=2,"Avarage reviews","Few reviews"))</f>
        <v>Few reviews</v>
      </c>
      <c r="M1915" s="1" t="str">
        <f>IF(TA_restaurants_curated__2[[#This Row],[C. Rat.]]=3,"Good rating",IF(TA_restaurants_curated__2[[#This Row],[C. Rat.]]=2,"Avarege rating","Bad rating"))</f>
        <v>Good rating</v>
      </c>
      <c r="N1915" s="1" t="str">
        <f t="shared" si="29"/>
        <v>Few reviews and Good rating</v>
      </c>
    </row>
    <row r="1916" spans="1:14" x14ac:dyDescent="0.35">
      <c r="A1916">
        <v>1246</v>
      </c>
      <c r="B1916" t="s">
        <v>2187</v>
      </c>
      <c r="C1916" t="s">
        <v>523</v>
      </c>
      <c r="D1916" t="s">
        <v>1934</v>
      </c>
      <c r="E1916">
        <v>12480</v>
      </c>
      <c r="F1916">
        <v>40</v>
      </c>
      <c r="G1916" t="s">
        <v>8</v>
      </c>
      <c r="H1916">
        <v>1710</v>
      </c>
      <c r="I1916">
        <f>(TA_restaurants_curated__2[[#This Row],['# Reviews]]-MIN(TA_restaurants_curated__2['# Reviews]))/(MAX(TA_restaurants_curated__2['# Reviews])-MIN(TA_restaurants_curated__2['# Reviews]))</f>
        <v>4.2655224634023221E-2</v>
      </c>
      <c r="J1916">
        <f>QUOTIENT((TA_restaurants_curated__2[[#This Row],[Normalizzazione]]*100),33)+IF(TA_restaurants_curated__2[[#This Row],[Normalizzazione]]=1,0,1)</f>
        <v>1</v>
      </c>
      <c r="K1916">
        <f>QUOTIENT((TA_restaurants_curated__2[[#This Row],[Rating]]*2),(100/3))+IF(TA_restaurants_curated__2[[#This Row],[Rating]]=50,0,1)</f>
        <v>3</v>
      </c>
      <c r="L1916" s="1" t="str">
        <f>IF(TA_restaurants_curated__2[[#This Row],[C. Rev.]]=3,"A lot of reviews",IF(TA_restaurants_curated__2[[#This Row],[C. Rev.]]=2,"Avarage reviews","Few reviews"))</f>
        <v>Few reviews</v>
      </c>
      <c r="M1916" s="1" t="str">
        <f>IF(TA_restaurants_curated__2[[#This Row],[C. Rat.]]=3,"Good rating",IF(TA_restaurants_curated__2[[#This Row],[C. Rat.]]=2,"Avarege rating","Bad rating"))</f>
        <v>Good rating</v>
      </c>
      <c r="N1916" s="1" t="str">
        <f t="shared" si="29"/>
        <v>Few reviews and Good rating</v>
      </c>
    </row>
    <row r="1917" spans="1:14" x14ac:dyDescent="0.35">
      <c r="A1917">
        <v>1385</v>
      </c>
      <c r="B1917" t="s">
        <v>2334</v>
      </c>
      <c r="C1917" t="s">
        <v>523</v>
      </c>
      <c r="D1917" t="s">
        <v>285</v>
      </c>
      <c r="E1917">
        <v>13870</v>
      </c>
      <c r="F1917">
        <v>40</v>
      </c>
      <c r="G1917" t="s">
        <v>10</v>
      </c>
      <c r="H1917">
        <v>1710</v>
      </c>
      <c r="I1917">
        <f>(TA_restaurants_curated__2[[#This Row],['# Reviews]]-MIN(TA_restaurants_curated__2['# Reviews]))/(MAX(TA_restaurants_curated__2['# Reviews])-MIN(TA_restaurants_curated__2['# Reviews]))</f>
        <v>4.2655224634023221E-2</v>
      </c>
      <c r="J1917">
        <f>QUOTIENT((TA_restaurants_curated__2[[#This Row],[Normalizzazione]]*100),33)+IF(TA_restaurants_curated__2[[#This Row],[Normalizzazione]]=1,0,1)</f>
        <v>1</v>
      </c>
      <c r="K1917">
        <f>QUOTIENT((TA_restaurants_curated__2[[#This Row],[Rating]]*2),(100/3))+IF(TA_restaurants_curated__2[[#This Row],[Rating]]=50,0,1)</f>
        <v>3</v>
      </c>
      <c r="L1917" s="1" t="str">
        <f>IF(TA_restaurants_curated__2[[#This Row],[C. Rev.]]=3,"A lot of reviews",IF(TA_restaurants_curated__2[[#This Row],[C. Rev.]]=2,"Avarage reviews","Few reviews"))</f>
        <v>Few reviews</v>
      </c>
      <c r="M1917" s="1" t="str">
        <f>IF(TA_restaurants_curated__2[[#This Row],[C. Rat.]]=3,"Good rating",IF(TA_restaurants_curated__2[[#This Row],[C. Rat.]]=2,"Avarege rating","Bad rating"))</f>
        <v>Good rating</v>
      </c>
      <c r="N1917" s="1" t="str">
        <f t="shared" si="29"/>
        <v>Few reviews and Good rating</v>
      </c>
    </row>
    <row r="1918" spans="1:14" x14ac:dyDescent="0.35">
      <c r="A1918">
        <v>1430</v>
      </c>
      <c r="B1918" t="s">
        <v>2380</v>
      </c>
      <c r="C1918" t="s">
        <v>523</v>
      </c>
      <c r="D1918" t="s">
        <v>664</v>
      </c>
      <c r="E1918">
        <v>14320</v>
      </c>
      <c r="F1918">
        <v>40</v>
      </c>
      <c r="G1918" t="s">
        <v>10</v>
      </c>
      <c r="H1918">
        <v>1710</v>
      </c>
      <c r="I1918">
        <f>(TA_restaurants_curated__2[[#This Row],['# Reviews]]-MIN(TA_restaurants_curated__2['# Reviews]))/(MAX(TA_restaurants_curated__2['# Reviews])-MIN(TA_restaurants_curated__2['# Reviews]))</f>
        <v>4.2655224634023221E-2</v>
      </c>
      <c r="J1918">
        <f>QUOTIENT((TA_restaurants_curated__2[[#This Row],[Normalizzazione]]*100),33)+IF(TA_restaurants_curated__2[[#This Row],[Normalizzazione]]=1,0,1)</f>
        <v>1</v>
      </c>
      <c r="K1918">
        <f>QUOTIENT((TA_restaurants_curated__2[[#This Row],[Rating]]*2),(100/3))+IF(TA_restaurants_curated__2[[#This Row],[Rating]]=50,0,1)</f>
        <v>3</v>
      </c>
      <c r="L1918" s="1" t="str">
        <f>IF(TA_restaurants_curated__2[[#This Row],[C. Rev.]]=3,"A lot of reviews",IF(TA_restaurants_curated__2[[#This Row],[C. Rev.]]=2,"Avarage reviews","Few reviews"))</f>
        <v>Few reviews</v>
      </c>
      <c r="M1918" s="1" t="str">
        <f>IF(TA_restaurants_curated__2[[#This Row],[C. Rat.]]=3,"Good rating",IF(TA_restaurants_curated__2[[#This Row],[C. Rat.]]=2,"Avarege rating","Bad rating"))</f>
        <v>Good rating</v>
      </c>
      <c r="N1918" s="1" t="str">
        <f t="shared" si="29"/>
        <v>Few reviews and Good rating</v>
      </c>
    </row>
    <row r="1919" spans="1:14" x14ac:dyDescent="0.35">
      <c r="A1919">
        <v>1994</v>
      </c>
      <c r="B1919" t="s">
        <v>1675</v>
      </c>
      <c r="C1919" t="s">
        <v>523</v>
      </c>
      <c r="D1919" t="s">
        <v>2935</v>
      </c>
      <c r="E1919">
        <v>19960</v>
      </c>
      <c r="F1919">
        <v>35</v>
      </c>
      <c r="G1919" t="s">
        <v>8</v>
      </c>
      <c r="H1919">
        <v>1710</v>
      </c>
      <c r="I1919">
        <f>(TA_restaurants_curated__2[[#This Row],['# Reviews]]-MIN(TA_restaurants_curated__2['# Reviews]))/(MAX(TA_restaurants_curated__2['# Reviews])-MIN(TA_restaurants_curated__2['# Reviews]))</f>
        <v>4.2655224634023221E-2</v>
      </c>
      <c r="J1919">
        <f>QUOTIENT((TA_restaurants_curated__2[[#This Row],[Normalizzazione]]*100),33)+IF(TA_restaurants_curated__2[[#This Row],[Normalizzazione]]=1,0,1)</f>
        <v>1</v>
      </c>
      <c r="K1919">
        <f>QUOTIENT((TA_restaurants_curated__2[[#This Row],[Rating]]*2),(100/3))+IF(TA_restaurants_curated__2[[#This Row],[Rating]]=50,0,1)</f>
        <v>3</v>
      </c>
      <c r="L1919" s="1" t="str">
        <f>IF(TA_restaurants_curated__2[[#This Row],[C. Rev.]]=3,"A lot of reviews",IF(TA_restaurants_curated__2[[#This Row],[C. Rev.]]=2,"Avarage reviews","Few reviews"))</f>
        <v>Few reviews</v>
      </c>
      <c r="M1919" s="1" t="str">
        <f>IF(TA_restaurants_curated__2[[#This Row],[C. Rat.]]=3,"Good rating",IF(TA_restaurants_curated__2[[#This Row],[C. Rat.]]=2,"Avarege rating","Bad rating"))</f>
        <v>Good rating</v>
      </c>
      <c r="N1919" s="1" t="str">
        <f t="shared" si="29"/>
        <v>Few reviews and Good rating</v>
      </c>
    </row>
    <row r="1920" spans="1:14" x14ac:dyDescent="0.35">
      <c r="A1920">
        <v>2542</v>
      </c>
      <c r="B1920" t="s">
        <v>3396</v>
      </c>
      <c r="C1920" t="s">
        <v>523</v>
      </c>
      <c r="D1920" t="s">
        <v>3397</v>
      </c>
      <c r="E1920">
        <v>25440</v>
      </c>
      <c r="F1920">
        <v>35</v>
      </c>
      <c r="G1920" t="s">
        <v>8</v>
      </c>
      <c r="H1920">
        <v>1710</v>
      </c>
      <c r="I1920">
        <f>(TA_restaurants_curated__2[[#This Row],['# Reviews]]-MIN(TA_restaurants_curated__2['# Reviews]))/(MAX(TA_restaurants_curated__2['# Reviews])-MIN(TA_restaurants_curated__2['# Reviews]))</f>
        <v>4.2655224634023221E-2</v>
      </c>
      <c r="J1920">
        <f>QUOTIENT((TA_restaurants_curated__2[[#This Row],[Normalizzazione]]*100),33)+IF(TA_restaurants_curated__2[[#This Row],[Normalizzazione]]=1,0,1)</f>
        <v>1</v>
      </c>
      <c r="K1920">
        <f>QUOTIENT((TA_restaurants_curated__2[[#This Row],[Rating]]*2),(100/3))+IF(TA_restaurants_curated__2[[#This Row],[Rating]]=50,0,1)</f>
        <v>3</v>
      </c>
      <c r="L1920" s="1" t="str">
        <f>IF(TA_restaurants_curated__2[[#This Row],[C. Rev.]]=3,"A lot of reviews",IF(TA_restaurants_curated__2[[#This Row],[C. Rev.]]=2,"Avarage reviews","Few reviews"))</f>
        <v>Few reviews</v>
      </c>
      <c r="M1920" s="1" t="str">
        <f>IF(TA_restaurants_curated__2[[#This Row],[C. Rat.]]=3,"Good rating",IF(TA_restaurants_curated__2[[#This Row],[C. Rat.]]=2,"Avarege rating","Bad rating"))</f>
        <v>Good rating</v>
      </c>
      <c r="N1920" s="1" t="str">
        <f t="shared" si="29"/>
        <v>Few reviews and Good rating</v>
      </c>
    </row>
    <row r="1921" spans="1:14" x14ac:dyDescent="0.35">
      <c r="A1921">
        <v>2759</v>
      </c>
      <c r="B1921" t="s">
        <v>599</v>
      </c>
      <c r="C1921" t="s">
        <v>523</v>
      </c>
      <c r="D1921" t="s">
        <v>12</v>
      </c>
      <c r="E1921">
        <v>27610</v>
      </c>
      <c r="F1921">
        <v>35</v>
      </c>
      <c r="G1921" t="s">
        <v>8</v>
      </c>
      <c r="H1921">
        <v>1710</v>
      </c>
      <c r="I1921">
        <f>(TA_restaurants_curated__2[[#This Row],['# Reviews]]-MIN(TA_restaurants_curated__2['# Reviews]))/(MAX(TA_restaurants_curated__2['# Reviews])-MIN(TA_restaurants_curated__2['# Reviews]))</f>
        <v>4.2655224634023221E-2</v>
      </c>
      <c r="J1921">
        <f>QUOTIENT((TA_restaurants_curated__2[[#This Row],[Normalizzazione]]*100),33)+IF(TA_restaurants_curated__2[[#This Row],[Normalizzazione]]=1,0,1)</f>
        <v>1</v>
      </c>
      <c r="K1921">
        <f>QUOTIENT((TA_restaurants_curated__2[[#This Row],[Rating]]*2),(100/3))+IF(TA_restaurants_curated__2[[#This Row],[Rating]]=50,0,1)</f>
        <v>3</v>
      </c>
      <c r="L1921" s="1" t="str">
        <f>IF(TA_restaurants_curated__2[[#This Row],[C. Rev.]]=3,"A lot of reviews",IF(TA_restaurants_curated__2[[#This Row],[C. Rev.]]=2,"Avarage reviews","Few reviews"))</f>
        <v>Few reviews</v>
      </c>
      <c r="M1921" s="1" t="str">
        <f>IF(TA_restaurants_curated__2[[#This Row],[C. Rat.]]=3,"Good rating",IF(TA_restaurants_curated__2[[#This Row],[C. Rat.]]=2,"Avarege rating","Bad rating"))</f>
        <v>Good rating</v>
      </c>
      <c r="N1921" s="1" t="str">
        <f t="shared" si="29"/>
        <v>Few reviews and Good rating</v>
      </c>
    </row>
    <row r="1922" spans="1:14" x14ac:dyDescent="0.35">
      <c r="A1922">
        <v>195</v>
      </c>
      <c r="B1922" t="s">
        <v>525</v>
      </c>
      <c r="C1922" t="s">
        <v>523</v>
      </c>
      <c r="D1922" t="s">
        <v>56</v>
      </c>
      <c r="E1922">
        <v>1960</v>
      </c>
      <c r="F1922">
        <v>40</v>
      </c>
      <c r="G1922" t="s">
        <v>10</v>
      </c>
      <c r="H1922">
        <v>1700</v>
      </c>
      <c r="I1922">
        <f>(TA_restaurants_curated__2[[#This Row],['# Reviews]]-MIN(TA_restaurants_curated__2['# Reviews]))/(MAX(TA_restaurants_curated__2['# Reviews])-MIN(TA_restaurants_curated__2['# Reviews]))</f>
        <v>4.2402826855123678E-2</v>
      </c>
      <c r="J1922">
        <f>QUOTIENT((TA_restaurants_curated__2[[#This Row],[Normalizzazione]]*100),33)+IF(TA_restaurants_curated__2[[#This Row],[Normalizzazione]]=1,0,1)</f>
        <v>1</v>
      </c>
      <c r="K1922">
        <f>QUOTIENT((TA_restaurants_curated__2[[#This Row],[Rating]]*2),(100/3))+IF(TA_restaurants_curated__2[[#This Row],[Rating]]=50,0,1)</f>
        <v>3</v>
      </c>
      <c r="L1922" s="1" t="str">
        <f>IF(TA_restaurants_curated__2[[#This Row],[C. Rev.]]=3,"A lot of reviews",IF(TA_restaurants_curated__2[[#This Row],[C. Rev.]]=2,"Avarage reviews","Few reviews"))</f>
        <v>Few reviews</v>
      </c>
      <c r="M1922" s="1" t="str">
        <f>IF(TA_restaurants_curated__2[[#This Row],[C. Rat.]]=3,"Good rating",IF(TA_restaurants_curated__2[[#This Row],[C. Rat.]]=2,"Avarege rating","Bad rating"))</f>
        <v>Good rating</v>
      </c>
      <c r="N1922" s="1" t="str">
        <f t="shared" ref="N1922:N1985" si="30">_xlfn.CONCAT(L1922," and ",M1922)</f>
        <v>Few reviews and Good rating</v>
      </c>
    </row>
    <row r="1923" spans="1:14" x14ac:dyDescent="0.35">
      <c r="A1923">
        <v>1057</v>
      </c>
      <c r="B1923" t="s">
        <v>1982</v>
      </c>
      <c r="C1923" t="s">
        <v>523</v>
      </c>
      <c r="D1923" t="s">
        <v>136</v>
      </c>
      <c r="E1923">
        <v>10590</v>
      </c>
      <c r="F1923">
        <v>40</v>
      </c>
      <c r="G1923" t="s">
        <v>8</v>
      </c>
      <c r="H1923">
        <v>1700</v>
      </c>
      <c r="I1923">
        <f>(TA_restaurants_curated__2[[#This Row],['# Reviews]]-MIN(TA_restaurants_curated__2['# Reviews]))/(MAX(TA_restaurants_curated__2['# Reviews])-MIN(TA_restaurants_curated__2['# Reviews]))</f>
        <v>4.2402826855123678E-2</v>
      </c>
      <c r="J1923">
        <f>QUOTIENT((TA_restaurants_curated__2[[#This Row],[Normalizzazione]]*100),33)+IF(TA_restaurants_curated__2[[#This Row],[Normalizzazione]]=1,0,1)</f>
        <v>1</v>
      </c>
      <c r="K1923">
        <f>QUOTIENT((TA_restaurants_curated__2[[#This Row],[Rating]]*2),(100/3))+IF(TA_restaurants_curated__2[[#This Row],[Rating]]=50,0,1)</f>
        <v>3</v>
      </c>
      <c r="L1923" s="1" t="str">
        <f>IF(TA_restaurants_curated__2[[#This Row],[C. Rev.]]=3,"A lot of reviews",IF(TA_restaurants_curated__2[[#This Row],[C. Rev.]]=2,"Avarage reviews","Few reviews"))</f>
        <v>Few reviews</v>
      </c>
      <c r="M1923" s="1" t="str">
        <f>IF(TA_restaurants_curated__2[[#This Row],[C. Rat.]]=3,"Good rating",IF(TA_restaurants_curated__2[[#This Row],[C. Rat.]]=2,"Avarege rating","Bad rating"))</f>
        <v>Good rating</v>
      </c>
      <c r="N1923" s="1" t="str">
        <f t="shared" si="30"/>
        <v>Few reviews and Good rating</v>
      </c>
    </row>
    <row r="1924" spans="1:14" x14ac:dyDescent="0.35">
      <c r="A1924">
        <v>1387</v>
      </c>
      <c r="B1924" t="s">
        <v>2336</v>
      </c>
      <c r="C1924" t="s">
        <v>523</v>
      </c>
      <c r="D1924" t="s">
        <v>2337</v>
      </c>
      <c r="E1924">
        <v>13890</v>
      </c>
      <c r="F1924">
        <v>40</v>
      </c>
      <c r="G1924" t="s">
        <v>8</v>
      </c>
      <c r="H1924">
        <v>1700</v>
      </c>
      <c r="I1924">
        <f>(TA_restaurants_curated__2[[#This Row],['# Reviews]]-MIN(TA_restaurants_curated__2['# Reviews]))/(MAX(TA_restaurants_curated__2['# Reviews])-MIN(TA_restaurants_curated__2['# Reviews]))</f>
        <v>4.2402826855123678E-2</v>
      </c>
      <c r="J1924">
        <f>QUOTIENT((TA_restaurants_curated__2[[#This Row],[Normalizzazione]]*100),33)+IF(TA_restaurants_curated__2[[#This Row],[Normalizzazione]]=1,0,1)</f>
        <v>1</v>
      </c>
      <c r="K1924">
        <f>QUOTIENT((TA_restaurants_curated__2[[#This Row],[Rating]]*2),(100/3))+IF(TA_restaurants_curated__2[[#This Row],[Rating]]=50,0,1)</f>
        <v>3</v>
      </c>
      <c r="L1924" s="1" t="str">
        <f>IF(TA_restaurants_curated__2[[#This Row],[C. Rev.]]=3,"A lot of reviews",IF(TA_restaurants_curated__2[[#This Row],[C. Rev.]]=2,"Avarage reviews","Few reviews"))</f>
        <v>Few reviews</v>
      </c>
      <c r="M1924" s="1" t="str">
        <f>IF(TA_restaurants_curated__2[[#This Row],[C. Rat.]]=3,"Good rating",IF(TA_restaurants_curated__2[[#This Row],[C. Rat.]]=2,"Avarege rating","Bad rating"))</f>
        <v>Good rating</v>
      </c>
      <c r="N1924" s="1" t="str">
        <f t="shared" si="30"/>
        <v>Few reviews and Good rating</v>
      </c>
    </row>
    <row r="1925" spans="1:14" x14ac:dyDescent="0.35">
      <c r="A1925">
        <v>1947</v>
      </c>
      <c r="B1925" t="s">
        <v>2892</v>
      </c>
      <c r="C1925" t="s">
        <v>523</v>
      </c>
      <c r="D1925" t="s">
        <v>130</v>
      </c>
      <c r="E1925">
        <v>19490</v>
      </c>
      <c r="F1925">
        <v>35</v>
      </c>
      <c r="G1925" t="s">
        <v>8</v>
      </c>
      <c r="H1925">
        <v>1700</v>
      </c>
      <c r="I1925">
        <f>(TA_restaurants_curated__2[[#This Row],['# Reviews]]-MIN(TA_restaurants_curated__2['# Reviews]))/(MAX(TA_restaurants_curated__2['# Reviews])-MIN(TA_restaurants_curated__2['# Reviews]))</f>
        <v>4.2402826855123678E-2</v>
      </c>
      <c r="J1925">
        <f>QUOTIENT((TA_restaurants_curated__2[[#This Row],[Normalizzazione]]*100),33)+IF(TA_restaurants_curated__2[[#This Row],[Normalizzazione]]=1,0,1)</f>
        <v>1</v>
      </c>
      <c r="K1925">
        <f>QUOTIENT((TA_restaurants_curated__2[[#This Row],[Rating]]*2),(100/3))+IF(TA_restaurants_curated__2[[#This Row],[Rating]]=50,0,1)</f>
        <v>3</v>
      </c>
      <c r="L1925" s="1" t="str">
        <f>IF(TA_restaurants_curated__2[[#This Row],[C. Rev.]]=3,"A lot of reviews",IF(TA_restaurants_curated__2[[#This Row],[C. Rev.]]=2,"Avarage reviews","Few reviews"))</f>
        <v>Few reviews</v>
      </c>
      <c r="M1925" s="1" t="str">
        <f>IF(TA_restaurants_curated__2[[#This Row],[C. Rat.]]=3,"Good rating",IF(TA_restaurants_curated__2[[#This Row],[C. Rat.]]=2,"Avarege rating","Bad rating"))</f>
        <v>Good rating</v>
      </c>
      <c r="N1925" s="1" t="str">
        <f t="shared" si="30"/>
        <v>Few reviews and Good rating</v>
      </c>
    </row>
    <row r="1926" spans="1:14" x14ac:dyDescent="0.35">
      <c r="A1926">
        <v>2460</v>
      </c>
      <c r="B1926" t="s">
        <v>3336</v>
      </c>
      <c r="C1926" t="s">
        <v>523</v>
      </c>
      <c r="D1926" t="s">
        <v>91</v>
      </c>
      <c r="E1926">
        <v>24620</v>
      </c>
      <c r="F1926">
        <v>35</v>
      </c>
      <c r="G1926" t="s">
        <v>10</v>
      </c>
      <c r="H1926">
        <v>1700</v>
      </c>
      <c r="I1926">
        <f>(TA_restaurants_curated__2[[#This Row],['# Reviews]]-MIN(TA_restaurants_curated__2['# Reviews]))/(MAX(TA_restaurants_curated__2['# Reviews])-MIN(TA_restaurants_curated__2['# Reviews]))</f>
        <v>4.2402826855123678E-2</v>
      </c>
      <c r="J1926">
        <f>QUOTIENT((TA_restaurants_curated__2[[#This Row],[Normalizzazione]]*100),33)+IF(TA_restaurants_curated__2[[#This Row],[Normalizzazione]]=1,0,1)</f>
        <v>1</v>
      </c>
      <c r="K1926">
        <f>QUOTIENT((TA_restaurants_curated__2[[#This Row],[Rating]]*2),(100/3))+IF(TA_restaurants_curated__2[[#This Row],[Rating]]=50,0,1)</f>
        <v>3</v>
      </c>
      <c r="L1926" s="1" t="str">
        <f>IF(TA_restaurants_curated__2[[#This Row],[C. Rev.]]=3,"A lot of reviews",IF(TA_restaurants_curated__2[[#This Row],[C. Rev.]]=2,"Avarage reviews","Few reviews"))</f>
        <v>Few reviews</v>
      </c>
      <c r="M1926" s="1" t="str">
        <f>IF(TA_restaurants_curated__2[[#This Row],[C. Rat.]]=3,"Good rating",IF(TA_restaurants_curated__2[[#This Row],[C. Rat.]]=2,"Avarege rating","Bad rating"))</f>
        <v>Good rating</v>
      </c>
      <c r="N1926" s="1" t="str">
        <f t="shared" si="30"/>
        <v>Few reviews and Good rating</v>
      </c>
    </row>
    <row r="1927" spans="1:14" x14ac:dyDescent="0.35">
      <c r="A1927">
        <v>380</v>
      </c>
      <c r="B1927" t="s">
        <v>1199</v>
      </c>
      <c r="C1927" t="s">
        <v>523</v>
      </c>
      <c r="D1927" t="s">
        <v>1200</v>
      </c>
      <c r="E1927">
        <v>3810</v>
      </c>
      <c r="F1927">
        <v>45</v>
      </c>
      <c r="G1927" t="s">
        <v>8</v>
      </c>
      <c r="H1927">
        <v>1690</v>
      </c>
      <c r="I1927">
        <f>(TA_restaurants_curated__2[[#This Row],['# Reviews]]-MIN(TA_restaurants_curated__2['# Reviews]))/(MAX(TA_restaurants_curated__2['# Reviews])-MIN(TA_restaurants_curated__2['# Reviews]))</f>
        <v>4.2150429076224127E-2</v>
      </c>
      <c r="J1927">
        <f>QUOTIENT((TA_restaurants_curated__2[[#This Row],[Normalizzazione]]*100),33)+IF(TA_restaurants_curated__2[[#This Row],[Normalizzazione]]=1,0,1)</f>
        <v>1</v>
      </c>
      <c r="K1927">
        <f>QUOTIENT((TA_restaurants_curated__2[[#This Row],[Rating]]*2),(100/3))+IF(TA_restaurants_curated__2[[#This Row],[Rating]]=50,0,1)</f>
        <v>3</v>
      </c>
      <c r="L1927" s="1" t="str">
        <f>IF(TA_restaurants_curated__2[[#This Row],[C. Rev.]]=3,"A lot of reviews",IF(TA_restaurants_curated__2[[#This Row],[C. Rev.]]=2,"Avarage reviews","Few reviews"))</f>
        <v>Few reviews</v>
      </c>
      <c r="M1927" s="1" t="str">
        <f>IF(TA_restaurants_curated__2[[#This Row],[C. Rat.]]=3,"Good rating",IF(TA_restaurants_curated__2[[#This Row],[C. Rat.]]=2,"Avarege rating","Bad rating"))</f>
        <v>Good rating</v>
      </c>
      <c r="N1927" s="1" t="str">
        <f t="shared" si="30"/>
        <v>Few reviews and Good rating</v>
      </c>
    </row>
    <row r="1928" spans="1:14" x14ac:dyDescent="0.35">
      <c r="A1928">
        <v>966</v>
      </c>
      <c r="B1928" t="s">
        <v>1884</v>
      </c>
      <c r="C1928" t="s">
        <v>523</v>
      </c>
      <c r="D1928" t="s">
        <v>1143</v>
      </c>
      <c r="E1928">
        <v>9680</v>
      </c>
      <c r="F1928">
        <v>45</v>
      </c>
      <c r="G1928" t="s">
        <v>8</v>
      </c>
      <c r="H1928">
        <v>1690</v>
      </c>
      <c r="I1928">
        <f>(TA_restaurants_curated__2[[#This Row],['# Reviews]]-MIN(TA_restaurants_curated__2['# Reviews]))/(MAX(TA_restaurants_curated__2['# Reviews])-MIN(TA_restaurants_curated__2['# Reviews]))</f>
        <v>4.2150429076224127E-2</v>
      </c>
      <c r="J1928">
        <f>QUOTIENT((TA_restaurants_curated__2[[#This Row],[Normalizzazione]]*100),33)+IF(TA_restaurants_curated__2[[#This Row],[Normalizzazione]]=1,0,1)</f>
        <v>1</v>
      </c>
      <c r="K1928">
        <f>QUOTIENT((TA_restaurants_curated__2[[#This Row],[Rating]]*2),(100/3))+IF(TA_restaurants_curated__2[[#This Row],[Rating]]=50,0,1)</f>
        <v>3</v>
      </c>
      <c r="L1928" s="1" t="str">
        <f>IF(TA_restaurants_curated__2[[#This Row],[C. Rev.]]=3,"A lot of reviews",IF(TA_restaurants_curated__2[[#This Row],[C. Rev.]]=2,"Avarage reviews","Few reviews"))</f>
        <v>Few reviews</v>
      </c>
      <c r="M1928" s="1" t="str">
        <f>IF(TA_restaurants_curated__2[[#This Row],[C. Rat.]]=3,"Good rating",IF(TA_restaurants_curated__2[[#This Row],[C. Rat.]]=2,"Avarege rating","Bad rating"))</f>
        <v>Good rating</v>
      </c>
      <c r="N1928" s="1" t="str">
        <f t="shared" si="30"/>
        <v>Few reviews and Good rating</v>
      </c>
    </row>
    <row r="1929" spans="1:14" x14ac:dyDescent="0.35">
      <c r="A1929">
        <v>1084</v>
      </c>
      <c r="B1929" t="s">
        <v>2016</v>
      </c>
      <c r="C1929" t="s">
        <v>523</v>
      </c>
      <c r="D1929" t="s">
        <v>483</v>
      </c>
      <c r="E1929">
        <v>10860</v>
      </c>
      <c r="F1929">
        <v>40</v>
      </c>
      <c r="G1929" t="s">
        <v>10</v>
      </c>
      <c r="H1929">
        <v>1690</v>
      </c>
      <c r="I1929">
        <f>(TA_restaurants_curated__2[[#This Row],['# Reviews]]-MIN(TA_restaurants_curated__2['# Reviews]))/(MAX(TA_restaurants_curated__2['# Reviews])-MIN(TA_restaurants_curated__2['# Reviews]))</f>
        <v>4.2150429076224127E-2</v>
      </c>
      <c r="J1929">
        <f>QUOTIENT((TA_restaurants_curated__2[[#This Row],[Normalizzazione]]*100),33)+IF(TA_restaurants_curated__2[[#This Row],[Normalizzazione]]=1,0,1)</f>
        <v>1</v>
      </c>
      <c r="K1929">
        <f>QUOTIENT((TA_restaurants_curated__2[[#This Row],[Rating]]*2),(100/3))+IF(TA_restaurants_curated__2[[#This Row],[Rating]]=50,0,1)</f>
        <v>3</v>
      </c>
      <c r="L1929" s="1" t="str">
        <f>IF(TA_restaurants_curated__2[[#This Row],[C. Rev.]]=3,"A lot of reviews",IF(TA_restaurants_curated__2[[#This Row],[C. Rev.]]=2,"Avarage reviews","Few reviews"))</f>
        <v>Few reviews</v>
      </c>
      <c r="M1929" s="1" t="str">
        <f>IF(TA_restaurants_curated__2[[#This Row],[C. Rat.]]=3,"Good rating",IF(TA_restaurants_curated__2[[#This Row],[C. Rat.]]=2,"Avarege rating","Bad rating"))</f>
        <v>Good rating</v>
      </c>
      <c r="N1929" s="1" t="str">
        <f t="shared" si="30"/>
        <v>Few reviews and Good rating</v>
      </c>
    </row>
    <row r="1930" spans="1:14" x14ac:dyDescent="0.35">
      <c r="A1930">
        <v>2500</v>
      </c>
      <c r="B1930" t="s">
        <v>3363</v>
      </c>
      <c r="C1930" t="s">
        <v>523</v>
      </c>
      <c r="D1930" t="s">
        <v>116</v>
      </c>
      <c r="E1930">
        <v>25020</v>
      </c>
      <c r="F1930">
        <v>35</v>
      </c>
      <c r="G1930" t="s">
        <v>10</v>
      </c>
      <c r="H1930">
        <v>1690</v>
      </c>
      <c r="I1930">
        <f>(TA_restaurants_curated__2[[#This Row],['# Reviews]]-MIN(TA_restaurants_curated__2['# Reviews]))/(MAX(TA_restaurants_curated__2['# Reviews])-MIN(TA_restaurants_curated__2['# Reviews]))</f>
        <v>4.2150429076224127E-2</v>
      </c>
      <c r="J1930">
        <f>QUOTIENT((TA_restaurants_curated__2[[#This Row],[Normalizzazione]]*100),33)+IF(TA_restaurants_curated__2[[#This Row],[Normalizzazione]]=1,0,1)</f>
        <v>1</v>
      </c>
      <c r="K1930">
        <f>QUOTIENT((TA_restaurants_curated__2[[#This Row],[Rating]]*2),(100/3))+IF(TA_restaurants_curated__2[[#This Row],[Rating]]=50,0,1)</f>
        <v>3</v>
      </c>
      <c r="L1930" s="1" t="str">
        <f>IF(TA_restaurants_curated__2[[#This Row],[C. Rev.]]=3,"A lot of reviews",IF(TA_restaurants_curated__2[[#This Row],[C. Rev.]]=2,"Avarage reviews","Few reviews"))</f>
        <v>Few reviews</v>
      </c>
      <c r="M1930" s="1" t="str">
        <f>IF(TA_restaurants_curated__2[[#This Row],[C. Rat.]]=3,"Good rating",IF(TA_restaurants_curated__2[[#This Row],[C. Rat.]]=2,"Avarege rating","Bad rating"))</f>
        <v>Good rating</v>
      </c>
      <c r="N1930" s="1" t="str">
        <f t="shared" si="30"/>
        <v>Few reviews and Good rating</v>
      </c>
    </row>
    <row r="1931" spans="1:14" x14ac:dyDescent="0.35">
      <c r="A1931">
        <v>3161</v>
      </c>
      <c r="B1931" t="s">
        <v>3811</v>
      </c>
      <c r="C1931" t="s">
        <v>523</v>
      </c>
      <c r="D1931" t="s">
        <v>99</v>
      </c>
      <c r="E1931">
        <v>31630</v>
      </c>
      <c r="F1931">
        <v>35</v>
      </c>
      <c r="G1931" t="s">
        <v>8</v>
      </c>
      <c r="H1931">
        <v>1690</v>
      </c>
      <c r="I1931">
        <f>(TA_restaurants_curated__2[[#This Row],['# Reviews]]-MIN(TA_restaurants_curated__2['# Reviews]))/(MAX(TA_restaurants_curated__2['# Reviews])-MIN(TA_restaurants_curated__2['# Reviews]))</f>
        <v>4.2150429076224127E-2</v>
      </c>
      <c r="J1931">
        <f>QUOTIENT((TA_restaurants_curated__2[[#This Row],[Normalizzazione]]*100),33)+IF(TA_restaurants_curated__2[[#This Row],[Normalizzazione]]=1,0,1)</f>
        <v>1</v>
      </c>
      <c r="K1931">
        <f>QUOTIENT((TA_restaurants_curated__2[[#This Row],[Rating]]*2),(100/3))+IF(TA_restaurants_curated__2[[#This Row],[Rating]]=50,0,1)</f>
        <v>3</v>
      </c>
      <c r="L1931" s="1" t="str">
        <f>IF(TA_restaurants_curated__2[[#This Row],[C. Rev.]]=3,"A lot of reviews",IF(TA_restaurants_curated__2[[#This Row],[C. Rev.]]=2,"Avarage reviews","Few reviews"))</f>
        <v>Few reviews</v>
      </c>
      <c r="M1931" s="1" t="str">
        <f>IF(TA_restaurants_curated__2[[#This Row],[C. Rat.]]=3,"Good rating",IF(TA_restaurants_curated__2[[#This Row],[C. Rat.]]=2,"Avarege rating","Bad rating"))</f>
        <v>Good rating</v>
      </c>
      <c r="N1931" s="1" t="str">
        <f t="shared" si="30"/>
        <v>Few reviews and Good rating</v>
      </c>
    </row>
    <row r="1932" spans="1:14" x14ac:dyDescent="0.35">
      <c r="A1932">
        <v>1006</v>
      </c>
      <c r="B1932" t="s">
        <v>1931</v>
      </c>
      <c r="C1932" t="s">
        <v>523</v>
      </c>
      <c r="D1932" t="s">
        <v>155</v>
      </c>
      <c r="E1932">
        <v>10080</v>
      </c>
      <c r="F1932">
        <v>40</v>
      </c>
      <c r="G1932" t="s">
        <v>10</v>
      </c>
      <c r="H1932">
        <v>1680</v>
      </c>
      <c r="I1932">
        <f>(TA_restaurants_curated__2[[#This Row],['# Reviews]]-MIN(TA_restaurants_curated__2['# Reviews]))/(MAX(TA_restaurants_curated__2['# Reviews])-MIN(TA_restaurants_curated__2['# Reviews]))</f>
        <v>4.1898031297324584E-2</v>
      </c>
      <c r="J1932">
        <f>QUOTIENT((TA_restaurants_curated__2[[#This Row],[Normalizzazione]]*100),33)+IF(TA_restaurants_curated__2[[#This Row],[Normalizzazione]]=1,0,1)</f>
        <v>1</v>
      </c>
      <c r="K1932">
        <f>QUOTIENT((TA_restaurants_curated__2[[#This Row],[Rating]]*2),(100/3))+IF(TA_restaurants_curated__2[[#This Row],[Rating]]=50,0,1)</f>
        <v>3</v>
      </c>
      <c r="L1932" s="1" t="str">
        <f>IF(TA_restaurants_curated__2[[#This Row],[C. Rev.]]=3,"A lot of reviews",IF(TA_restaurants_curated__2[[#This Row],[C. Rev.]]=2,"Avarage reviews","Few reviews"))</f>
        <v>Few reviews</v>
      </c>
      <c r="M1932" s="1" t="str">
        <f>IF(TA_restaurants_curated__2[[#This Row],[C. Rat.]]=3,"Good rating",IF(TA_restaurants_curated__2[[#This Row],[C. Rat.]]=2,"Avarege rating","Bad rating"))</f>
        <v>Good rating</v>
      </c>
      <c r="N1932" s="1" t="str">
        <f t="shared" si="30"/>
        <v>Few reviews and Good rating</v>
      </c>
    </row>
    <row r="1933" spans="1:14" x14ac:dyDescent="0.35">
      <c r="A1933">
        <v>1019</v>
      </c>
      <c r="B1933" t="s">
        <v>1944</v>
      </c>
      <c r="C1933" t="s">
        <v>523</v>
      </c>
      <c r="D1933" t="s">
        <v>748</v>
      </c>
      <c r="E1933">
        <v>10210</v>
      </c>
      <c r="F1933">
        <v>40</v>
      </c>
      <c r="G1933" t="s">
        <v>10</v>
      </c>
      <c r="H1933">
        <v>1680</v>
      </c>
      <c r="I1933">
        <f>(TA_restaurants_curated__2[[#This Row],['# Reviews]]-MIN(TA_restaurants_curated__2['# Reviews]))/(MAX(TA_restaurants_curated__2['# Reviews])-MIN(TA_restaurants_curated__2['# Reviews]))</f>
        <v>4.1898031297324584E-2</v>
      </c>
      <c r="J1933">
        <f>QUOTIENT((TA_restaurants_curated__2[[#This Row],[Normalizzazione]]*100),33)+IF(TA_restaurants_curated__2[[#This Row],[Normalizzazione]]=1,0,1)</f>
        <v>1</v>
      </c>
      <c r="K1933">
        <f>QUOTIENT((TA_restaurants_curated__2[[#This Row],[Rating]]*2),(100/3))+IF(TA_restaurants_curated__2[[#This Row],[Rating]]=50,0,1)</f>
        <v>3</v>
      </c>
      <c r="L1933" s="1" t="str">
        <f>IF(TA_restaurants_curated__2[[#This Row],[C. Rev.]]=3,"A lot of reviews",IF(TA_restaurants_curated__2[[#This Row],[C. Rev.]]=2,"Avarage reviews","Few reviews"))</f>
        <v>Few reviews</v>
      </c>
      <c r="M1933" s="1" t="str">
        <f>IF(TA_restaurants_curated__2[[#This Row],[C. Rat.]]=3,"Good rating",IF(TA_restaurants_curated__2[[#This Row],[C. Rat.]]=2,"Avarege rating","Bad rating"))</f>
        <v>Good rating</v>
      </c>
      <c r="N1933" s="1" t="str">
        <f t="shared" si="30"/>
        <v>Few reviews and Good rating</v>
      </c>
    </row>
    <row r="1934" spans="1:14" x14ac:dyDescent="0.35">
      <c r="A1934">
        <v>1158</v>
      </c>
      <c r="B1934" t="s">
        <v>274</v>
      </c>
      <c r="C1934" t="s">
        <v>523</v>
      </c>
      <c r="D1934" t="s">
        <v>687</v>
      </c>
      <c r="E1934">
        <v>11600</v>
      </c>
      <c r="F1934">
        <v>40</v>
      </c>
      <c r="G1934" t="s">
        <v>8</v>
      </c>
      <c r="H1934">
        <v>1680</v>
      </c>
      <c r="I1934">
        <f>(TA_restaurants_curated__2[[#This Row],['# Reviews]]-MIN(TA_restaurants_curated__2['# Reviews]))/(MAX(TA_restaurants_curated__2['# Reviews])-MIN(TA_restaurants_curated__2['# Reviews]))</f>
        <v>4.1898031297324584E-2</v>
      </c>
      <c r="J1934">
        <f>QUOTIENT((TA_restaurants_curated__2[[#This Row],[Normalizzazione]]*100),33)+IF(TA_restaurants_curated__2[[#This Row],[Normalizzazione]]=1,0,1)</f>
        <v>1</v>
      </c>
      <c r="K1934">
        <f>QUOTIENT((TA_restaurants_curated__2[[#This Row],[Rating]]*2),(100/3))+IF(TA_restaurants_curated__2[[#This Row],[Rating]]=50,0,1)</f>
        <v>3</v>
      </c>
      <c r="L1934" s="1" t="str">
        <f>IF(TA_restaurants_curated__2[[#This Row],[C. Rev.]]=3,"A lot of reviews",IF(TA_restaurants_curated__2[[#This Row],[C. Rev.]]=2,"Avarage reviews","Few reviews"))</f>
        <v>Few reviews</v>
      </c>
      <c r="M1934" s="1" t="str">
        <f>IF(TA_restaurants_curated__2[[#This Row],[C. Rat.]]=3,"Good rating",IF(TA_restaurants_curated__2[[#This Row],[C. Rat.]]=2,"Avarege rating","Bad rating"))</f>
        <v>Good rating</v>
      </c>
      <c r="N1934" s="1" t="str">
        <f t="shared" si="30"/>
        <v>Few reviews and Good rating</v>
      </c>
    </row>
    <row r="1935" spans="1:14" x14ac:dyDescent="0.35">
      <c r="A1935">
        <v>1549</v>
      </c>
      <c r="B1935" t="s">
        <v>2511</v>
      </c>
      <c r="C1935" t="s">
        <v>523</v>
      </c>
      <c r="D1935" t="s">
        <v>24</v>
      </c>
      <c r="E1935">
        <v>15510</v>
      </c>
      <c r="F1935">
        <v>40</v>
      </c>
      <c r="G1935" t="s">
        <v>8</v>
      </c>
      <c r="H1935">
        <v>1680</v>
      </c>
      <c r="I1935">
        <f>(TA_restaurants_curated__2[[#This Row],['# Reviews]]-MIN(TA_restaurants_curated__2['# Reviews]))/(MAX(TA_restaurants_curated__2['# Reviews])-MIN(TA_restaurants_curated__2['# Reviews]))</f>
        <v>4.1898031297324584E-2</v>
      </c>
      <c r="J1935">
        <f>QUOTIENT((TA_restaurants_curated__2[[#This Row],[Normalizzazione]]*100),33)+IF(TA_restaurants_curated__2[[#This Row],[Normalizzazione]]=1,0,1)</f>
        <v>1</v>
      </c>
      <c r="K1935">
        <f>QUOTIENT((TA_restaurants_curated__2[[#This Row],[Rating]]*2),(100/3))+IF(TA_restaurants_curated__2[[#This Row],[Rating]]=50,0,1)</f>
        <v>3</v>
      </c>
      <c r="L1935" s="1" t="str">
        <f>IF(TA_restaurants_curated__2[[#This Row],[C. Rev.]]=3,"A lot of reviews",IF(TA_restaurants_curated__2[[#This Row],[C. Rev.]]=2,"Avarage reviews","Few reviews"))</f>
        <v>Few reviews</v>
      </c>
      <c r="M1935" s="1" t="str">
        <f>IF(TA_restaurants_curated__2[[#This Row],[C. Rat.]]=3,"Good rating",IF(TA_restaurants_curated__2[[#This Row],[C. Rat.]]=2,"Avarege rating","Bad rating"))</f>
        <v>Good rating</v>
      </c>
      <c r="N1935" s="1" t="str">
        <f t="shared" si="30"/>
        <v>Few reviews and Good rating</v>
      </c>
    </row>
    <row r="1936" spans="1:14" x14ac:dyDescent="0.35">
      <c r="A1936">
        <v>944</v>
      </c>
      <c r="B1936" t="s">
        <v>501</v>
      </c>
      <c r="C1936" t="s">
        <v>523</v>
      </c>
      <c r="D1936" t="s">
        <v>50</v>
      </c>
      <c r="E1936">
        <v>9460</v>
      </c>
      <c r="F1936">
        <v>40</v>
      </c>
      <c r="G1936" t="s">
        <v>8</v>
      </c>
      <c r="H1936">
        <v>1670</v>
      </c>
      <c r="I1936">
        <f>(TA_restaurants_curated__2[[#This Row],['# Reviews]]-MIN(TA_restaurants_curated__2['# Reviews]))/(MAX(TA_restaurants_curated__2['# Reviews])-MIN(TA_restaurants_curated__2['# Reviews]))</f>
        <v>4.164563351842504E-2</v>
      </c>
      <c r="J1936">
        <f>QUOTIENT((TA_restaurants_curated__2[[#This Row],[Normalizzazione]]*100),33)+IF(TA_restaurants_curated__2[[#This Row],[Normalizzazione]]=1,0,1)</f>
        <v>1</v>
      </c>
      <c r="K1936">
        <f>QUOTIENT((TA_restaurants_curated__2[[#This Row],[Rating]]*2),(100/3))+IF(TA_restaurants_curated__2[[#This Row],[Rating]]=50,0,1)</f>
        <v>3</v>
      </c>
      <c r="L1936" s="1" t="str">
        <f>IF(TA_restaurants_curated__2[[#This Row],[C. Rev.]]=3,"A lot of reviews",IF(TA_restaurants_curated__2[[#This Row],[C. Rev.]]=2,"Avarage reviews","Few reviews"))</f>
        <v>Few reviews</v>
      </c>
      <c r="M1936" s="1" t="str">
        <f>IF(TA_restaurants_curated__2[[#This Row],[C. Rat.]]=3,"Good rating",IF(TA_restaurants_curated__2[[#This Row],[C. Rat.]]=2,"Avarege rating","Bad rating"))</f>
        <v>Good rating</v>
      </c>
      <c r="N1936" s="1" t="str">
        <f t="shared" si="30"/>
        <v>Few reviews and Good rating</v>
      </c>
    </row>
    <row r="1937" spans="1:14" x14ac:dyDescent="0.35">
      <c r="A1937">
        <v>1178</v>
      </c>
      <c r="B1937" t="s">
        <v>296</v>
      </c>
      <c r="C1937" t="s">
        <v>523</v>
      </c>
      <c r="D1937" t="s">
        <v>155</v>
      </c>
      <c r="E1937">
        <v>11800</v>
      </c>
      <c r="F1937">
        <v>45</v>
      </c>
      <c r="G1937" t="s">
        <v>10</v>
      </c>
      <c r="H1937">
        <v>1670</v>
      </c>
      <c r="I1937">
        <f>(TA_restaurants_curated__2[[#This Row],['# Reviews]]-MIN(TA_restaurants_curated__2['# Reviews]))/(MAX(TA_restaurants_curated__2['# Reviews])-MIN(TA_restaurants_curated__2['# Reviews]))</f>
        <v>4.164563351842504E-2</v>
      </c>
      <c r="J1937">
        <f>QUOTIENT((TA_restaurants_curated__2[[#This Row],[Normalizzazione]]*100),33)+IF(TA_restaurants_curated__2[[#This Row],[Normalizzazione]]=1,0,1)</f>
        <v>1</v>
      </c>
      <c r="K1937">
        <f>QUOTIENT((TA_restaurants_curated__2[[#This Row],[Rating]]*2),(100/3))+IF(TA_restaurants_curated__2[[#This Row],[Rating]]=50,0,1)</f>
        <v>3</v>
      </c>
      <c r="L1937" s="1" t="str">
        <f>IF(TA_restaurants_curated__2[[#This Row],[C. Rev.]]=3,"A lot of reviews",IF(TA_restaurants_curated__2[[#This Row],[C. Rev.]]=2,"Avarage reviews","Few reviews"))</f>
        <v>Few reviews</v>
      </c>
      <c r="M1937" s="1" t="str">
        <f>IF(TA_restaurants_curated__2[[#This Row],[C. Rat.]]=3,"Good rating",IF(TA_restaurants_curated__2[[#This Row],[C. Rat.]]=2,"Avarege rating","Bad rating"))</f>
        <v>Good rating</v>
      </c>
      <c r="N1937" s="1" t="str">
        <f t="shared" si="30"/>
        <v>Few reviews and Good rating</v>
      </c>
    </row>
    <row r="1938" spans="1:14" x14ac:dyDescent="0.35">
      <c r="A1938">
        <v>1487</v>
      </c>
      <c r="B1938" t="s">
        <v>2445</v>
      </c>
      <c r="C1938" t="s">
        <v>523</v>
      </c>
      <c r="D1938" t="s">
        <v>1319</v>
      </c>
      <c r="E1938">
        <v>14890</v>
      </c>
      <c r="F1938">
        <v>40</v>
      </c>
      <c r="G1938" t="s">
        <v>8</v>
      </c>
      <c r="H1938">
        <v>1670</v>
      </c>
      <c r="I1938">
        <f>(TA_restaurants_curated__2[[#This Row],['# Reviews]]-MIN(TA_restaurants_curated__2['# Reviews]))/(MAX(TA_restaurants_curated__2['# Reviews])-MIN(TA_restaurants_curated__2['# Reviews]))</f>
        <v>4.164563351842504E-2</v>
      </c>
      <c r="J1938">
        <f>QUOTIENT((TA_restaurants_curated__2[[#This Row],[Normalizzazione]]*100),33)+IF(TA_restaurants_curated__2[[#This Row],[Normalizzazione]]=1,0,1)</f>
        <v>1</v>
      </c>
      <c r="K1938">
        <f>QUOTIENT((TA_restaurants_curated__2[[#This Row],[Rating]]*2),(100/3))+IF(TA_restaurants_curated__2[[#This Row],[Rating]]=50,0,1)</f>
        <v>3</v>
      </c>
      <c r="L1938" s="1" t="str">
        <f>IF(TA_restaurants_curated__2[[#This Row],[C. Rev.]]=3,"A lot of reviews",IF(TA_restaurants_curated__2[[#This Row],[C. Rev.]]=2,"Avarage reviews","Few reviews"))</f>
        <v>Few reviews</v>
      </c>
      <c r="M1938" s="1" t="str">
        <f>IF(TA_restaurants_curated__2[[#This Row],[C. Rat.]]=3,"Good rating",IF(TA_restaurants_curated__2[[#This Row],[C. Rat.]]=2,"Avarege rating","Bad rating"))</f>
        <v>Good rating</v>
      </c>
      <c r="N1938" s="1" t="str">
        <f t="shared" si="30"/>
        <v>Few reviews and Good rating</v>
      </c>
    </row>
    <row r="1939" spans="1:14" x14ac:dyDescent="0.35">
      <c r="A1939">
        <v>479</v>
      </c>
      <c r="B1939" t="s">
        <v>1327</v>
      </c>
      <c r="C1939" t="s">
        <v>523</v>
      </c>
      <c r="D1939" t="s">
        <v>77</v>
      </c>
      <c r="E1939">
        <v>4800</v>
      </c>
      <c r="F1939">
        <v>45</v>
      </c>
      <c r="G1939" t="s">
        <v>8</v>
      </c>
      <c r="H1939">
        <v>1660</v>
      </c>
      <c r="I1939">
        <f>(TA_restaurants_curated__2[[#This Row],['# Reviews]]-MIN(TA_restaurants_curated__2['# Reviews]))/(MAX(TA_restaurants_curated__2['# Reviews])-MIN(TA_restaurants_curated__2['# Reviews]))</f>
        <v>4.139323573952549E-2</v>
      </c>
      <c r="J1939">
        <f>QUOTIENT((TA_restaurants_curated__2[[#This Row],[Normalizzazione]]*100),33)+IF(TA_restaurants_curated__2[[#This Row],[Normalizzazione]]=1,0,1)</f>
        <v>1</v>
      </c>
      <c r="K1939">
        <f>QUOTIENT((TA_restaurants_curated__2[[#This Row],[Rating]]*2),(100/3))+IF(TA_restaurants_curated__2[[#This Row],[Rating]]=50,0,1)</f>
        <v>3</v>
      </c>
      <c r="L1939" s="1" t="str">
        <f>IF(TA_restaurants_curated__2[[#This Row],[C. Rev.]]=3,"A lot of reviews",IF(TA_restaurants_curated__2[[#This Row],[C. Rev.]]=2,"Avarage reviews","Few reviews"))</f>
        <v>Few reviews</v>
      </c>
      <c r="M1939" s="1" t="str">
        <f>IF(TA_restaurants_curated__2[[#This Row],[C. Rat.]]=3,"Good rating",IF(TA_restaurants_curated__2[[#This Row],[C. Rat.]]=2,"Avarege rating","Bad rating"))</f>
        <v>Good rating</v>
      </c>
      <c r="N1939" s="1" t="str">
        <f t="shared" si="30"/>
        <v>Few reviews and Good rating</v>
      </c>
    </row>
    <row r="1940" spans="1:14" x14ac:dyDescent="0.35">
      <c r="A1940">
        <v>1027</v>
      </c>
      <c r="B1940" t="s">
        <v>1951</v>
      </c>
      <c r="C1940" t="s">
        <v>523</v>
      </c>
      <c r="D1940" t="s">
        <v>278</v>
      </c>
      <c r="E1940">
        <v>10290</v>
      </c>
      <c r="F1940">
        <v>40</v>
      </c>
      <c r="G1940" t="s">
        <v>8</v>
      </c>
      <c r="H1940">
        <v>1660</v>
      </c>
      <c r="I1940">
        <f>(TA_restaurants_curated__2[[#This Row],['# Reviews]]-MIN(TA_restaurants_curated__2['# Reviews]))/(MAX(TA_restaurants_curated__2['# Reviews])-MIN(TA_restaurants_curated__2['# Reviews]))</f>
        <v>4.139323573952549E-2</v>
      </c>
      <c r="J1940">
        <f>QUOTIENT((TA_restaurants_curated__2[[#This Row],[Normalizzazione]]*100),33)+IF(TA_restaurants_curated__2[[#This Row],[Normalizzazione]]=1,0,1)</f>
        <v>1</v>
      </c>
      <c r="K1940">
        <f>QUOTIENT((TA_restaurants_curated__2[[#This Row],[Rating]]*2),(100/3))+IF(TA_restaurants_curated__2[[#This Row],[Rating]]=50,0,1)</f>
        <v>3</v>
      </c>
      <c r="L1940" s="1" t="str">
        <f>IF(TA_restaurants_curated__2[[#This Row],[C. Rev.]]=3,"A lot of reviews",IF(TA_restaurants_curated__2[[#This Row],[C. Rev.]]=2,"Avarage reviews","Few reviews"))</f>
        <v>Few reviews</v>
      </c>
      <c r="M1940" s="1" t="str">
        <f>IF(TA_restaurants_curated__2[[#This Row],[C. Rat.]]=3,"Good rating",IF(TA_restaurants_curated__2[[#This Row],[C. Rat.]]=2,"Avarege rating","Bad rating"))</f>
        <v>Good rating</v>
      </c>
      <c r="N1940" s="1" t="str">
        <f t="shared" si="30"/>
        <v>Few reviews and Good rating</v>
      </c>
    </row>
    <row r="1941" spans="1:14" x14ac:dyDescent="0.35">
      <c r="A1941">
        <v>1059</v>
      </c>
      <c r="B1941" t="s">
        <v>672</v>
      </c>
      <c r="C1941" t="s">
        <v>523</v>
      </c>
      <c r="D1941" t="s">
        <v>176</v>
      </c>
      <c r="E1941">
        <v>10610</v>
      </c>
      <c r="F1941">
        <v>40</v>
      </c>
      <c r="G1941" t="s">
        <v>10</v>
      </c>
      <c r="H1941">
        <v>1660</v>
      </c>
      <c r="I1941">
        <f>(TA_restaurants_curated__2[[#This Row],['# Reviews]]-MIN(TA_restaurants_curated__2['# Reviews]))/(MAX(TA_restaurants_curated__2['# Reviews])-MIN(TA_restaurants_curated__2['# Reviews]))</f>
        <v>4.139323573952549E-2</v>
      </c>
      <c r="J1941">
        <f>QUOTIENT((TA_restaurants_curated__2[[#This Row],[Normalizzazione]]*100),33)+IF(TA_restaurants_curated__2[[#This Row],[Normalizzazione]]=1,0,1)</f>
        <v>1</v>
      </c>
      <c r="K1941">
        <f>QUOTIENT((TA_restaurants_curated__2[[#This Row],[Rating]]*2),(100/3))+IF(TA_restaurants_curated__2[[#This Row],[Rating]]=50,0,1)</f>
        <v>3</v>
      </c>
      <c r="L1941" s="1" t="str">
        <f>IF(TA_restaurants_curated__2[[#This Row],[C. Rev.]]=3,"A lot of reviews",IF(TA_restaurants_curated__2[[#This Row],[C. Rev.]]=2,"Avarage reviews","Few reviews"))</f>
        <v>Few reviews</v>
      </c>
      <c r="M1941" s="1" t="str">
        <f>IF(TA_restaurants_curated__2[[#This Row],[C. Rat.]]=3,"Good rating",IF(TA_restaurants_curated__2[[#This Row],[C. Rat.]]=2,"Avarege rating","Bad rating"))</f>
        <v>Good rating</v>
      </c>
      <c r="N1941" s="1" t="str">
        <f t="shared" si="30"/>
        <v>Few reviews and Good rating</v>
      </c>
    </row>
    <row r="1942" spans="1:14" x14ac:dyDescent="0.35">
      <c r="A1942">
        <v>1531</v>
      </c>
      <c r="B1942" t="s">
        <v>2490</v>
      </c>
      <c r="C1942" t="s">
        <v>523</v>
      </c>
      <c r="D1942" t="s">
        <v>126</v>
      </c>
      <c r="E1942">
        <v>15330</v>
      </c>
      <c r="F1942">
        <v>40</v>
      </c>
      <c r="G1942" t="s">
        <v>10</v>
      </c>
      <c r="H1942">
        <v>1660</v>
      </c>
      <c r="I1942">
        <f>(TA_restaurants_curated__2[[#This Row],['# Reviews]]-MIN(TA_restaurants_curated__2['# Reviews]))/(MAX(TA_restaurants_curated__2['# Reviews])-MIN(TA_restaurants_curated__2['# Reviews]))</f>
        <v>4.139323573952549E-2</v>
      </c>
      <c r="J1942">
        <f>QUOTIENT((TA_restaurants_curated__2[[#This Row],[Normalizzazione]]*100),33)+IF(TA_restaurants_curated__2[[#This Row],[Normalizzazione]]=1,0,1)</f>
        <v>1</v>
      </c>
      <c r="K1942">
        <f>QUOTIENT((TA_restaurants_curated__2[[#This Row],[Rating]]*2),(100/3))+IF(TA_restaurants_curated__2[[#This Row],[Rating]]=50,0,1)</f>
        <v>3</v>
      </c>
      <c r="L1942" s="1" t="str">
        <f>IF(TA_restaurants_curated__2[[#This Row],[C. Rev.]]=3,"A lot of reviews",IF(TA_restaurants_curated__2[[#This Row],[C. Rev.]]=2,"Avarage reviews","Few reviews"))</f>
        <v>Few reviews</v>
      </c>
      <c r="M1942" s="1" t="str">
        <f>IF(TA_restaurants_curated__2[[#This Row],[C. Rat.]]=3,"Good rating",IF(TA_restaurants_curated__2[[#This Row],[C. Rat.]]=2,"Avarege rating","Bad rating"))</f>
        <v>Good rating</v>
      </c>
      <c r="N1942" s="1" t="str">
        <f t="shared" si="30"/>
        <v>Few reviews and Good rating</v>
      </c>
    </row>
    <row r="1943" spans="1:14" x14ac:dyDescent="0.35">
      <c r="A1943">
        <v>1797</v>
      </c>
      <c r="B1943" t="s">
        <v>2762</v>
      </c>
      <c r="C1943" t="s">
        <v>523</v>
      </c>
      <c r="D1943" t="s">
        <v>2763</v>
      </c>
      <c r="E1943">
        <v>17990</v>
      </c>
      <c r="F1943">
        <v>40</v>
      </c>
      <c r="G1943" t="s">
        <v>8</v>
      </c>
      <c r="H1943">
        <v>1660</v>
      </c>
      <c r="I1943">
        <f>(TA_restaurants_curated__2[[#This Row],['# Reviews]]-MIN(TA_restaurants_curated__2['# Reviews]))/(MAX(TA_restaurants_curated__2['# Reviews])-MIN(TA_restaurants_curated__2['# Reviews]))</f>
        <v>4.139323573952549E-2</v>
      </c>
      <c r="J1943">
        <f>QUOTIENT((TA_restaurants_curated__2[[#This Row],[Normalizzazione]]*100),33)+IF(TA_restaurants_curated__2[[#This Row],[Normalizzazione]]=1,0,1)</f>
        <v>1</v>
      </c>
      <c r="K1943">
        <f>QUOTIENT((TA_restaurants_curated__2[[#This Row],[Rating]]*2),(100/3))+IF(TA_restaurants_curated__2[[#This Row],[Rating]]=50,0,1)</f>
        <v>3</v>
      </c>
      <c r="L1943" s="1" t="str">
        <f>IF(TA_restaurants_curated__2[[#This Row],[C. Rev.]]=3,"A lot of reviews",IF(TA_restaurants_curated__2[[#This Row],[C. Rev.]]=2,"Avarage reviews","Few reviews"))</f>
        <v>Few reviews</v>
      </c>
      <c r="M1943" s="1" t="str">
        <f>IF(TA_restaurants_curated__2[[#This Row],[C. Rat.]]=3,"Good rating",IF(TA_restaurants_curated__2[[#This Row],[C. Rat.]]=2,"Avarege rating","Bad rating"))</f>
        <v>Good rating</v>
      </c>
      <c r="N1943" s="1" t="str">
        <f t="shared" si="30"/>
        <v>Few reviews and Good rating</v>
      </c>
    </row>
    <row r="1944" spans="1:14" x14ac:dyDescent="0.35">
      <c r="A1944">
        <v>1857</v>
      </c>
      <c r="B1944" t="s">
        <v>2818</v>
      </c>
      <c r="C1944" t="s">
        <v>523</v>
      </c>
      <c r="D1944" t="s">
        <v>2819</v>
      </c>
      <c r="E1944">
        <v>18590</v>
      </c>
      <c r="F1944">
        <v>40</v>
      </c>
      <c r="G1944" t="s">
        <v>8</v>
      </c>
      <c r="H1944">
        <v>1660</v>
      </c>
      <c r="I1944">
        <f>(TA_restaurants_curated__2[[#This Row],['# Reviews]]-MIN(TA_restaurants_curated__2['# Reviews]))/(MAX(TA_restaurants_curated__2['# Reviews])-MIN(TA_restaurants_curated__2['# Reviews]))</f>
        <v>4.139323573952549E-2</v>
      </c>
      <c r="J1944">
        <f>QUOTIENT((TA_restaurants_curated__2[[#This Row],[Normalizzazione]]*100),33)+IF(TA_restaurants_curated__2[[#This Row],[Normalizzazione]]=1,0,1)</f>
        <v>1</v>
      </c>
      <c r="K1944">
        <f>QUOTIENT((TA_restaurants_curated__2[[#This Row],[Rating]]*2),(100/3))+IF(TA_restaurants_curated__2[[#This Row],[Rating]]=50,0,1)</f>
        <v>3</v>
      </c>
      <c r="L1944" s="1" t="str">
        <f>IF(TA_restaurants_curated__2[[#This Row],[C. Rev.]]=3,"A lot of reviews",IF(TA_restaurants_curated__2[[#This Row],[C. Rev.]]=2,"Avarage reviews","Few reviews"))</f>
        <v>Few reviews</v>
      </c>
      <c r="M1944" s="1" t="str">
        <f>IF(TA_restaurants_curated__2[[#This Row],[C. Rat.]]=3,"Good rating",IF(TA_restaurants_curated__2[[#This Row],[C. Rat.]]=2,"Avarege rating","Bad rating"))</f>
        <v>Good rating</v>
      </c>
      <c r="N1944" s="1" t="str">
        <f t="shared" si="30"/>
        <v>Few reviews and Good rating</v>
      </c>
    </row>
    <row r="1945" spans="1:14" x14ac:dyDescent="0.35">
      <c r="A1945">
        <v>2108</v>
      </c>
      <c r="B1945" t="s">
        <v>3039</v>
      </c>
      <c r="C1945" t="s">
        <v>523</v>
      </c>
      <c r="D1945" t="s">
        <v>3040</v>
      </c>
      <c r="E1945">
        <v>21100</v>
      </c>
      <c r="F1945">
        <v>35</v>
      </c>
      <c r="G1945" t="s">
        <v>8</v>
      </c>
      <c r="H1945">
        <v>1660</v>
      </c>
      <c r="I1945">
        <f>(TA_restaurants_curated__2[[#This Row],['# Reviews]]-MIN(TA_restaurants_curated__2['# Reviews]))/(MAX(TA_restaurants_curated__2['# Reviews])-MIN(TA_restaurants_curated__2['# Reviews]))</f>
        <v>4.139323573952549E-2</v>
      </c>
      <c r="J1945">
        <f>QUOTIENT((TA_restaurants_curated__2[[#This Row],[Normalizzazione]]*100),33)+IF(TA_restaurants_curated__2[[#This Row],[Normalizzazione]]=1,0,1)</f>
        <v>1</v>
      </c>
      <c r="K1945">
        <f>QUOTIENT((TA_restaurants_curated__2[[#This Row],[Rating]]*2),(100/3))+IF(TA_restaurants_curated__2[[#This Row],[Rating]]=50,0,1)</f>
        <v>3</v>
      </c>
      <c r="L1945" s="1" t="str">
        <f>IF(TA_restaurants_curated__2[[#This Row],[C. Rev.]]=3,"A lot of reviews",IF(TA_restaurants_curated__2[[#This Row],[C. Rev.]]=2,"Avarage reviews","Few reviews"))</f>
        <v>Few reviews</v>
      </c>
      <c r="M1945" s="1" t="str">
        <f>IF(TA_restaurants_curated__2[[#This Row],[C. Rat.]]=3,"Good rating",IF(TA_restaurants_curated__2[[#This Row],[C. Rat.]]=2,"Avarege rating","Bad rating"))</f>
        <v>Good rating</v>
      </c>
      <c r="N1945" s="1" t="str">
        <f t="shared" si="30"/>
        <v>Few reviews and Good rating</v>
      </c>
    </row>
    <row r="1946" spans="1:14" x14ac:dyDescent="0.35">
      <c r="A1946">
        <v>2804</v>
      </c>
      <c r="B1946" t="s">
        <v>3590</v>
      </c>
      <c r="C1946" t="s">
        <v>523</v>
      </c>
      <c r="D1946" t="s">
        <v>466</v>
      </c>
      <c r="E1946">
        <v>28060</v>
      </c>
      <c r="F1946">
        <v>35</v>
      </c>
      <c r="G1946" t="s">
        <v>9</v>
      </c>
      <c r="H1946">
        <v>1660</v>
      </c>
      <c r="I1946">
        <f>(TA_restaurants_curated__2[[#This Row],['# Reviews]]-MIN(TA_restaurants_curated__2['# Reviews]))/(MAX(TA_restaurants_curated__2['# Reviews])-MIN(TA_restaurants_curated__2['# Reviews]))</f>
        <v>4.139323573952549E-2</v>
      </c>
      <c r="J1946">
        <f>QUOTIENT((TA_restaurants_curated__2[[#This Row],[Normalizzazione]]*100),33)+IF(TA_restaurants_curated__2[[#This Row],[Normalizzazione]]=1,0,1)</f>
        <v>1</v>
      </c>
      <c r="K1946">
        <f>QUOTIENT((TA_restaurants_curated__2[[#This Row],[Rating]]*2),(100/3))+IF(TA_restaurants_curated__2[[#This Row],[Rating]]=50,0,1)</f>
        <v>3</v>
      </c>
      <c r="L1946" s="1" t="str">
        <f>IF(TA_restaurants_curated__2[[#This Row],[C. Rev.]]=3,"A lot of reviews",IF(TA_restaurants_curated__2[[#This Row],[C. Rev.]]=2,"Avarage reviews","Few reviews"))</f>
        <v>Few reviews</v>
      </c>
      <c r="M1946" s="1" t="str">
        <f>IF(TA_restaurants_curated__2[[#This Row],[C. Rat.]]=3,"Good rating",IF(TA_restaurants_curated__2[[#This Row],[C. Rat.]]=2,"Avarege rating","Bad rating"))</f>
        <v>Good rating</v>
      </c>
      <c r="N1946" s="1" t="str">
        <f t="shared" si="30"/>
        <v>Few reviews and Good rating</v>
      </c>
    </row>
    <row r="1947" spans="1:14" x14ac:dyDescent="0.35">
      <c r="A1947">
        <v>443</v>
      </c>
      <c r="B1947" t="s">
        <v>1276</v>
      </c>
      <c r="C1947" t="s">
        <v>523</v>
      </c>
      <c r="D1947" t="s">
        <v>105</v>
      </c>
      <c r="E1947">
        <v>4440</v>
      </c>
      <c r="F1947">
        <v>45</v>
      </c>
      <c r="G1947" t="s">
        <v>10</v>
      </c>
      <c r="H1947">
        <v>1650</v>
      </c>
      <c r="I1947">
        <f>(TA_restaurants_curated__2[[#This Row],['# Reviews]]-MIN(TA_restaurants_curated__2['# Reviews]))/(MAX(TA_restaurants_curated__2['# Reviews])-MIN(TA_restaurants_curated__2['# Reviews]))</f>
        <v>4.1140837960625946E-2</v>
      </c>
      <c r="J1947">
        <f>QUOTIENT((TA_restaurants_curated__2[[#This Row],[Normalizzazione]]*100),33)+IF(TA_restaurants_curated__2[[#This Row],[Normalizzazione]]=1,0,1)</f>
        <v>1</v>
      </c>
      <c r="K1947">
        <f>QUOTIENT((TA_restaurants_curated__2[[#This Row],[Rating]]*2),(100/3))+IF(TA_restaurants_curated__2[[#This Row],[Rating]]=50,0,1)</f>
        <v>3</v>
      </c>
      <c r="L1947" s="1" t="str">
        <f>IF(TA_restaurants_curated__2[[#This Row],[C. Rev.]]=3,"A lot of reviews",IF(TA_restaurants_curated__2[[#This Row],[C. Rev.]]=2,"Avarage reviews","Few reviews"))</f>
        <v>Few reviews</v>
      </c>
      <c r="M1947" s="1" t="str">
        <f>IF(TA_restaurants_curated__2[[#This Row],[C. Rat.]]=3,"Good rating",IF(TA_restaurants_curated__2[[#This Row],[C. Rat.]]=2,"Avarege rating","Bad rating"))</f>
        <v>Good rating</v>
      </c>
      <c r="N1947" s="1" t="str">
        <f t="shared" si="30"/>
        <v>Few reviews and Good rating</v>
      </c>
    </row>
    <row r="1948" spans="1:14" x14ac:dyDescent="0.35">
      <c r="A1948">
        <v>710</v>
      </c>
      <c r="B1948" t="s">
        <v>1606</v>
      </c>
      <c r="C1948" t="s">
        <v>523</v>
      </c>
      <c r="D1948" t="s">
        <v>1607</v>
      </c>
      <c r="E1948">
        <v>7120</v>
      </c>
      <c r="F1948">
        <v>40</v>
      </c>
      <c r="G1948" t="s">
        <v>8</v>
      </c>
      <c r="H1948">
        <v>1650</v>
      </c>
      <c r="I1948">
        <f>(TA_restaurants_curated__2[[#This Row],['# Reviews]]-MIN(TA_restaurants_curated__2['# Reviews]))/(MAX(TA_restaurants_curated__2['# Reviews])-MIN(TA_restaurants_curated__2['# Reviews]))</f>
        <v>4.1140837960625946E-2</v>
      </c>
      <c r="J1948">
        <f>QUOTIENT((TA_restaurants_curated__2[[#This Row],[Normalizzazione]]*100),33)+IF(TA_restaurants_curated__2[[#This Row],[Normalizzazione]]=1,0,1)</f>
        <v>1</v>
      </c>
      <c r="K1948">
        <f>QUOTIENT((TA_restaurants_curated__2[[#This Row],[Rating]]*2),(100/3))+IF(TA_restaurants_curated__2[[#This Row],[Rating]]=50,0,1)</f>
        <v>3</v>
      </c>
      <c r="L1948" s="1" t="str">
        <f>IF(TA_restaurants_curated__2[[#This Row],[C. Rev.]]=3,"A lot of reviews",IF(TA_restaurants_curated__2[[#This Row],[C. Rev.]]=2,"Avarage reviews","Few reviews"))</f>
        <v>Few reviews</v>
      </c>
      <c r="M1948" s="1" t="str">
        <f>IF(TA_restaurants_curated__2[[#This Row],[C. Rat.]]=3,"Good rating",IF(TA_restaurants_curated__2[[#This Row],[C. Rat.]]=2,"Avarege rating","Bad rating"))</f>
        <v>Good rating</v>
      </c>
      <c r="N1948" s="1" t="str">
        <f t="shared" si="30"/>
        <v>Few reviews and Good rating</v>
      </c>
    </row>
    <row r="1949" spans="1:14" x14ac:dyDescent="0.35">
      <c r="A1949">
        <v>1470</v>
      </c>
      <c r="B1949" t="s">
        <v>2427</v>
      </c>
      <c r="C1949" t="s">
        <v>523</v>
      </c>
      <c r="D1949" t="s">
        <v>613</v>
      </c>
      <c r="E1949">
        <v>14720</v>
      </c>
      <c r="F1949">
        <v>45</v>
      </c>
      <c r="G1949" t="s">
        <v>8</v>
      </c>
      <c r="H1949">
        <v>1650</v>
      </c>
      <c r="I1949">
        <f>(TA_restaurants_curated__2[[#This Row],['# Reviews]]-MIN(TA_restaurants_curated__2['# Reviews]))/(MAX(TA_restaurants_curated__2['# Reviews])-MIN(TA_restaurants_curated__2['# Reviews]))</f>
        <v>4.1140837960625946E-2</v>
      </c>
      <c r="J1949">
        <f>QUOTIENT((TA_restaurants_curated__2[[#This Row],[Normalizzazione]]*100),33)+IF(TA_restaurants_curated__2[[#This Row],[Normalizzazione]]=1,0,1)</f>
        <v>1</v>
      </c>
      <c r="K1949">
        <f>QUOTIENT((TA_restaurants_curated__2[[#This Row],[Rating]]*2),(100/3))+IF(TA_restaurants_curated__2[[#This Row],[Rating]]=50,0,1)</f>
        <v>3</v>
      </c>
      <c r="L1949" s="1" t="str">
        <f>IF(TA_restaurants_curated__2[[#This Row],[C. Rev.]]=3,"A lot of reviews",IF(TA_restaurants_curated__2[[#This Row],[C. Rev.]]=2,"Avarage reviews","Few reviews"))</f>
        <v>Few reviews</v>
      </c>
      <c r="M1949" s="1" t="str">
        <f>IF(TA_restaurants_curated__2[[#This Row],[C. Rat.]]=3,"Good rating",IF(TA_restaurants_curated__2[[#This Row],[C. Rat.]]=2,"Avarege rating","Bad rating"))</f>
        <v>Good rating</v>
      </c>
      <c r="N1949" s="1" t="str">
        <f t="shared" si="30"/>
        <v>Few reviews and Good rating</v>
      </c>
    </row>
    <row r="1950" spans="1:14" x14ac:dyDescent="0.35">
      <c r="A1950">
        <v>2043</v>
      </c>
      <c r="B1950" t="s">
        <v>2981</v>
      </c>
      <c r="C1950" t="s">
        <v>523</v>
      </c>
      <c r="D1950" t="s">
        <v>126</v>
      </c>
      <c r="E1950">
        <v>20450</v>
      </c>
      <c r="F1950">
        <v>35</v>
      </c>
      <c r="G1950" t="s">
        <v>8</v>
      </c>
      <c r="H1950">
        <v>1650</v>
      </c>
      <c r="I1950">
        <f>(TA_restaurants_curated__2[[#This Row],['# Reviews]]-MIN(TA_restaurants_curated__2['# Reviews]))/(MAX(TA_restaurants_curated__2['# Reviews])-MIN(TA_restaurants_curated__2['# Reviews]))</f>
        <v>4.1140837960625946E-2</v>
      </c>
      <c r="J1950">
        <f>QUOTIENT((TA_restaurants_curated__2[[#This Row],[Normalizzazione]]*100),33)+IF(TA_restaurants_curated__2[[#This Row],[Normalizzazione]]=1,0,1)</f>
        <v>1</v>
      </c>
      <c r="K1950">
        <f>QUOTIENT((TA_restaurants_curated__2[[#This Row],[Rating]]*2),(100/3))+IF(TA_restaurants_curated__2[[#This Row],[Rating]]=50,0,1)</f>
        <v>3</v>
      </c>
      <c r="L1950" s="1" t="str">
        <f>IF(TA_restaurants_curated__2[[#This Row],[C. Rev.]]=3,"A lot of reviews",IF(TA_restaurants_curated__2[[#This Row],[C. Rev.]]=2,"Avarage reviews","Few reviews"))</f>
        <v>Few reviews</v>
      </c>
      <c r="M1950" s="1" t="str">
        <f>IF(TA_restaurants_curated__2[[#This Row],[C. Rat.]]=3,"Good rating",IF(TA_restaurants_curated__2[[#This Row],[C. Rat.]]=2,"Avarege rating","Bad rating"))</f>
        <v>Good rating</v>
      </c>
      <c r="N1950" s="1" t="str">
        <f t="shared" si="30"/>
        <v>Few reviews and Good rating</v>
      </c>
    </row>
    <row r="1951" spans="1:14" x14ac:dyDescent="0.35">
      <c r="A1951">
        <v>1202</v>
      </c>
      <c r="B1951" t="s">
        <v>2137</v>
      </c>
      <c r="C1951" t="s">
        <v>523</v>
      </c>
      <c r="D1951" t="s">
        <v>2138</v>
      </c>
      <c r="E1951">
        <v>12040</v>
      </c>
      <c r="F1951">
        <v>40</v>
      </c>
      <c r="G1951" t="s">
        <v>8</v>
      </c>
      <c r="H1951">
        <v>1640</v>
      </c>
      <c r="I1951">
        <f>(TA_restaurants_curated__2[[#This Row],['# Reviews]]-MIN(TA_restaurants_curated__2['# Reviews]))/(MAX(TA_restaurants_curated__2['# Reviews])-MIN(TA_restaurants_curated__2['# Reviews]))</f>
        <v>4.0888440181726403E-2</v>
      </c>
      <c r="J1951">
        <f>QUOTIENT((TA_restaurants_curated__2[[#This Row],[Normalizzazione]]*100),33)+IF(TA_restaurants_curated__2[[#This Row],[Normalizzazione]]=1,0,1)</f>
        <v>1</v>
      </c>
      <c r="K1951">
        <f>QUOTIENT((TA_restaurants_curated__2[[#This Row],[Rating]]*2),(100/3))+IF(TA_restaurants_curated__2[[#This Row],[Rating]]=50,0,1)</f>
        <v>3</v>
      </c>
      <c r="L1951" s="1" t="str">
        <f>IF(TA_restaurants_curated__2[[#This Row],[C. Rev.]]=3,"A lot of reviews",IF(TA_restaurants_curated__2[[#This Row],[C. Rev.]]=2,"Avarage reviews","Few reviews"))</f>
        <v>Few reviews</v>
      </c>
      <c r="M1951" s="1" t="str">
        <f>IF(TA_restaurants_curated__2[[#This Row],[C. Rat.]]=3,"Good rating",IF(TA_restaurants_curated__2[[#This Row],[C. Rat.]]=2,"Avarege rating","Bad rating"))</f>
        <v>Good rating</v>
      </c>
      <c r="N1951" s="1" t="str">
        <f t="shared" si="30"/>
        <v>Few reviews and Good rating</v>
      </c>
    </row>
    <row r="1952" spans="1:14" x14ac:dyDescent="0.35">
      <c r="A1952">
        <v>2255</v>
      </c>
      <c r="B1952" t="s">
        <v>3162</v>
      </c>
      <c r="C1952" t="s">
        <v>523</v>
      </c>
      <c r="D1952" t="s">
        <v>99</v>
      </c>
      <c r="E1952">
        <v>22570</v>
      </c>
      <c r="F1952">
        <v>40</v>
      </c>
      <c r="G1952" t="s">
        <v>8</v>
      </c>
      <c r="H1952">
        <v>1640</v>
      </c>
      <c r="I1952">
        <f>(TA_restaurants_curated__2[[#This Row],['# Reviews]]-MIN(TA_restaurants_curated__2['# Reviews]))/(MAX(TA_restaurants_curated__2['# Reviews])-MIN(TA_restaurants_curated__2['# Reviews]))</f>
        <v>4.0888440181726403E-2</v>
      </c>
      <c r="J1952">
        <f>QUOTIENT((TA_restaurants_curated__2[[#This Row],[Normalizzazione]]*100),33)+IF(TA_restaurants_curated__2[[#This Row],[Normalizzazione]]=1,0,1)</f>
        <v>1</v>
      </c>
      <c r="K1952">
        <f>QUOTIENT((TA_restaurants_curated__2[[#This Row],[Rating]]*2),(100/3))+IF(TA_restaurants_curated__2[[#This Row],[Rating]]=50,0,1)</f>
        <v>3</v>
      </c>
      <c r="L1952" s="1" t="str">
        <f>IF(TA_restaurants_curated__2[[#This Row],[C. Rev.]]=3,"A lot of reviews",IF(TA_restaurants_curated__2[[#This Row],[C. Rev.]]=2,"Avarage reviews","Few reviews"))</f>
        <v>Few reviews</v>
      </c>
      <c r="M1952" s="1" t="str">
        <f>IF(TA_restaurants_curated__2[[#This Row],[C. Rat.]]=3,"Good rating",IF(TA_restaurants_curated__2[[#This Row],[C. Rat.]]=2,"Avarege rating","Bad rating"))</f>
        <v>Good rating</v>
      </c>
      <c r="N1952" s="1" t="str">
        <f t="shared" si="30"/>
        <v>Few reviews and Good rating</v>
      </c>
    </row>
    <row r="1953" spans="1:14" x14ac:dyDescent="0.35">
      <c r="A1953">
        <v>2416</v>
      </c>
      <c r="B1953" t="s">
        <v>3299</v>
      </c>
      <c r="C1953" t="s">
        <v>523</v>
      </c>
      <c r="D1953" t="s">
        <v>111</v>
      </c>
      <c r="E1953">
        <v>24180</v>
      </c>
      <c r="F1953">
        <v>35</v>
      </c>
      <c r="G1953" t="s">
        <v>8</v>
      </c>
      <c r="H1953">
        <v>1640</v>
      </c>
      <c r="I1953">
        <f>(TA_restaurants_curated__2[[#This Row],['# Reviews]]-MIN(TA_restaurants_curated__2['# Reviews]))/(MAX(TA_restaurants_curated__2['# Reviews])-MIN(TA_restaurants_curated__2['# Reviews]))</f>
        <v>4.0888440181726403E-2</v>
      </c>
      <c r="J1953">
        <f>QUOTIENT((TA_restaurants_curated__2[[#This Row],[Normalizzazione]]*100),33)+IF(TA_restaurants_curated__2[[#This Row],[Normalizzazione]]=1,0,1)</f>
        <v>1</v>
      </c>
      <c r="K1953">
        <f>QUOTIENT((TA_restaurants_curated__2[[#This Row],[Rating]]*2),(100/3))+IF(TA_restaurants_curated__2[[#This Row],[Rating]]=50,0,1)</f>
        <v>3</v>
      </c>
      <c r="L1953" s="1" t="str">
        <f>IF(TA_restaurants_curated__2[[#This Row],[C. Rev.]]=3,"A lot of reviews",IF(TA_restaurants_curated__2[[#This Row],[C. Rev.]]=2,"Avarage reviews","Few reviews"))</f>
        <v>Few reviews</v>
      </c>
      <c r="M1953" s="1" t="str">
        <f>IF(TA_restaurants_curated__2[[#This Row],[C. Rat.]]=3,"Good rating",IF(TA_restaurants_curated__2[[#This Row],[C. Rat.]]=2,"Avarege rating","Bad rating"))</f>
        <v>Good rating</v>
      </c>
      <c r="N1953" s="1" t="str">
        <f t="shared" si="30"/>
        <v>Few reviews and Good rating</v>
      </c>
    </row>
    <row r="1954" spans="1:14" x14ac:dyDescent="0.35">
      <c r="A1954">
        <v>3034</v>
      </c>
      <c r="B1954" t="s">
        <v>3739</v>
      </c>
      <c r="C1954" t="s">
        <v>523</v>
      </c>
      <c r="D1954" t="s">
        <v>3740</v>
      </c>
      <c r="E1954">
        <v>30360</v>
      </c>
      <c r="F1954">
        <v>35</v>
      </c>
      <c r="G1954" t="s">
        <v>9</v>
      </c>
      <c r="H1954">
        <v>1640</v>
      </c>
      <c r="I1954">
        <f>(TA_restaurants_curated__2[[#This Row],['# Reviews]]-MIN(TA_restaurants_curated__2['# Reviews]))/(MAX(TA_restaurants_curated__2['# Reviews])-MIN(TA_restaurants_curated__2['# Reviews]))</f>
        <v>4.0888440181726403E-2</v>
      </c>
      <c r="J1954">
        <f>QUOTIENT((TA_restaurants_curated__2[[#This Row],[Normalizzazione]]*100),33)+IF(TA_restaurants_curated__2[[#This Row],[Normalizzazione]]=1,0,1)</f>
        <v>1</v>
      </c>
      <c r="K1954">
        <f>QUOTIENT((TA_restaurants_curated__2[[#This Row],[Rating]]*2),(100/3))+IF(TA_restaurants_curated__2[[#This Row],[Rating]]=50,0,1)</f>
        <v>3</v>
      </c>
      <c r="L1954" s="1" t="str">
        <f>IF(TA_restaurants_curated__2[[#This Row],[C. Rev.]]=3,"A lot of reviews",IF(TA_restaurants_curated__2[[#This Row],[C. Rev.]]=2,"Avarage reviews","Few reviews"))</f>
        <v>Few reviews</v>
      </c>
      <c r="M1954" s="1" t="str">
        <f>IF(TA_restaurants_curated__2[[#This Row],[C. Rat.]]=3,"Good rating",IF(TA_restaurants_curated__2[[#This Row],[C. Rat.]]=2,"Avarege rating","Bad rating"))</f>
        <v>Good rating</v>
      </c>
      <c r="N1954" s="1" t="str">
        <f t="shared" si="30"/>
        <v>Few reviews and Good rating</v>
      </c>
    </row>
    <row r="1955" spans="1:14" x14ac:dyDescent="0.35">
      <c r="A1955">
        <v>858</v>
      </c>
      <c r="B1955" t="s">
        <v>1764</v>
      </c>
      <c r="C1955" t="s">
        <v>523</v>
      </c>
      <c r="D1955" t="s">
        <v>11</v>
      </c>
      <c r="E1955">
        <v>8600</v>
      </c>
      <c r="F1955">
        <v>45</v>
      </c>
      <c r="G1955" t="s">
        <v>10</v>
      </c>
      <c r="H1955">
        <v>1630</v>
      </c>
      <c r="I1955">
        <f>(TA_restaurants_curated__2[[#This Row],['# Reviews]]-MIN(TA_restaurants_curated__2['# Reviews]))/(MAX(TA_restaurants_curated__2['# Reviews])-MIN(TA_restaurants_curated__2['# Reviews]))</f>
        <v>4.0636042402826852E-2</v>
      </c>
      <c r="J1955">
        <f>QUOTIENT((TA_restaurants_curated__2[[#This Row],[Normalizzazione]]*100),33)+IF(TA_restaurants_curated__2[[#This Row],[Normalizzazione]]=1,0,1)</f>
        <v>1</v>
      </c>
      <c r="K1955">
        <f>QUOTIENT((TA_restaurants_curated__2[[#This Row],[Rating]]*2),(100/3))+IF(TA_restaurants_curated__2[[#This Row],[Rating]]=50,0,1)</f>
        <v>3</v>
      </c>
      <c r="L1955" s="1" t="str">
        <f>IF(TA_restaurants_curated__2[[#This Row],[C. Rev.]]=3,"A lot of reviews",IF(TA_restaurants_curated__2[[#This Row],[C. Rev.]]=2,"Avarage reviews","Few reviews"))</f>
        <v>Few reviews</v>
      </c>
      <c r="M1955" s="1" t="str">
        <f>IF(TA_restaurants_curated__2[[#This Row],[C. Rat.]]=3,"Good rating",IF(TA_restaurants_curated__2[[#This Row],[C. Rat.]]=2,"Avarege rating","Bad rating"))</f>
        <v>Good rating</v>
      </c>
      <c r="N1955" s="1" t="str">
        <f t="shared" si="30"/>
        <v>Few reviews and Good rating</v>
      </c>
    </row>
    <row r="1956" spans="1:14" x14ac:dyDescent="0.35">
      <c r="A1956">
        <v>1039</v>
      </c>
      <c r="B1956" t="s">
        <v>1962</v>
      </c>
      <c r="C1956" t="s">
        <v>523</v>
      </c>
      <c r="D1956" t="s">
        <v>132</v>
      </c>
      <c r="E1956">
        <v>10410</v>
      </c>
      <c r="F1956">
        <v>40</v>
      </c>
      <c r="G1956" t="s">
        <v>10</v>
      </c>
      <c r="H1956">
        <v>1630</v>
      </c>
      <c r="I1956">
        <f>(TA_restaurants_curated__2[[#This Row],['# Reviews]]-MIN(TA_restaurants_curated__2['# Reviews]))/(MAX(TA_restaurants_curated__2['# Reviews])-MIN(TA_restaurants_curated__2['# Reviews]))</f>
        <v>4.0636042402826852E-2</v>
      </c>
      <c r="J1956">
        <f>QUOTIENT((TA_restaurants_curated__2[[#This Row],[Normalizzazione]]*100),33)+IF(TA_restaurants_curated__2[[#This Row],[Normalizzazione]]=1,0,1)</f>
        <v>1</v>
      </c>
      <c r="K1956">
        <f>QUOTIENT((TA_restaurants_curated__2[[#This Row],[Rating]]*2),(100/3))+IF(TA_restaurants_curated__2[[#This Row],[Rating]]=50,0,1)</f>
        <v>3</v>
      </c>
      <c r="L1956" s="1" t="str">
        <f>IF(TA_restaurants_curated__2[[#This Row],[C. Rev.]]=3,"A lot of reviews",IF(TA_restaurants_curated__2[[#This Row],[C. Rev.]]=2,"Avarage reviews","Few reviews"))</f>
        <v>Few reviews</v>
      </c>
      <c r="M1956" s="1" t="str">
        <f>IF(TA_restaurants_curated__2[[#This Row],[C. Rat.]]=3,"Good rating",IF(TA_restaurants_curated__2[[#This Row],[C. Rat.]]=2,"Avarege rating","Bad rating"))</f>
        <v>Good rating</v>
      </c>
      <c r="N1956" s="1" t="str">
        <f t="shared" si="30"/>
        <v>Few reviews and Good rating</v>
      </c>
    </row>
    <row r="1957" spans="1:14" x14ac:dyDescent="0.35">
      <c r="A1957">
        <v>1169</v>
      </c>
      <c r="B1957" t="s">
        <v>2102</v>
      </c>
      <c r="C1957" t="s">
        <v>523</v>
      </c>
      <c r="D1957" t="s">
        <v>2103</v>
      </c>
      <c r="E1957">
        <v>11710</v>
      </c>
      <c r="F1957">
        <v>40</v>
      </c>
      <c r="G1957" t="s">
        <v>8</v>
      </c>
      <c r="H1957">
        <v>1630</v>
      </c>
      <c r="I1957">
        <f>(TA_restaurants_curated__2[[#This Row],['# Reviews]]-MIN(TA_restaurants_curated__2['# Reviews]))/(MAX(TA_restaurants_curated__2['# Reviews])-MIN(TA_restaurants_curated__2['# Reviews]))</f>
        <v>4.0636042402826852E-2</v>
      </c>
      <c r="J1957">
        <f>QUOTIENT((TA_restaurants_curated__2[[#This Row],[Normalizzazione]]*100),33)+IF(TA_restaurants_curated__2[[#This Row],[Normalizzazione]]=1,0,1)</f>
        <v>1</v>
      </c>
      <c r="K1957">
        <f>QUOTIENT((TA_restaurants_curated__2[[#This Row],[Rating]]*2),(100/3))+IF(TA_restaurants_curated__2[[#This Row],[Rating]]=50,0,1)</f>
        <v>3</v>
      </c>
      <c r="L1957" s="1" t="str">
        <f>IF(TA_restaurants_curated__2[[#This Row],[C. Rev.]]=3,"A lot of reviews",IF(TA_restaurants_curated__2[[#This Row],[C. Rev.]]=2,"Avarage reviews","Few reviews"))</f>
        <v>Few reviews</v>
      </c>
      <c r="M1957" s="1" t="str">
        <f>IF(TA_restaurants_curated__2[[#This Row],[C. Rat.]]=3,"Good rating",IF(TA_restaurants_curated__2[[#This Row],[C. Rat.]]=2,"Avarege rating","Bad rating"))</f>
        <v>Good rating</v>
      </c>
      <c r="N1957" s="1" t="str">
        <f t="shared" si="30"/>
        <v>Few reviews and Good rating</v>
      </c>
    </row>
    <row r="1958" spans="1:14" x14ac:dyDescent="0.35">
      <c r="A1958">
        <v>1444</v>
      </c>
      <c r="B1958" t="s">
        <v>2397</v>
      </c>
      <c r="C1958" t="s">
        <v>523</v>
      </c>
      <c r="D1958" t="s">
        <v>829</v>
      </c>
      <c r="E1958">
        <v>14460</v>
      </c>
      <c r="F1958">
        <v>40</v>
      </c>
      <c r="G1958" t="s">
        <v>9</v>
      </c>
      <c r="H1958">
        <v>1630</v>
      </c>
      <c r="I1958">
        <f>(TA_restaurants_curated__2[[#This Row],['# Reviews]]-MIN(TA_restaurants_curated__2['# Reviews]))/(MAX(TA_restaurants_curated__2['# Reviews])-MIN(TA_restaurants_curated__2['# Reviews]))</f>
        <v>4.0636042402826852E-2</v>
      </c>
      <c r="J1958">
        <f>QUOTIENT((TA_restaurants_curated__2[[#This Row],[Normalizzazione]]*100),33)+IF(TA_restaurants_curated__2[[#This Row],[Normalizzazione]]=1,0,1)</f>
        <v>1</v>
      </c>
      <c r="K1958">
        <f>QUOTIENT((TA_restaurants_curated__2[[#This Row],[Rating]]*2),(100/3))+IF(TA_restaurants_curated__2[[#This Row],[Rating]]=50,0,1)</f>
        <v>3</v>
      </c>
      <c r="L1958" s="1" t="str">
        <f>IF(TA_restaurants_curated__2[[#This Row],[C. Rev.]]=3,"A lot of reviews",IF(TA_restaurants_curated__2[[#This Row],[C. Rev.]]=2,"Avarage reviews","Few reviews"))</f>
        <v>Few reviews</v>
      </c>
      <c r="M1958" s="1" t="str">
        <f>IF(TA_restaurants_curated__2[[#This Row],[C. Rat.]]=3,"Good rating",IF(TA_restaurants_curated__2[[#This Row],[C. Rat.]]=2,"Avarege rating","Bad rating"))</f>
        <v>Good rating</v>
      </c>
      <c r="N1958" s="1" t="str">
        <f t="shared" si="30"/>
        <v>Few reviews and Good rating</v>
      </c>
    </row>
    <row r="1959" spans="1:14" x14ac:dyDescent="0.35">
      <c r="A1959">
        <v>1672</v>
      </c>
      <c r="B1959" t="s">
        <v>2631</v>
      </c>
      <c r="C1959" t="s">
        <v>523</v>
      </c>
      <c r="D1959" t="s">
        <v>2632</v>
      </c>
      <c r="E1959">
        <v>16740</v>
      </c>
      <c r="F1959">
        <v>35</v>
      </c>
      <c r="G1959" t="s">
        <v>10</v>
      </c>
      <c r="H1959">
        <v>1630</v>
      </c>
      <c r="I1959">
        <f>(TA_restaurants_curated__2[[#This Row],['# Reviews]]-MIN(TA_restaurants_curated__2['# Reviews]))/(MAX(TA_restaurants_curated__2['# Reviews])-MIN(TA_restaurants_curated__2['# Reviews]))</f>
        <v>4.0636042402826852E-2</v>
      </c>
      <c r="J1959">
        <f>QUOTIENT((TA_restaurants_curated__2[[#This Row],[Normalizzazione]]*100),33)+IF(TA_restaurants_curated__2[[#This Row],[Normalizzazione]]=1,0,1)</f>
        <v>1</v>
      </c>
      <c r="K1959">
        <f>QUOTIENT((TA_restaurants_curated__2[[#This Row],[Rating]]*2),(100/3))+IF(TA_restaurants_curated__2[[#This Row],[Rating]]=50,0,1)</f>
        <v>3</v>
      </c>
      <c r="L1959" s="1" t="str">
        <f>IF(TA_restaurants_curated__2[[#This Row],[C. Rev.]]=3,"A lot of reviews",IF(TA_restaurants_curated__2[[#This Row],[C. Rev.]]=2,"Avarage reviews","Few reviews"))</f>
        <v>Few reviews</v>
      </c>
      <c r="M1959" s="1" t="str">
        <f>IF(TA_restaurants_curated__2[[#This Row],[C. Rat.]]=3,"Good rating",IF(TA_restaurants_curated__2[[#This Row],[C. Rat.]]=2,"Avarege rating","Bad rating"))</f>
        <v>Good rating</v>
      </c>
      <c r="N1959" s="1" t="str">
        <f t="shared" si="30"/>
        <v>Few reviews and Good rating</v>
      </c>
    </row>
    <row r="1960" spans="1:14" x14ac:dyDescent="0.35">
      <c r="A1960">
        <v>2921</v>
      </c>
      <c r="B1960" t="s">
        <v>3660</v>
      </c>
      <c r="C1960" t="s">
        <v>523</v>
      </c>
      <c r="D1960" t="s">
        <v>573</v>
      </c>
      <c r="E1960">
        <v>29230</v>
      </c>
      <c r="F1960">
        <v>35</v>
      </c>
      <c r="G1960" t="s">
        <v>8</v>
      </c>
      <c r="H1960">
        <v>1630</v>
      </c>
      <c r="I1960">
        <f>(TA_restaurants_curated__2[[#This Row],['# Reviews]]-MIN(TA_restaurants_curated__2['# Reviews]))/(MAX(TA_restaurants_curated__2['# Reviews])-MIN(TA_restaurants_curated__2['# Reviews]))</f>
        <v>4.0636042402826852E-2</v>
      </c>
      <c r="J1960">
        <f>QUOTIENT((TA_restaurants_curated__2[[#This Row],[Normalizzazione]]*100),33)+IF(TA_restaurants_curated__2[[#This Row],[Normalizzazione]]=1,0,1)</f>
        <v>1</v>
      </c>
      <c r="K1960">
        <f>QUOTIENT((TA_restaurants_curated__2[[#This Row],[Rating]]*2),(100/3))+IF(TA_restaurants_curated__2[[#This Row],[Rating]]=50,0,1)</f>
        <v>3</v>
      </c>
      <c r="L1960" s="1" t="str">
        <f>IF(TA_restaurants_curated__2[[#This Row],[C. Rev.]]=3,"A lot of reviews",IF(TA_restaurants_curated__2[[#This Row],[C. Rev.]]=2,"Avarage reviews","Few reviews"))</f>
        <v>Few reviews</v>
      </c>
      <c r="M1960" s="1" t="str">
        <f>IF(TA_restaurants_curated__2[[#This Row],[C. Rat.]]=3,"Good rating",IF(TA_restaurants_curated__2[[#This Row],[C. Rat.]]=2,"Avarege rating","Bad rating"))</f>
        <v>Good rating</v>
      </c>
      <c r="N1960" s="1" t="str">
        <f t="shared" si="30"/>
        <v>Few reviews and Good rating</v>
      </c>
    </row>
    <row r="1961" spans="1:14" x14ac:dyDescent="0.35">
      <c r="A1961">
        <v>631</v>
      </c>
      <c r="B1961" t="s">
        <v>1510</v>
      </c>
      <c r="C1961" t="s">
        <v>523</v>
      </c>
      <c r="D1961" t="s">
        <v>175</v>
      </c>
      <c r="E1961">
        <v>6330</v>
      </c>
      <c r="F1961">
        <v>40</v>
      </c>
      <c r="G1961" t="s">
        <v>8</v>
      </c>
      <c r="H1961">
        <v>1620</v>
      </c>
      <c r="I1961">
        <f>(TA_restaurants_curated__2[[#This Row],['# Reviews]]-MIN(TA_restaurants_curated__2['# Reviews]))/(MAX(TA_restaurants_curated__2['# Reviews])-MIN(TA_restaurants_curated__2['# Reviews]))</f>
        <v>4.0383644623927309E-2</v>
      </c>
      <c r="J1961">
        <f>QUOTIENT((TA_restaurants_curated__2[[#This Row],[Normalizzazione]]*100),33)+IF(TA_restaurants_curated__2[[#This Row],[Normalizzazione]]=1,0,1)</f>
        <v>1</v>
      </c>
      <c r="K1961">
        <f>QUOTIENT((TA_restaurants_curated__2[[#This Row],[Rating]]*2),(100/3))+IF(TA_restaurants_curated__2[[#This Row],[Rating]]=50,0,1)</f>
        <v>3</v>
      </c>
      <c r="L1961" s="1" t="str">
        <f>IF(TA_restaurants_curated__2[[#This Row],[C. Rev.]]=3,"A lot of reviews",IF(TA_restaurants_curated__2[[#This Row],[C. Rev.]]=2,"Avarage reviews","Few reviews"))</f>
        <v>Few reviews</v>
      </c>
      <c r="M1961" s="1" t="str">
        <f>IF(TA_restaurants_curated__2[[#This Row],[C. Rat.]]=3,"Good rating",IF(TA_restaurants_curated__2[[#This Row],[C. Rat.]]=2,"Avarege rating","Bad rating"))</f>
        <v>Good rating</v>
      </c>
      <c r="N1961" s="1" t="str">
        <f t="shared" si="30"/>
        <v>Few reviews and Good rating</v>
      </c>
    </row>
    <row r="1962" spans="1:14" x14ac:dyDescent="0.35">
      <c r="A1962">
        <v>1167</v>
      </c>
      <c r="B1962" t="s">
        <v>2100</v>
      </c>
      <c r="C1962" t="s">
        <v>523</v>
      </c>
      <c r="D1962" t="s">
        <v>83</v>
      </c>
      <c r="E1962">
        <v>11690</v>
      </c>
      <c r="F1962">
        <v>40</v>
      </c>
      <c r="G1962" t="s">
        <v>8</v>
      </c>
      <c r="H1962">
        <v>1620</v>
      </c>
      <c r="I1962">
        <f>(TA_restaurants_curated__2[[#This Row],['# Reviews]]-MIN(TA_restaurants_curated__2['# Reviews]))/(MAX(TA_restaurants_curated__2['# Reviews])-MIN(TA_restaurants_curated__2['# Reviews]))</f>
        <v>4.0383644623927309E-2</v>
      </c>
      <c r="J1962">
        <f>QUOTIENT((TA_restaurants_curated__2[[#This Row],[Normalizzazione]]*100),33)+IF(TA_restaurants_curated__2[[#This Row],[Normalizzazione]]=1,0,1)</f>
        <v>1</v>
      </c>
      <c r="K1962">
        <f>QUOTIENT((TA_restaurants_curated__2[[#This Row],[Rating]]*2),(100/3))+IF(TA_restaurants_curated__2[[#This Row],[Rating]]=50,0,1)</f>
        <v>3</v>
      </c>
      <c r="L1962" s="1" t="str">
        <f>IF(TA_restaurants_curated__2[[#This Row],[C. Rev.]]=3,"A lot of reviews",IF(TA_restaurants_curated__2[[#This Row],[C. Rev.]]=2,"Avarage reviews","Few reviews"))</f>
        <v>Few reviews</v>
      </c>
      <c r="M1962" s="1" t="str">
        <f>IF(TA_restaurants_curated__2[[#This Row],[C. Rat.]]=3,"Good rating",IF(TA_restaurants_curated__2[[#This Row],[C. Rat.]]=2,"Avarege rating","Bad rating"))</f>
        <v>Good rating</v>
      </c>
      <c r="N1962" s="1" t="str">
        <f t="shared" si="30"/>
        <v>Few reviews and Good rating</v>
      </c>
    </row>
    <row r="1963" spans="1:14" x14ac:dyDescent="0.35">
      <c r="A1963">
        <v>1345</v>
      </c>
      <c r="B1963" t="s">
        <v>2294</v>
      </c>
      <c r="C1963" t="s">
        <v>523</v>
      </c>
      <c r="D1963" t="s">
        <v>99</v>
      </c>
      <c r="E1963">
        <v>13470</v>
      </c>
      <c r="F1963">
        <v>40</v>
      </c>
      <c r="G1963" t="s">
        <v>10</v>
      </c>
      <c r="H1963">
        <v>1620</v>
      </c>
      <c r="I1963">
        <f>(TA_restaurants_curated__2[[#This Row],['# Reviews]]-MIN(TA_restaurants_curated__2['# Reviews]))/(MAX(TA_restaurants_curated__2['# Reviews])-MIN(TA_restaurants_curated__2['# Reviews]))</f>
        <v>4.0383644623927309E-2</v>
      </c>
      <c r="J1963">
        <f>QUOTIENT((TA_restaurants_curated__2[[#This Row],[Normalizzazione]]*100),33)+IF(TA_restaurants_curated__2[[#This Row],[Normalizzazione]]=1,0,1)</f>
        <v>1</v>
      </c>
      <c r="K1963">
        <f>QUOTIENT((TA_restaurants_curated__2[[#This Row],[Rating]]*2),(100/3))+IF(TA_restaurants_curated__2[[#This Row],[Rating]]=50,0,1)</f>
        <v>3</v>
      </c>
      <c r="L1963" s="1" t="str">
        <f>IF(TA_restaurants_curated__2[[#This Row],[C. Rev.]]=3,"A lot of reviews",IF(TA_restaurants_curated__2[[#This Row],[C. Rev.]]=2,"Avarage reviews","Few reviews"))</f>
        <v>Few reviews</v>
      </c>
      <c r="M1963" s="1" t="str">
        <f>IF(TA_restaurants_curated__2[[#This Row],[C. Rat.]]=3,"Good rating",IF(TA_restaurants_curated__2[[#This Row],[C. Rat.]]=2,"Avarege rating","Bad rating"))</f>
        <v>Good rating</v>
      </c>
      <c r="N1963" s="1" t="str">
        <f t="shared" si="30"/>
        <v>Few reviews and Good rating</v>
      </c>
    </row>
    <row r="1964" spans="1:14" x14ac:dyDescent="0.35">
      <c r="A1964">
        <v>1704</v>
      </c>
      <c r="B1964" t="s">
        <v>2304</v>
      </c>
      <c r="C1964" t="s">
        <v>523</v>
      </c>
      <c r="D1964" t="s">
        <v>273</v>
      </c>
      <c r="E1964">
        <v>17060</v>
      </c>
      <c r="F1964">
        <v>40</v>
      </c>
      <c r="G1964" t="s">
        <v>8</v>
      </c>
      <c r="H1964">
        <v>1620</v>
      </c>
      <c r="I1964">
        <f>(TA_restaurants_curated__2[[#This Row],['# Reviews]]-MIN(TA_restaurants_curated__2['# Reviews]))/(MAX(TA_restaurants_curated__2['# Reviews])-MIN(TA_restaurants_curated__2['# Reviews]))</f>
        <v>4.0383644623927309E-2</v>
      </c>
      <c r="J1964">
        <f>QUOTIENT((TA_restaurants_curated__2[[#This Row],[Normalizzazione]]*100),33)+IF(TA_restaurants_curated__2[[#This Row],[Normalizzazione]]=1,0,1)</f>
        <v>1</v>
      </c>
      <c r="K1964">
        <f>QUOTIENT((TA_restaurants_curated__2[[#This Row],[Rating]]*2),(100/3))+IF(TA_restaurants_curated__2[[#This Row],[Rating]]=50,0,1)</f>
        <v>3</v>
      </c>
      <c r="L1964" s="1" t="str">
        <f>IF(TA_restaurants_curated__2[[#This Row],[C. Rev.]]=3,"A lot of reviews",IF(TA_restaurants_curated__2[[#This Row],[C. Rev.]]=2,"Avarage reviews","Few reviews"))</f>
        <v>Few reviews</v>
      </c>
      <c r="M1964" s="1" t="str">
        <f>IF(TA_restaurants_curated__2[[#This Row],[C. Rat.]]=3,"Good rating",IF(TA_restaurants_curated__2[[#This Row],[C. Rat.]]=2,"Avarege rating","Bad rating"))</f>
        <v>Good rating</v>
      </c>
      <c r="N1964" s="1" t="str">
        <f t="shared" si="30"/>
        <v>Few reviews and Good rating</v>
      </c>
    </row>
    <row r="1965" spans="1:14" x14ac:dyDescent="0.35">
      <c r="A1965">
        <v>1763</v>
      </c>
      <c r="B1965" t="s">
        <v>2722</v>
      </c>
      <c r="C1965" t="s">
        <v>523</v>
      </c>
      <c r="D1965" t="s">
        <v>110</v>
      </c>
      <c r="E1965">
        <v>17650</v>
      </c>
      <c r="F1965">
        <v>40</v>
      </c>
      <c r="G1965" t="s">
        <v>8</v>
      </c>
      <c r="H1965">
        <v>1620</v>
      </c>
      <c r="I1965">
        <f>(TA_restaurants_curated__2[[#This Row],['# Reviews]]-MIN(TA_restaurants_curated__2['# Reviews]))/(MAX(TA_restaurants_curated__2['# Reviews])-MIN(TA_restaurants_curated__2['# Reviews]))</f>
        <v>4.0383644623927309E-2</v>
      </c>
      <c r="J1965">
        <f>QUOTIENT((TA_restaurants_curated__2[[#This Row],[Normalizzazione]]*100),33)+IF(TA_restaurants_curated__2[[#This Row],[Normalizzazione]]=1,0,1)</f>
        <v>1</v>
      </c>
      <c r="K1965">
        <f>QUOTIENT((TA_restaurants_curated__2[[#This Row],[Rating]]*2),(100/3))+IF(TA_restaurants_curated__2[[#This Row],[Rating]]=50,0,1)</f>
        <v>3</v>
      </c>
      <c r="L1965" s="1" t="str">
        <f>IF(TA_restaurants_curated__2[[#This Row],[C. Rev.]]=3,"A lot of reviews",IF(TA_restaurants_curated__2[[#This Row],[C. Rev.]]=2,"Avarage reviews","Few reviews"))</f>
        <v>Few reviews</v>
      </c>
      <c r="M1965" s="1" t="str">
        <f>IF(TA_restaurants_curated__2[[#This Row],[C. Rat.]]=3,"Good rating",IF(TA_restaurants_curated__2[[#This Row],[C. Rat.]]=2,"Avarege rating","Bad rating"))</f>
        <v>Good rating</v>
      </c>
      <c r="N1965" s="1" t="str">
        <f t="shared" si="30"/>
        <v>Few reviews and Good rating</v>
      </c>
    </row>
    <row r="1966" spans="1:14" x14ac:dyDescent="0.35">
      <c r="A1966">
        <v>2548</v>
      </c>
      <c r="B1966" t="s">
        <v>3402</v>
      </c>
      <c r="C1966" t="s">
        <v>523</v>
      </c>
      <c r="D1966" t="s">
        <v>3403</v>
      </c>
      <c r="E1966">
        <v>25500</v>
      </c>
      <c r="F1966">
        <v>35</v>
      </c>
      <c r="G1966" t="s">
        <v>8</v>
      </c>
      <c r="H1966">
        <v>1620</v>
      </c>
      <c r="I1966">
        <f>(TA_restaurants_curated__2[[#This Row],['# Reviews]]-MIN(TA_restaurants_curated__2['# Reviews]))/(MAX(TA_restaurants_curated__2['# Reviews])-MIN(TA_restaurants_curated__2['# Reviews]))</f>
        <v>4.0383644623927309E-2</v>
      </c>
      <c r="J1966">
        <f>QUOTIENT((TA_restaurants_curated__2[[#This Row],[Normalizzazione]]*100),33)+IF(TA_restaurants_curated__2[[#This Row],[Normalizzazione]]=1,0,1)</f>
        <v>1</v>
      </c>
      <c r="K1966">
        <f>QUOTIENT((TA_restaurants_curated__2[[#This Row],[Rating]]*2),(100/3))+IF(TA_restaurants_curated__2[[#This Row],[Rating]]=50,0,1)</f>
        <v>3</v>
      </c>
      <c r="L1966" s="1" t="str">
        <f>IF(TA_restaurants_curated__2[[#This Row],[C. Rev.]]=3,"A lot of reviews",IF(TA_restaurants_curated__2[[#This Row],[C. Rev.]]=2,"Avarage reviews","Few reviews"))</f>
        <v>Few reviews</v>
      </c>
      <c r="M1966" s="1" t="str">
        <f>IF(TA_restaurants_curated__2[[#This Row],[C. Rat.]]=3,"Good rating",IF(TA_restaurants_curated__2[[#This Row],[C. Rat.]]=2,"Avarege rating","Bad rating"))</f>
        <v>Good rating</v>
      </c>
      <c r="N1966" s="1" t="str">
        <f t="shared" si="30"/>
        <v>Few reviews and Good rating</v>
      </c>
    </row>
    <row r="1967" spans="1:14" x14ac:dyDescent="0.35">
      <c r="A1967">
        <v>5091</v>
      </c>
      <c r="B1967" t="s">
        <v>4492</v>
      </c>
      <c r="C1967" t="s">
        <v>523</v>
      </c>
      <c r="D1967" t="s">
        <v>175</v>
      </c>
      <c r="E1967">
        <v>50940</v>
      </c>
      <c r="F1967">
        <v>35</v>
      </c>
      <c r="G1967" t="s">
        <v>10</v>
      </c>
      <c r="H1967">
        <v>1620</v>
      </c>
      <c r="I1967">
        <f>(TA_restaurants_curated__2[[#This Row],['# Reviews]]-MIN(TA_restaurants_curated__2['# Reviews]))/(MAX(TA_restaurants_curated__2['# Reviews])-MIN(TA_restaurants_curated__2['# Reviews]))</f>
        <v>4.0383644623927309E-2</v>
      </c>
      <c r="J1967">
        <f>QUOTIENT((TA_restaurants_curated__2[[#This Row],[Normalizzazione]]*100),33)+IF(TA_restaurants_curated__2[[#This Row],[Normalizzazione]]=1,0,1)</f>
        <v>1</v>
      </c>
      <c r="K1967">
        <f>QUOTIENT((TA_restaurants_curated__2[[#This Row],[Rating]]*2),(100/3))+IF(TA_restaurants_curated__2[[#This Row],[Rating]]=50,0,1)</f>
        <v>3</v>
      </c>
      <c r="L1967" s="1" t="str">
        <f>IF(TA_restaurants_curated__2[[#This Row],[C. Rev.]]=3,"A lot of reviews",IF(TA_restaurants_curated__2[[#This Row],[C. Rev.]]=2,"Avarage reviews","Few reviews"))</f>
        <v>Few reviews</v>
      </c>
      <c r="M1967" s="1" t="str">
        <f>IF(TA_restaurants_curated__2[[#This Row],[C. Rat.]]=3,"Good rating",IF(TA_restaurants_curated__2[[#This Row],[C. Rat.]]=2,"Avarege rating","Bad rating"))</f>
        <v>Good rating</v>
      </c>
      <c r="N1967" s="1" t="str">
        <f t="shared" si="30"/>
        <v>Few reviews and Good rating</v>
      </c>
    </row>
    <row r="1968" spans="1:14" x14ac:dyDescent="0.35">
      <c r="A1968">
        <v>995</v>
      </c>
      <c r="B1968" t="s">
        <v>1919</v>
      </c>
      <c r="C1968" t="s">
        <v>523</v>
      </c>
      <c r="D1968" t="s">
        <v>496</v>
      </c>
      <c r="E1968">
        <v>9970</v>
      </c>
      <c r="F1968">
        <v>40</v>
      </c>
      <c r="G1968" t="s">
        <v>9</v>
      </c>
      <c r="H1968">
        <v>1610</v>
      </c>
      <c r="I1968">
        <f>(TA_restaurants_curated__2[[#This Row],['# Reviews]]-MIN(TA_restaurants_curated__2['# Reviews]))/(MAX(TA_restaurants_curated__2['# Reviews])-MIN(TA_restaurants_curated__2['# Reviews]))</f>
        <v>4.0131246845027765E-2</v>
      </c>
      <c r="J1968">
        <f>QUOTIENT((TA_restaurants_curated__2[[#This Row],[Normalizzazione]]*100),33)+IF(TA_restaurants_curated__2[[#This Row],[Normalizzazione]]=1,0,1)</f>
        <v>1</v>
      </c>
      <c r="K1968">
        <f>QUOTIENT((TA_restaurants_curated__2[[#This Row],[Rating]]*2),(100/3))+IF(TA_restaurants_curated__2[[#This Row],[Rating]]=50,0,1)</f>
        <v>3</v>
      </c>
      <c r="L1968" s="1" t="str">
        <f>IF(TA_restaurants_curated__2[[#This Row],[C. Rev.]]=3,"A lot of reviews",IF(TA_restaurants_curated__2[[#This Row],[C. Rev.]]=2,"Avarage reviews","Few reviews"))</f>
        <v>Few reviews</v>
      </c>
      <c r="M1968" s="1" t="str">
        <f>IF(TA_restaurants_curated__2[[#This Row],[C. Rat.]]=3,"Good rating",IF(TA_restaurants_curated__2[[#This Row],[C. Rat.]]=2,"Avarege rating","Bad rating"))</f>
        <v>Good rating</v>
      </c>
      <c r="N1968" s="1" t="str">
        <f t="shared" si="30"/>
        <v>Few reviews and Good rating</v>
      </c>
    </row>
    <row r="1969" spans="1:14" x14ac:dyDescent="0.35">
      <c r="A1969">
        <v>1082</v>
      </c>
      <c r="B1969" t="s">
        <v>2013</v>
      </c>
      <c r="C1969" t="s">
        <v>523</v>
      </c>
      <c r="D1969" t="s">
        <v>1143</v>
      </c>
      <c r="E1969">
        <v>10840</v>
      </c>
      <c r="F1969">
        <v>45</v>
      </c>
      <c r="G1969" t="s">
        <v>10</v>
      </c>
      <c r="H1969">
        <v>1610</v>
      </c>
      <c r="I1969">
        <f>(TA_restaurants_curated__2[[#This Row],['# Reviews]]-MIN(TA_restaurants_curated__2['# Reviews]))/(MAX(TA_restaurants_curated__2['# Reviews])-MIN(TA_restaurants_curated__2['# Reviews]))</f>
        <v>4.0131246845027765E-2</v>
      </c>
      <c r="J1969">
        <f>QUOTIENT((TA_restaurants_curated__2[[#This Row],[Normalizzazione]]*100),33)+IF(TA_restaurants_curated__2[[#This Row],[Normalizzazione]]=1,0,1)</f>
        <v>1</v>
      </c>
      <c r="K1969">
        <f>QUOTIENT((TA_restaurants_curated__2[[#This Row],[Rating]]*2),(100/3))+IF(TA_restaurants_curated__2[[#This Row],[Rating]]=50,0,1)</f>
        <v>3</v>
      </c>
      <c r="L1969" s="1" t="str">
        <f>IF(TA_restaurants_curated__2[[#This Row],[C. Rev.]]=3,"A lot of reviews",IF(TA_restaurants_curated__2[[#This Row],[C. Rev.]]=2,"Avarage reviews","Few reviews"))</f>
        <v>Few reviews</v>
      </c>
      <c r="M1969" s="1" t="str">
        <f>IF(TA_restaurants_curated__2[[#This Row],[C. Rat.]]=3,"Good rating",IF(TA_restaurants_curated__2[[#This Row],[C. Rat.]]=2,"Avarege rating","Bad rating"))</f>
        <v>Good rating</v>
      </c>
      <c r="N1969" s="1" t="str">
        <f t="shared" si="30"/>
        <v>Few reviews and Good rating</v>
      </c>
    </row>
    <row r="1970" spans="1:14" x14ac:dyDescent="0.35">
      <c r="A1970">
        <v>2665</v>
      </c>
      <c r="B1970" t="s">
        <v>3496</v>
      </c>
      <c r="C1970" t="s">
        <v>523</v>
      </c>
      <c r="D1970" t="s">
        <v>89</v>
      </c>
      <c r="E1970">
        <v>26670</v>
      </c>
      <c r="F1970">
        <v>40</v>
      </c>
      <c r="G1970" t="s">
        <v>10</v>
      </c>
      <c r="H1970">
        <v>1610</v>
      </c>
      <c r="I1970">
        <f>(TA_restaurants_curated__2[[#This Row],['# Reviews]]-MIN(TA_restaurants_curated__2['# Reviews]))/(MAX(TA_restaurants_curated__2['# Reviews])-MIN(TA_restaurants_curated__2['# Reviews]))</f>
        <v>4.0131246845027765E-2</v>
      </c>
      <c r="J1970">
        <f>QUOTIENT((TA_restaurants_curated__2[[#This Row],[Normalizzazione]]*100),33)+IF(TA_restaurants_curated__2[[#This Row],[Normalizzazione]]=1,0,1)</f>
        <v>1</v>
      </c>
      <c r="K1970">
        <f>QUOTIENT((TA_restaurants_curated__2[[#This Row],[Rating]]*2),(100/3))+IF(TA_restaurants_curated__2[[#This Row],[Rating]]=50,0,1)</f>
        <v>3</v>
      </c>
      <c r="L1970" s="1" t="str">
        <f>IF(TA_restaurants_curated__2[[#This Row],[C. Rev.]]=3,"A lot of reviews",IF(TA_restaurants_curated__2[[#This Row],[C. Rev.]]=2,"Avarage reviews","Few reviews"))</f>
        <v>Few reviews</v>
      </c>
      <c r="M1970" s="1" t="str">
        <f>IF(TA_restaurants_curated__2[[#This Row],[C. Rat.]]=3,"Good rating",IF(TA_restaurants_curated__2[[#This Row],[C. Rat.]]=2,"Avarege rating","Bad rating"))</f>
        <v>Good rating</v>
      </c>
      <c r="N1970" s="1" t="str">
        <f t="shared" si="30"/>
        <v>Few reviews and Good rating</v>
      </c>
    </row>
    <row r="1971" spans="1:14" x14ac:dyDescent="0.35">
      <c r="A1971">
        <v>342</v>
      </c>
      <c r="B1971" t="s">
        <v>1150</v>
      </c>
      <c r="C1971" t="s">
        <v>523</v>
      </c>
      <c r="D1971" t="s">
        <v>29</v>
      </c>
      <c r="E1971">
        <v>3430</v>
      </c>
      <c r="F1971">
        <v>45</v>
      </c>
      <c r="G1971" t="s">
        <v>8</v>
      </c>
      <c r="H1971">
        <v>1600</v>
      </c>
      <c r="I1971">
        <f>(TA_restaurants_curated__2[[#This Row],['# Reviews]]-MIN(TA_restaurants_curated__2['# Reviews]))/(MAX(TA_restaurants_curated__2['# Reviews])-MIN(TA_restaurants_curated__2['# Reviews]))</f>
        <v>3.9878849066128215E-2</v>
      </c>
      <c r="J1971">
        <f>QUOTIENT((TA_restaurants_curated__2[[#This Row],[Normalizzazione]]*100),33)+IF(TA_restaurants_curated__2[[#This Row],[Normalizzazione]]=1,0,1)</f>
        <v>1</v>
      </c>
      <c r="K1971">
        <f>QUOTIENT((TA_restaurants_curated__2[[#This Row],[Rating]]*2),(100/3))+IF(TA_restaurants_curated__2[[#This Row],[Rating]]=50,0,1)</f>
        <v>3</v>
      </c>
      <c r="L1971" s="1" t="str">
        <f>IF(TA_restaurants_curated__2[[#This Row],[C. Rev.]]=3,"A lot of reviews",IF(TA_restaurants_curated__2[[#This Row],[C. Rev.]]=2,"Avarage reviews","Few reviews"))</f>
        <v>Few reviews</v>
      </c>
      <c r="M1971" s="1" t="str">
        <f>IF(TA_restaurants_curated__2[[#This Row],[C. Rat.]]=3,"Good rating",IF(TA_restaurants_curated__2[[#This Row],[C. Rat.]]=2,"Avarege rating","Bad rating"))</f>
        <v>Good rating</v>
      </c>
      <c r="N1971" s="1" t="str">
        <f t="shared" si="30"/>
        <v>Few reviews and Good rating</v>
      </c>
    </row>
    <row r="1972" spans="1:14" x14ac:dyDescent="0.35">
      <c r="A1972">
        <v>465</v>
      </c>
      <c r="B1972" t="s">
        <v>1310</v>
      </c>
      <c r="C1972" t="s">
        <v>523</v>
      </c>
      <c r="D1972" t="s">
        <v>29</v>
      </c>
      <c r="E1972">
        <v>4660</v>
      </c>
      <c r="F1972">
        <v>45</v>
      </c>
      <c r="G1972" t="s">
        <v>10</v>
      </c>
      <c r="H1972">
        <v>1600</v>
      </c>
      <c r="I1972">
        <f>(TA_restaurants_curated__2[[#This Row],['# Reviews]]-MIN(TA_restaurants_curated__2['# Reviews]))/(MAX(TA_restaurants_curated__2['# Reviews])-MIN(TA_restaurants_curated__2['# Reviews]))</f>
        <v>3.9878849066128215E-2</v>
      </c>
      <c r="J1972">
        <f>QUOTIENT((TA_restaurants_curated__2[[#This Row],[Normalizzazione]]*100),33)+IF(TA_restaurants_curated__2[[#This Row],[Normalizzazione]]=1,0,1)</f>
        <v>1</v>
      </c>
      <c r="K1972">
        <f>QUOTIENT((TA_restaurants_curated__2[[#This Row],[Rating]]*2),(100/3))+IF(TA_restaurants_curated__2[[#This Row],[Rating]]=50,0,1)</f>
        <v>3</v>
      </c>
      <c r="L1972" s="1" t="str">
        <f>IF(TA_restaurants_curated__2[[#This Row],[C. Rev.]]=3,"A lot of reviews",IF(TA_restaurants_curated__2[[#This Row],[C. Rev.]]=2,"Avarage reviews","Few reviews"))</f>
        <v>Few reviews</v>
      </c>
      <c r="M1972" s="1" t="str">
        <f>IF(TA_restaurants_curated__2[[#This Row],[C. Rat.]]=3,"Good rating",IF(TA_restaurants_curated__2[[#This Row],[C. Rat.]]=2,"Avarege rating","Bad rating"))</f>
        <v>Good rating</v>
      </c>
      <c r="N1972" s="1" t="str">
        <f t="shared" si="30"/>
        <v>Few reviews and Good rating</v>
      </c>
    </row>
    <row r="1973" spans="1:14" x14ac:dyDescent="0.35">
      <c r="A1973">
        <v>1126</v>
      </c>
      <c r="B1973" t="s">
        <v>2060</v>
      </c>
      <c r="C1973" t="s">
        <v>523</v>
      </c>
      <c r="D1973" t="s">
        <v>83</v>
      </c>
      <c r="E1973">
        <v>11280</v>
      </c>
      <c r="F1973">
        <v>45</v>
      </c>
      <c r="G1973" t="s">
        <v>9</v>
      </c>
      <c r="H1973">
        <v>1600</v>
      </c>
      <c r="I1973">
        <f>(TA_restaurants_curated__2[[#This Row],['# Reviews]]-MIN(TA_restaurants_curated__2['# Reviews]))/(MAX(TA_restaurants_curated__2['# Reviews])-MIN(TA_restaurants_curated__2['# Reviews]))</f>
        <v>3.9878849066128215E-2</v>
      </c>
      <c r="J1973">
        <f>QUOTIENT((TA_restaurants_curated__2[[#This Row],[Normalizzazione]]*100),33)+IF(TA_restaurants_curated__2[[#This Row],[Normalizzazione]]=1,0,1)</f>
        <v>1</v>
      </c>
      <c r="K1973">
        <f>QUOTIENT((TA_restaurants_curated__2[[#This Row],[Rating]]*2),(100/3))+IF(TA_restaurants_curated__2[[#This Row],[Rating]]=50,0,1)</f>
        <v>3</v>
      </c>
      <c r="L1973" s="1" t="str">
        <f>IF(TA_restaurants_curated__2[[#This Row],[C. Rev.]]=3,"A lot of reviews",IF(TA_restaurants_curated__2[[#This Row],[C. Rev.]]=2,"Avarage reviews","Few reviews"))</f>
        <v>Few reviews</v>
      </c>
      <c r="M1973" s="1" t="str">
        <f>IF(TA_restaurants_curated__2[[#This Row],[C. Rat.]]=3,"Good rating",IF(TA_restaurants_curated__2[[#This Row],[C. Rat.]]=2,"Avarege rating","Bad rating"))</f>
        <v>Good rating</v>
      </c>
      <c r="N1973" s="1" t="str">
        <f t="shared" si="30"/>
        <v>Few reviews and Good rating</v>
      </c>
    </row>
    <row r="1974" spans="1:14" x14ac:dyDescent="0.35">
      <c r="A1974">
        <v>1706</v>
      </c>
      <c r="B1974" t="s">
        <v>2665</v>
      </c>
      <c r="C1974" t="s">
        <v>523</v>
      </c>
      <c r="D1974" t="s">
        <v>1143</v>
      </c>
      <c r="E1974">
        <v>17080</v>
      </c>
      <c r="F1974">
        <v>40</v>
      </c>
      <c r="G1974" t="s">
        <v>10</v>
      </c>
      <c r="H1974">
        <v>1600</v>
      </c>
      <c r="I1974">
        <f>(TA_restaurants_curated__2[[#This Row],['# Reviews]]-MIN(TA_restaurants_curated__2['# Reviews]))/(MAX(TA_restaurants_curated__2['# Reviews])-MIN(TA_restaurants_curated__2['# Reviews]))</f>
        <v>3.9878849066128215E-2</v>
      </c>
      <c r="J1974">
        <f>QUOTIENT((TA_restaurants_curated__2[[#This Row],[Normalizzazione]]*100),33)+IF(TA_restaurants_curated__2[[#This Row],[Normalizzazione]]=1,0,1)</f>
        <v>1</v>
      </c>
      <c r="K1974">
        <f>QUOTIENT((TA_restaurants_curated__2[[#This Row],[Rating]]*2),(100/3))+IF(TA_restaurants_curated__2[[#This Row],[Rating]]=50,0,1)</f>
        <v>3</v>
      </c>
      <c r="L1974" s="1" t="str">
        <f>IF(TA_restaurants_curated__2[[#This Row],[C. Rev.]]=3,"A lot of reviews",IF(TA_restaurants_curated__2[[#This Row],[C. Rev.]]=2,"Avarage reviews","Few reviews"))</f>
        <v>Few reviews</v>
      </c>
      <c r="M1974" s="1" t="str">
        <f>IF(TA_restaurants_curated__2[[#This Row],[C. Rat.]]=3,"Good rating",IF(TA_restaurants_curated__2[[#This Row],[C. Rat.]]=2,"Avarege rating","Bad rating"))</f>
        <v>Good rating</v>
      </c>
      <c r="N1974" s="1" t="str">
        <f t="shared" si="30"/>
        <v>Few reviews and Good rating</v>
      </c>
    </row>
    <row r="1975" spans="1:14" x14ac:dyDescent="0.35">
      <c r="A1975">
        <v>2702</v>
      </c>
      <c r="B1975" t="s">
        <v>3411</v>
      </c>
      <c r="C1975" t="s">
        <v>523</v>
      </c>
      <c r="D1975" t="s">
        <v>44</v>
      </c>
      <c r="E1975">
        <v>27040</v>
      </c>
      <c r="F1975">
        <v>35</v>
      </c>
      <c r="G1975" t="s">
        <v>8</v>
      </c>
      <c r="H1975">
        <v>1600</v>
      </c>
      <c r="I1975">
        <f>(TA_restaurants_curated__2[[#This Row],['# Reviews]]-MIN(TA_restaurants_curated__2['# Reviews]))/(MAX(TA_restaurants_curated__2['# Reviews])-MIN(TA_restaurants_curated__2['# Reviews]))</f>
        <v>3.9878849066128215E-2</v>
      </c>
      <c r="J1975">
        <f>QUOTIENT((TA_restaurants_curated__2[[#This Row],[Normalizzazione]]*100),33)+IF(TA_restaurants_curated__2[[#This Row],[Normalizzazione]]=1,0,1)</f>
        <v>1</v>
      </c>
      <c r="K1975">
        <f>QUOTIENT((TA_restaurants_curated__2[[#This Row],[Rating]]*2),(100/3))+IF(TA_restaurants_curated__2[[#This Row],[Rating]]=50,0,1)</f>
        <v>3</v>
      </c>
      <c r="L1975" s="1" t="str">
        <f>IF(TA_restaurants_curated__2[[#This Row],[C. Rev.]]=3,"A lot of reviews",IF(TA_restaurants_curated__2[[#This Row],[C. Rev.]]=2,"Avarage reviews","Few reviews"))</f>
        <v>Few reviews</v>
      </c>
      <c r="M1975" s="1" t="str">
        <f>IF(TA_restaurants_curated__2[[#This Row],[C. Rat.]]=3,"Good rating",IF(TA_restaurants_curated__2[[#This Row],[C. Rat.]]=2,"Avarege rating","Bad rating"))</f>
        <v>Good rating</v>
      </c>
      <c r="N1975" s="1" t="str">
        <f t="shared" si="30"/>
        <v>Few reviews and Good rating</v>
      </c>
    </row>
    <row r="1976" spans="1:14" x14ac:dyDescent="0.35">
      <c r="A1976">
        <v>2869</v>
      </c>
      <c r="B1976" t="s">
        <v>3626</v>
      </c>
      <c r="C1976" t="s">
        <v>523</v>
      </c>
      <c r="D1976" t="s">
        <v>3627</v>
      </c>
      <c r="E1976">
        <v>28710</v>
      </c>
      <c r="F1976">
        <v>40</v>
      </c>
      <c r="G1976" t="s">
        <v>8</v>
      </c>
      <c r="H1976">
        <v>1600</v>
      </c>
      <c r="I1976">
        <f>(TA_restaurants_curated__2[[#This Row],['# Reviews]]-MIN(TA_restaurants_curated__2['# Reviews]))/(MAX(TA_restaurants_curated__2['# Reviews])-MIN(TA_restaurants_curated__2['# Reviews]))</f>
        <v>3.9878849066128215E-2</v>
      </c>
      <c r="J1976">
        <f>QUOTIENT((TA_restaurants_curated__2[[#This Row],[Normalizzazione]]*100),33)+IF(TA_restaurants_curated__2[[#This Row],[Normalizzazione]]=1,0,1)</f>
        <v>1</v>
      </c>
      <c r="K1976">
        <f>QUOTIENT((TA_restaurants_curated__2[[#This Row],[Rating]]*2),(100/3))+IF(TA_restaurants_curated__2[[#This Row],[Rating]]=50,0,1)</f>
        <v>3</v>
      </c>
      <c r="L1976" s="1" t="str">
        <f>IF(TA_restaurants_curated__2[[#This Row],[C. Rev.]]=3,"A lot of reviews",IF(TA_restaurants_curated__2[[#This Row],[C. Rev.]]=2,"Avarage reviews","Few reviews"))</f>
        <v>Few reviews</v>
      </c>
      <c r="M1976" s="1" t="str">
        <f>IF(TA_restaurants_curated__2[[#This Row],[C. Rat.]]=3,"Good rating",IF(TA_restaurants_curated__2[[#This Row],[C. Rat.]]=2,"Avarege rating","Bad rating"))</f>
        <v>Good rating</v>
      </c>
      <c r="N1976" s="1" t="str">
        <f t="shared" si="30"/>
        <v>Few reviews and Good rating</v>
      </c>
    </row>
    <row r="1977" spans="1:14" x14ac:dyDescent="0.35">
      <c r="A1977">
        <v>544</v>
      </c>
      <c r="B1977" t="s">
        <v>1400</v>
      </c>
      <c r="C1977" t="s">
        <v>523</v>
      </c>
      <c r="D1977" t="s">
        <v>37</v>
      </c>
      <c r="E1977">
        <v>5450</v>
      </c>
      <c r="F1977">
        <v>45</v>
      </c>
      <c r="G1977" t="s">
        <v>8</v>
      </c>
      <c r="H1977">
        <v>1590</v>
      </c>
      <c r="I1977">
        <f>(TA_restaurants_curated__2[[#This Row],['# Reviews]]-MIN(TA_restaurants_curated__2['# Reviews]))/(MAX(TA_restaurants_curated__2['# Reviews])-MIN(TA_restaurants_curated__2['# Reviews]))</f>
        <v>3.9626451287228671E-2</v>
      </c>
      <c r="J1977">
        <f>QUOTIENT((TA_restaurants_curated__2[[#This Row],[Normalizzazione]]*100),33)+IF(TA_restaurants_curated__2[[#This Row],[Normalizzazione]]=1,0,1)</f>
        <v>1</v>
      </c>
      <c r="K1977">
        <f>QUOTIENT((TA_restaurants_curated__2[[#This Row],[Rating]]*2),(100/3))+IF(TA_restaurants_curated__2[[#This Row],[Rating]]=50,0,1)</f>
        <v>3</v>
      </c>
      <c r="L1977" s="1" t="str">
        <f>IF(TA_restaurants_curated__2[[#This Row],[C. Rev.]]=3,"A lot of reviews",IF(TA_restaurants_curated__2[[#This Row],[C. Rev.]]=2,"Avarage reviews","Few reviews"))</f>
        <v>Few reviews</v>
      </c>
      <c r="M1977" s="1" t="str">
        <f>IF(TA_restaurants_curated__2[[#This Row],[C. Rat.]]=3,"Good rating",IF(TA_restaurants_curated__2[[#This Row],[C. Rat.]]=2,"Avarege rating","Bad rating"))</f>
        <v>Good rating</v>
      </c>
      <c r="N1977" s="1" t="str">
        <f t="shared" si="30"/>
        <v>Few reviews and Good rating</v>
      </c>
    </row>
    <row r="1978" spans="1:14" x14ac:dyDescent="0.35">
      <c r="A1978">
        <v>838</v>
      </c>
      <c r="B1978" t="s">
        <v>184</v>
      </c>
      <c r="C1978" t="s">
        <v>523</v>
      </c>
      <c r="D1978" t="s">
        <v>101</v>
      </c>
      <c r="E1978">
        <v>8400</v>
      </c>
      <c r="F1978">
        <v>40</v>
      </c>
      <c r="G1978" t="s">
        <v>8</v>
      </c>
      <c r="H1978">
        <v>1590</v>
      </c>
      <c r="I1978">
        <f>(TA_restaurants_curated__2[[#This Row],['# Reviews]]-MIN(TA_restaurants_curated__2['# Reviews]))/(MAX(TA_restaurants_curated__2['# Reviews])-MIN(TA_restaurants_curated__2['# Reviews]))</f>
        <v>3.9626451287228671E-2</v>
      </c>
      <c r="J1978">
        <f>QUOTIENT((TA_restaurants_curated__2[[#This Row],[Normalizzazione]]*100),33)+IF(TA_restaurants_curated__2[[#This Row],[Normalizzazione]]=1,0,1)</f>
        <v>1</v>
      </c>
      <c r="K1978">
        <f>QUOTIENT((TA_restaurants_curated__2[[#This Row],[Rating]]*2),(100/3))+IF(TA_restaurants_curated__2[[#This Row],[Rating]]=50,0,1)</f>
        <v>3</v>
      </c>
      <c r="L1978" s="1" t="str">
        <f>IF(TA_restaurants_curated__2[[#This Row],[C. Rev.]]=3,"A lot of reviews",IF(TA_restaurants_curated__2[[#This Row],[C. Rev.]]=2,"Avarage reviews","Few reviews"))</f>
        <v>Few reviews</v>
      </c>
      <c r="M1978" s="1" t="str">
        <f>IF(TA_restaurants_curated__2[[#This Row],[C. Rat.]]=3,"Good rating",IF(TA_restaurants_curated__2[[#This Row],[C. Rat.]]=2,"Avarege rating","Bad rating"))</f>
        <v>Good rating</v>
      </c>
      <c r="N1978" s="1" t="str">
        <f t="shared" si="30"/>
        <v>Few reviews and Good rating</v>
      </c>
    </row>
    <row r="1979" spans="1:14" x14ac:dyDescent="0.35">
      <c r="A1979">
        <v>868</v>
      </c>
      <c r="B1979" t="s">
        <v>1776</v>
      </c>
      <c r="C1979" t="s">
        <v>523</v>
      </c>
      <c r="D1979" t="s">
        <v>89</v>
      </c>
      <c r="E1979">
        <v>8700</v>
      </c>
      <c r="F1979">
        <v>45</v>
      </c>
      <c r="G1979" t="s">
        <v>10</v>
      </c>
      <c r="H1979">
        <v>1590</v>
      </c>
      <c r="I1979">
        <f>(TA_restaurants_curated__2[[#This Row],['# Reviews]]-MIN(TA_restaurants_curated__2['# Reviews]))/(MAX(TA_restaurants_curated__2['# Reviews])-MIN(TA_restaurants_curated__2['# Reviews]))</f>
        <v>3.9626451287228671E-2</v>
      </c>
      <c r="J1979">
        <f>QUOTIENT((TA_restaurants_curated__2[[#This Row],[Normalizzazione]]*100),33)+IF(TA_restaurants_curated__2[[#This Row],[Normalizzazione]]=1,0,1)</f>
        <v>1</v>
      </c>
      <c r="K1979">
        <f>QUOTIENT((TA_restaurants_curated__2[[#This Row],[Rating]]*2),(100/3))+IF(TA_restaurants_curated__2[[#This Row],[Rating]]=50,0,1)</f>
        <v>3</v>
      </c>
      <c r="L1979" s="1" t="str">
        <f>IF(TA_restaurants_curated__2[[#This Row],[C. Rev.]]=3,"A lot of reviews",IF(TA_restaurants_curated__2[[#This Row],[C. Rev.]]=2,"Avarage reviews","Few reviews"))</f>
        <v>Few reviews</v>
      </c>
      <c r="M1979" s="1" t="str">
        <f>IF(TA_restaurants_curated__2[[#This Row],[C. Rat.]]=3,"Good rating",IF(TA_restaurants_curated__2[[#This Row],[C. Rat.]]=2,"Avarege rating","Bad rating"))</f>
        <v>Good rating</v>
      </c>
      <c r="N1979" s="1" t="str">
        <f t="shared" si="30"/>
        <v>Few reviews and Good rating</v>
      </c>
    </row>
    <row r="1980" spans="1:14" x14ac:dyDescent="0.35">
      <c r="A1980">
        <v>1339</v>
      </c>
      <c r="B1980" t="s">
        <v>2286</v>
      </c>
      <c r="C1980" t="s">
        <v>523</v>
      </c>
      <c r="D1980" t="s">
        <v>273</v>
      </c>
      <c r="E1980">
        <v>13410</v>
      </c>
      <c r="F1980">
        <v>40</v>
      </c>
      <c r="G1980" t="s">
        <v>10</v>
      </c>
      <c r="H1980">
        <v>1590</v>
      </c>
      <c r="I1980">
        <f>(TA_restaurants_curated__2[[#This Row],['# Reviews]]-MIN(TA_restaurants_curated__2['# Reviews]))/(MAX(TA_restaurants_curated__2['# Reviews])-MIN(TA_restaurants_curated__2['# Reviews]))</f>
        <v>3.9626451287228671E-2</v>
      </c>
      <c r="J1980">
        <f>QUOTIENT((TA_restaurants_curated__2[[#This Row],[Normalizzazione]]*100),33)+IF(TA_restaurants_curated__2[[#This Row],[Normalizzazione]]=1,0,1)</f>
        <v>1</v>
      </c>
      <c r="K1980">
        <f>QUOTIENT((TA_restaurants_curated__2[[#This Row],[Rating]]*2),(100/3))+IF(TA_restaurants_curated__2[[#This Row],[Rating]]=50,0,1)</f>
        <v>3</v>
      </c>
      <c r="L1980" s="1" t="str">
        <f>IF(TA_restaurants_curated__2[[#This Row],[C. Rev.]]=3,"A lot of reviews",IF(TA_restaurants_curated__2[[#This Row],[C. Rev.]]=2,"Avarage reviews","Few reviews"))</f>
        <v>Few reviews</v>
      </c>
      <c r="M1980" s="1" t="str">
        <f>IF(TA_restaurants_curated__2[[#This Row],[C. Rat.]]=3,"Good rating",IF(TA_restaurants_curated__2[[#This Row],[C. Rat.]]=2,"Avarege rating","Bad rating"))</f>
        <v>Good rating</v>
      </c>
      <c r="N1980" s="1" t="str">
        <f t="shared" si="30"/>
        <v>Few reviews and Good rating</v>
      </c>
    </row>
    <row r="1981" spans="1:14" x14ac:dyDescent="0.35">
      <c r="A1981">
        <v>1523</v>
      </c>
      <c r="B1981" t="s">
        <v>2482</v>
      </c>
      <c r="C1981" t="s">
        <v>523</v>
      </c>
      <c r="D1981" t="s">
        <v>537</v>
      </c>
      <c r="E1981">
        <v>15250</v>
      </c>
      <c r="F1981">
        <v>40</v>
      </c>
      <c r="G1981" t="s">
        <v>8</v>
      </c>
      <c r="H1981">
        <v>1590</v>
      </c>
      <c r="I1981">
        <f>(TA_restaurants_curated__2[[#This Row],['# Reviews]]-MIN(TA_restaurants_curated__2['# Reviews]))/(MAX(TA_restaurants_curated__2['# Reviews])-MIN(TA_restaurants_curated__2['# Reviews]))</f>
        <v>3.9626451287228671E-2</v>
      </c>
      <c r="J1981">
        <f>QUOTIENT((TA_restaurants_curated__2[[#This Row],[Normalizzazione]]*100),33)+IF(TA_restaurants_curated__2[[#This Row],[Normalizzazione]]=1,0,1)</f>
        <v>1</v>
      </c>
      <c r="K1981">
        <f>QUOTIENT((TA_restaurants_curated__2[[#This Row],[Rating]]*2),(100/3))+IF(TA_restaurants_curated__2[[#This Row],[Rating]]=50,0,1)</f>
        <v>3</v>
      </c>
      <c r="L1981" s="1" t="str">
        <f>IF(TA_restaurants_curated__2[[#This Row],[C. Rev.]]=3,"A lot of reviews",IF(TA_restaurants_curated__2[[#This Row],[C. Rev.]]=2,"Avarage reviews","Few reviews"))</f>
        <v>Few reviews</v>
      </c>
      <c r="M1981" s="1" t="str">
        <f>IF(TA_restaurants_curated__2[[#This Row],[C. Rat.]]=3,"Good rating",IF(TA_restaurants_curated__2[[#This Row],[C. Rat.]]=2,"Avarege rating","Bad rating"))</f>
        <v>Good rating</v>
      </c>
      <c r="N1981" s="1" t="str">
        <f t="shared" si="30"/>
        <v>Few reviews and Good rating</v>
      </c>
    </row>
    <row r="1982" spans="1:14" x14ac:dyDescent="0.35">
      <c r="A1982">
        <v>2071</v>
      </c>
      <c r="B1982" t="s">
        <v>3009</v>
      </c>
      <c r="C1982" t="s">
        <v>523</v>
      </c>
      <c r="D1982" t="s">
        <v>748</v>
      </c>
      <c r="E1982">
        <v>20730</v>
      </c>
      <c r="F1982">
        <v>35</v>
      </c>
      <c r="G1982" t="s">
        <v>8</v>
      </c>
      <c r="H1982">
        <v>1590</v>
      </c>
      <c r="I1982">
        <f>(TA_restaurants_curated__2[[#This Row],['# Reviews]]-MIN(TA_restaurants_curated__2['# Reviews]))/(MAX(TA_restaurants_curated__2['# Reviews])-MIN(TA_restaurants_curated__2['# Reviews]))</f>
        <v>3.9626451287228671E-2</v>
      </c>
      <c r="J1982">
        <f>QUOTIENT((TA_restaurants_curated__2[[#This Row],[Normalizzazione]]*100),33)+IF(TA_restaurants_curated__2[[#This Row],[Normalizzazione]]=1,0,1)</f>
        <v>1</v>
      </c>
      <c r="K1982">
        <f>QUOTIENT((TA_restaurants_curated__2[[#This Row],[Rating]]*2),(100/3))+IF(TA_restaurants_curated__2[[#This Row],[Rating]]=50,0,1)</f>
        <v>3</v>
      </c>
      <c r="L1982" s="1" t="str">
        <f>IF(TA_restaurants_curated__2[[#This Row],[C. Rev.]]=3,"A lot of reviews",IF(TA_restaurants_curated__2[[#This Row],[C. Rev.]]=2,"Avarage reviews","Few reviews"))</f>
        <v>Few reviews</v>
      </c>
      <c r="M1982" s="1" t="str">
        <f>IF(TA_restaurants_curated__2[[#This Row],[C. Rat.]]=3,"Good rating",IF(TA_restaurants_curated__2[[#This Row],[C. Rat.]]=2,"Avarege rating","Bad rating"))</f>
        <v>Good rating</v>
      </c>
      <c r="N1982" s="1" t="str">
        <f t="shared" si="30"/>
        <v>Few reviews and Good rating</v>
      </c>
    </row>
    <row r="1983" spans="1:14" x14ac:dyDescent="0.35">
      <c r="A1983">
        <v>660</v>
      </c>
      <c r="B1983" t="s">
        <v>1546</v>
      </c>
      <c r="C1983" t="s">
        <v>523</v>
      </c>
      <c r="D1983" t="s">
        <v>1547</v>
      </c>
      <c r="E1983">
        <v>6620</v>
      </c>
      <c r="F1983">
        <v>45</v>
      </c>
      <c r="G1983" t="s">
        <v>8</v>
      </c>
      <c r="H1983">
        <v>1580</v>
      </c>
      <c r="I1983">
        <f>(TA_restaurants_curated__2[[#This Row],['# Reviews]]-MIN(TA_restaurants_curated__2['# Reviews]))/(MAX(TA_restaurants_curated__2['# Reviews])-MIN(TA_restaurants_curated__2['# Reviews]))</f>
        <v>3.9374053508329128E-2</v>
      </c>
      <c r="J1983">
        <f>QUOTIENT((TA_restaurants_curated__2[[#This Row],[Normalizzazione]]*100),33)+IF(TA_restaurants_curated__2[[#This Row],[Normalizzazione]]=1,0,1)</f>
        <v>1</v>
      </c>
      <c r="K1983">
        <f>QUOTIENT((TA_restaurants_curated__2[[#This Row],[Rating]]*2),(100/3))+IF(TA_restaurants_curated__2[[#This Row],[Rating]]=50,0,1)</f>
        <v>3</v>
      </c>
      <c r="L1983" s="1" t="str">
        <f>IF(TA_restaurants_curated__2[[#This Row],[C. Rev.]]=3,"A lot of reviews",IF(TA_restaurants_curated__2[[#This Row],[C. Rev.]]=2,"Avarage reviews","Few reviews"))</f>
        <v>Few reviews</v>
      </c>
      <c r="M1983" s="1" t="str">
        <f>IF(TA_restaurants_curated__2[[#This Row],[C. Rat.]]=3,"Good rating",IF(TA_restaurants_curated__2[[#This Row],[C. Rat.]]=2,"Avarege rating","Bad rating"))</f>
        <v>Good rating</v>
      </c>
      <c r="N1983" s="1" t="str">
        <f t="shared" si="30"/>
        <v>Few reviews and Good rating</v>
      </c>
    </row>
    <row r="1984" spans="1:14" x14ac:dyDescent="0.35">
      <c r="A1984">
        <v>691</v>
      </c>
      <c r="B1984" t="s">
        <v>1585</v>
      </c>
      <c r="C1984" t="s">
        <v>523</v>
      </c>
      <c r="D1984" t="s">
        <v>269</v>
      </c>
      <c r="E1984">
        <v>6930</v>
      </c>
      <c r="F1984">
        <v>45</v>
      </c>
      <c r="G1984" t="s">
        <v>8</v>
      </c>
      <c r="H1984">
        <v>1580</v>
      </c>
      <c r="I1984">
        <f>(TA_restaurants_curated__2[[#This Row],['# Reviews]]-MIN(TA_restaurants_curated__2['# Reviews]))/(MAX(TA_restaurants_curated__2['# Reviews])-MIN(TA_restaurants_curated__2['# Reviews]))</f>
        <v>3.9374053508329128E-2</v>
      </c>
      <c r="J1984">
        <f>QUOTIENT((TA_restaurants_curated__2[[#This Row],[Normalizzazione]]*100),33)+IF(TA_restaurants_curated__2[[#This Row],[Normalizzazione]]=1,0,1)</f>
        <v>1</v>
      </c>
      <c r="K1984">
        <f>QUOTIENT((TA_restaurants_curated__2[[#This Row],[Rating]]*2),(100/3))+IF(TA_restaurants_curated__2[[#This Row],[Rating]]=50,0,1)</f>
        <v>3</v>
      </c>
      <c r="L1984" s="1" t="str">
        <f>IF(TA_restaurants_curated__2[[#This Row],[C. Rev.]]=3,"A lot of reviews",IF(TA_restaurants_curated__2[[#This Row],[C. Rev.]]=2,"Avarage reviews","Few reviews"))</f>
        <v>Few reviews</v>
      </c>
      <c r="M1984" s="1" t="str">
        <f>IF(TA_restaurants_curated__2[[#This Row],[C. Rat.]]=3,"Good rating",IF(TA_restaurants_curated__2[[#This Row],[C. Rat.]]=2,"Avarege rating","Bad rating"))</f>
        <v>Good rating</v>
      </c>
      <c r="N1984" s="1" t="str">
        <f t="shared" si="30"/>
        <v>Few reviews and Good rating</v>
      </c>
    </row>
    <row r="1985" spans="1:14" x14ac:dyDescent="0.35">
      <c r="A1985">
        <v>705</v>
      </c>
      <c r="B1985" t="s">
        <v>1601</v>
      </c>
      <c r="C1985" t="s">
        <v>523</v>
      </c>
      <c r="D1985" t="s">
        <v>126</v>
      </c>
      <c r="E1985">
        <v>7070</v>
      </c>
      <c r="F1985">
        <v>40</v>
      </c>
      <c r="G1985" t="s">
        <v>10</v>
      </c>
      <c r="H1985">
        <v>1580</v>
      </c>
      <c r="I1985">
        <f>(TA_restaurants_curated__2[[#This Row],['# Reviews]]-MIN(TA_restaurants_curated__2['# Reviews]))/(MAX(TA_restaurants_curated__2['# Reviews])-MIN(TA_restaurants_curated__2['# Reviews]))</f>
        <v>3.9374053508329128E-2</v>
      </c>
      <c r="J1985">
        <f>QUOTIENT((TA_restaurants_curated__2[[#This Row],[Normalizzazione]]*100),33)+IF(TA_restaurants_curated__2[[#This Row],[Normalizzazione]]=1,0,1)</f>
        <v>1</v>
      </c>
      <c r="K1985">
        <f>QUOTIENT((TA_restaurants_curated__2[[#This Row],[Rating]]*2),(100/3))+IF(TA_restaurants_curated__2[[#This Row],[Rating]]=50,0,1)</f>
        <v>3</v>
      </c>
      <c r="L1985" s="1" t="str">
        <f>IF(TA_restaurants_curated__2[[#This Row],[C. Rev.]]=3,"A lot of reviews",IF(TA_restaurants_curated__2[[#This Row],[C. Rev.]]=2,"Avarage reviews","Few reviews"))</f>
        <v>Few reviews</v>
      </c>
      <c r="M1985" s="1" t="str">
        <f>IF(TA_restaurants_curated__2[[#This Row],[C. Rat.]]=3,"Good rating",IF(TA_restaurants_curated__2[[#This Row],[C. Rat.]]=2,"Avarege rating","Bad rating"))</f>
        <v>Good rating</v>
      </c>
      <c r="N1985" s="1" t="str">
        <f t="shared" si="30"/>
        <v>Few reviews and Good rating</v>
      </c>
    </row>
    <row r="1986" spans="1:14" x14ac:dyDescent="0.35">
      <c r="A1986">
        <v>1382</v>
      </c>
      <c r="B1986" t="s">
        <v>2331</v>
      </c>
      <c r="C1986" t="s">
        <v>523</v>
      </c>
      <c r="D1986" t="s">
        <v>1143</v>
      </c>
      <c r="E1986">
        <v>13840</v>
      </c>
      <c r="F1986">
        <v>40</v>
      </c>
      <c r="G1986" t="s">
        <v>10</v>
      </c>
      <c r="H1986">
        <v>1580</v>
      </c>
      <c r="I1986">
        <f>(TA_restaurants_curated__2[[#This Row],['# Reviews]]-MIN(TA_restaurants_curated__2['# Reviews]))/(MAX(TA_restaurants_curated__2['# Reviews])-MIN(TA_restaurants_curated__2['# Reviews]))</f>
        <v>3.9374053508329128E-2</v>
      </c>
      <c r="J1986">
        <f>QUOTIENT((TA_restaurants_curated__2[[#This Row],[Normalizzazione]]*100),33)+IF(TA_restaurants_curated__2[[#This Row],[Normalizzazione]]=1,0,1)</f>
        <v>1</v>
      </c>
      <c r="K1986">
        <f>QUOTIENT((TA_restaurants_curated__2[[#This Row],[Rating]]*2),(100/3))+IF(TA_restaurants_curated__2[[#This Row],[Rating]]=50,0,1)</f>
        <v>3</v>
      </c>
      <c r="L1986" s="1" t="str">
        <f>IF(TA_restaurants_curated__2[[#This Row],[C. Rev.]]=3,"A lot of reviews",IF(TA_restaurants_curated__2[[#This Row],[C. Rev.]]=2,"Avarage reviews","Few reviews"))</f>
        <v>Few reviews</v>
      </c>
      <c r="M1986" s="1" t="str">
        <f>IF(TA_restaurants_curated__2[[#This Row],[C. Rat.]]=3,"Good rating",IF(TA_restaurants_curated__2[[#This Row],[C. Rat.]]=2,"Avarege rating","Bad rating"))</f>
        <v>Good rating</v>
      </c>
      <c r="N1986" s="1" t="str">
        <f t="shared" ref="N1986:N2049" si="31">_xlfn.CONCAT(L1986," and ",M1986)</f>
        <v>Few reviews and Good rating</v>
      </c>
    </row>
    <row r="1987" spans="1:14" x14ac:dyDescent="0.35">
      <c r="A1987">
        <v>1491</v>
      </c>
      <c r="B1987" t="s">
        <v>2450</v>
      </c>
      <c r="C1987" t="s">
        <v>523</v>
      </c>
      <c r="D1987" t="s">
        <v>162</v>
      </c>
      <c r="E1987">
        <v>14930</v>
      </c>
      <c r="F1987">
        <v>40</v>
      </c>
      <c r="G1987" t="s">
        <v>8</v>
      </c>
      <c r="H1987">
        <v>1580</v>
      </c>
      <c r="I1987">
        <f>(TA_restaurants_curated__2[[#This Row],['# Reviews]]-MIN(TA_restaurants_curated__2['# Reviews]))/(MAX(TA_restaurants_curated__2['# Reviews])-MIN(TA_restaurants_curated__2['# Reviews]))</f>
        <v>3.9374053508329128E-2</v>
      </c>
      <c r="J1987">
        <f>QUOTIENT((TA_restaurants_curated__2[[#This Row],[Normalizzazione]]*100),33)+IF(TA_restaurants_curated__2[[#This Row],[Normalizzazione]]=1,0,1)</f>
        <v>1</v>
      </c>
      <c r="K1987">
        <f>QUOTIENT((TA_restaurants_curated__2[[#This Row],[Rating]]*2),(100/3))+IF(TA_restaurants_curated__2[[#This Row],[Rating]]=50,0,1)</f>
        <v>3</v>
      </c>
      <c r="L1987" s="1" t="str">
        <f>IF(TA_restaurants_curated__2[[#This Row],[C. Rev.]]=3,"A lot of reviews",IF(TA_restaurants_curated__2[[#This Row],[C. Rev.]]=2,"Avarage reviews","Few reviews"))</f>
        <v>Few reviews</v>
      </c>
      <c r="M1987" s="1" t="str">
        <f>IF(TA_restaurants_curated__2[[#This Row],[C. Rat.]]=3,"Good rating",IF(TA_restaurants_curated__2[[#This Row],[C. Rat.]]=2,"Avarege rating","Bad rating"))</f>
        <v>Good rating</v>
      </c>
      <c r="N1987" s="1" t="str">
        <f t="shared" si="31"/>
        <v>Few reviews and Good rating</v>
      </c>
    </row>
    <row r="1988" spans="1:14" x14ac:dyDescent="0.35">
      <c r="A1988">
        <v>2075</v>
      </c>
      <c r="B1988" t="s">
        <v>3013</v>
      </c>
      <c r="C1988" t="s">
        <v>523</v>
      </c>
      <c r="D1988" t="s">
        <v>134</v>
      </c>
      <c r="E1988">
        <v>20770</v>
      </c>
      <c r="F1988">
        <v>35</v>
      </c>
      <c r="G1988" t="s">
        <v>8</v>
      </c>
      <c r="H1988">
        <v>1580</v>
      </c>
      <c r="I1988">
        <f>(TA_restaurants_curated__2[[#This Row],['# Reviews]]-MIN(TA_restaurants_curated__2['# Reviews]))/(MAX(TA_restaurants_curated__2['# Reviews])-MIN(TA_restaurants_curated__2['# Reviews]))</f>
        <v>3.9374053508329128E-2</v>
      </c>
      <c r="J1988">
        <f>QUOTIENT((TA_restaurants_curated__2[[#This Row],[Normalizzazione]]*100),33)+IF(TA_restaurants_curated__2[[#This Row],[Normalizzazione]]=1,0,1)</f>
        <v>1</v>
      </c>
      <c r="K1988">
        <f>QUOTIENT((TA_restaurants_curated__2[[#This Row],[Rating]]*2),(100/3))+IF(TA_restaurants_curated__2[[#This Row],[Rating]]=50,0,1)</f>
        <v>3</v>
      </c>
      <c r="L1988" s="1" t="str">
        <f>IF(TA_restaurants_curated__2[[#This Row],[C. Rev.]]=3,"A lot of reviews",IF(TA_restaurants_curated__2[[#This Row],[C. Rev.]]=2,"Avarage reviews","Few reviews"))</f>
        <v>Few reviews</v>
      </c>
      <c r="M1988" s="1" t="str">
        <f>IF(TA_restaurants_curated__2[[#This Row],[C. Rat.]]=3,"Good rating",IF(TA_restaurants_curated__2[[#This Row],[C. Rat.]]=2,"Avarege rating","Bad rating"))</f>
        <v>Good rating</v>
      </c>
      <c r="N1988" s="1" t="str">
        <f t="shared" si="31"/>
        <v>Few reviews and Good rating</v>
      </c>
    </row>
    <row r="1989" spans="1:14" x14ac:dyDescent="0.35">
      <c r="A1989">
        <v>3657</v>
      </c>
      <c r="B1989" t="s">
        <v>599</v>
      </c>
      <c r="C1989" t="s">
        <v>523</v>
      </c>
      <c r="D1989" t="s">
        <v>304</v>
      </c>
      <c r="E1989">
        <v>36590</v>
      </c>
      <c r="F1989">
        <v>35</v>
      </c>
      <c r="G1989" t="s">
        <v>10</v>
      </c>
      <c r="H1989">
        <v>1580</v>
      </c>
      <c r="I1989">
        <f>(TA_restaurants_curated__2[[#This Row],['# Reviews]]-MIN(TA_restaurants_curated__2['# Reviews]))/(MAX(TA_restaurants_curated__2['# Reviews])-MIN(TA_restaurants_curated__2['# Reviews]))</f>
        <v>3.9374053508329128E-2</v>
      </c>
      <c r="J1989">
        <f>QUOTIENT((TA_restaurants_curated__2[[#This Row],[Normalizzazione]]*100),33)+IF(TA_restaurants_curated__2[[#This Row],[Normalizzazione]]=1,0,1)</f>
        <v>1</v>
      </c>
      <c r="K1989">
        <f>QUOTIENT((TA_restaurants_curated__2[[#This Row],[Rating]]*2),(100/3))+IF(TA_restaurants_curated__2[[#This Row],[Rating]]=50,0,1)</f>
        <v>3</v>
      </c>
      <c r="L1989" s="1" t="str">
        <f>IF(TA_restaurants_curated__2[[#This Row],[C. Rev.]]=3,"A lot of reviews",IF(TA_restaurants_curated__2[[#This Row],[C. Rev.]]=2,"Avarage reviews","Few reviews"))</f>
        <v>Few reviews</v>
      </c>
      <c r="M1989" s="1" t="str">
        <f>IF(TA_restaurants_curated__2[[#This Row],[C. Rat.]]=3,"Good rating",IF(TA_restaurants_curated__2[[#This Row],[C. Rat.]]=2,"Avarege rating","Bad rating"))</f>
        <v>Good rating</v>
      </c>
      <c r="N1989" s="1" t="str">
        <f t="shared" si="31"/>
        <v>Few reviews and Good rating</v>
      </c>
    </row>
    <row r="1990" spans="1:14" x14ac:dyDescent="0.35">
      <c r="A1990">
        <v>1122</v>
      </c>
      <c r="B1990" t="s">
        <v>1513</v>
      </c>
      <c r="C1990" t="s">
        <v>523</v>
      </c>
      <c r="D1990" t="s">
        <v>273</v>
      </c>
      <c r="E1990">
        <v>11240</v>
      </c>
      <c r="F1990">
        <v>40</v>
      </c>
      <c r="G1990" t="s">
        <v>10</v>
      </c>
      <c r="H1990">
        <v>1570</v>
      </c>
      <c r="I1990">
        <f>(TA_restaurants_curated__2[[#This Row],['# Reviews]]-MIN(TA_restaurants_curated__2['# Reviews]))/(MAX(TA_restaurants_curated__2['# Reviews])-MIN(TA_restaurants_curated__2['# Reviews]))</f>
        <v>3.9121655729429584E-2</v>
      </c>
      <c r="J1990">
        <f>QUOTIENT((TA_restaurants_curated__2[[#This Row],[Normalizzazione]]*100),33)+IF(TA_restaurants_curated__2[[#This Row],[Normalizzazione]]=1,0,1)</f>
        <v>1</v>
      </c>
      <c r="K1990">
        <f>QUOTIENT((TA_restaurants_curated__2[[#This Row],[Rating]]*2),(100/3))+IF(TA_restaurants_curated__2[[#This Row],[Rating]]=50,0,1)</f>
        <v>3</v>
      </c>
      <c r="L1990" s="1" t="str">
        <f>IF(TA_restaurants_curated__2[[#This Row],[C. Rev.]]=3,"A lot of reviews",IF(TA_restaurants_curated__2[[#This Row],[C. Rev.]]=2,"Avarage reviews","Few reviews"))</f>
        <v>Few reviews</v>
      </c>
      <c r="M1990" s="1" t="str">
        <f>IF(TA_restaurants_curated__2[[#This Row],[C. Rat.]]=3,"Good rating",IF(TA_restaurants_curated__2[[#This Row],[C. Rat.]]=2,"Avarege rating","Bad rating"))</f>
        <v>Good rating</v>
      </c>
      <c r="N1990" s="1" t="str">
        <f t="shared" si="31"/>
        <v>Few reviews and Good rating</v>
      </c>
    </row>
    <row r="1991" spans="1:14" x14ac:dyDescent="0.35">
      <c r="A1991">
        <v>1466</v>
      </c>
      <c r="B1991" t="s">
        <v>2422</v>
      </c>
      <c r="C1991" t="s">
        <v>523</v>
      </c>
      <c r="D1991" t="s">
        <v>90</v>
      </c>
      <c r="E1991">
        <v>14680</v>
      </c>
      <c r="F1991">
        <v>40</v>
      </c>
      <c r="G1991" t="s">
        <v>9</v>
      </c>
      <c r="H1991">
        <v>1570</v>
      </c>
      <c r="I1991">
        <f>(TA_restaurants_curated__2[[#This Row],['# Reviews]]-MIN(TA_restaurants_curated__2['# Reviews]))/(MAX(TA_restaurants_curated__2['# Reviews])-MIN(TA_restaurants_curated__2['# Reviews]))</f>
        <v>3.9121655729429584E-2</v>
      </c>
      <c r="J1991">
        <f>QUOTIENT((TA_restaurants_curated__2[[#This Row],[Normalizzazione]]*100),33)+IF(TA_restaurants_curated__2[[#This Row],[Normalizzazione]]=1,0,1)</f>
        <v>1</v>
      </c>
      <c r="K1991">
        <f>QUOTIENT((TA_restaurants_curated__2[[#This Row],[Rating]]*2),(100/3))+IF(TA_restaurants_curated__2[[#This Row],[Rating]]=50,0,1)</f>
        <v>3</v>
      </c>
      <c r="L1991" s="1" t="str">
        <f>IF(TA_restaurants_curated__2[[#This Row],[C. Rev.]]=3,"A lot of reviews",IF(TA_restaurants_curated__2[[#This Row],[C. Rev.]]=2,"Avarage reviews","Few reviews"))</f>
        <v>Few reviews</v>
      </c>
      <c r="M1991" s="1" t="str">
        <f>IF(TA_restaurants_curated__2[[#This Row],[C. Rat.]]=3,"Good rating",IF(TA_restaurants_curated__2[[#This Row],[C. Rat.]]=2,"Avarege rating","Bad rating"))</f>
        <v>Good rating</v>
      </c>
      <c r="N1991" s="1" t="str">
        <f t="shared" si="31"/>
        <v>Few reviews and Good rating</v>
      </c>
    </row>
    <row r="1992" spans="1:14" x14ac:dyDescent="0.35">
      <c r="A1992">
        <v>1657</v>
      </c>
      <c r="B1992" t="s">
        <v>2615</v>
      </c>
      <c r="C1992" t="s">
        <v>523</v>
      </c>
      <c r="D1992" t="s">
        <v>285</v>
      </c>
      <c r="E1992">
        <v>16590</v>
      </c>
      <c r="F1992">
        <v>35</v>
      </c>
      <c r="G1992" t="s">
        <v>8</v>
      </c>
      <c r="H1992">
        <v>1570</v>
      </c>
      <c r="I1992">
        <f>(TA_restaurants_curated__2[[#This Row],['# Reviews]]-MIN(TA_restaurants_curated__2['# Reviews]))/(MAX(TA_restaurants_curated__2['# Reviews])-MIN(TA_restaurants_curated__2['# Reviews]))</f>
        <v>3.9121655729429584E-2</v>
      </c>
      <c r="J1992">
        <f>QUOTIENT((TA_restaurants_curated__2[[#This Row],[Normalizzazione]]*100),33)+IF(TA_restaurants_curated__2[[#This Row],[Normalizzazione]]=1,0,1)</f>
        <v>1</v>
      </c>
      <c r="K1992">
        <f>QUOTIENT((TA_restaurants_curated__2[[#This Row],[Rating]]*2),(100/3))+IF(TA_restaurants_curated__2[[#This Row],[Rating]]=50,0,1)</f>
        <v>3</v>
      </c>
      <c r="L1992" s="1" t="str">
        <f>IF(TA_restaurants_curated__2[[#This Row],[C. Rev.]]=3,"A lot of reviews",IF(TA_restaurants_curated__2[[#This Row],[C. Rev.]]=2,"Avarage reviews","Few reviews"))</f>
        <v>Few reviews</v>
      </c>
      <c r="M1992" s="1" t="str">
        <f>IF(TA_restaurants_curated__2[[#This Row],[C. Rat.]]=3,"Good rating",IF(TA_restaurants_curated__2[[#This Row],[C. Rat.]]=2,"Avarege rating","Bad rating"))</f>
        <v>Good rating</v>
      </c>
      <c r="N1992" s="1" t="str">
        <f t="shared" si="31"/>
        <v>Few reviews and Good rating</v>
      </c>
    </row>
    <row r="1993" spans="1:14" x14ac:dyDescent="0.35">
      <c r="A1993">
        <v>2212</v>
      </c>
      <c r="B1993" t="s">
        <v>428</v>
      </c>
      <c r="C1993" t="s">
        <v>523</v>
      </c>
      <c r="D1993" t="s">
        <v>83</v>
      </c>
      <c r="E1993">
        <v>22140</v>
      </c>
      <c r="F1993">
        <v>40</v>
      </c>
      <c r="G1993" t="s">
        <v>8</v>
      </c>
      <c r="H1993">
        <v>1570</v>
      </c>
      <c r="I1993">
        <f>(TA_restaurants_curated__2[[#This Row],['# Reviews]]-MIN(TA_restaurants_curated__2['# Reviews]))/(MAX(TA_restaurants_curated__2['# Reviews])-MIN(TA_restaurants_curated__2['# Reviews]))</f>
        <v>3.9121655729429584E-2</v>
      </c>
      <c r="J1993">
        <f>QUOTIENT((TA_restaurants_curated__2[[#This Row],[Normalizzazione]]*100),33)+IF(TA_restaurants_curated__2[[#This Row],[Normalizzazione]]=1,0,1)</f>
        <v>1</v>
      </c>
      <c r="K1993">
        <f>QUOTIENT((TA_restaurants_curated__2[[#This Row],[Rating]]*2),(100/3))+IF(TA_restaurants_curated__2[[#This Row],[Rating]]=50,0,1)</f>
        <v>3</v>
      </c>
      <c r="L1993" s="1" t="str">
        <f>IF(TA_restaurants_curated__2[[#This Row],[C. Rev.]]=3,"A lot of reviews",IF(TA_restaurants_curated__2[[#This Row],[C. Rev.]]=2,"Avarage reviews","Few reviews"))</f>
        <v>Few reviews</v>
      </c>
      <c r="M1993" s="1" t="str">
        <f>IF(TA_restaurants_curated__2[[#This Row],[C. Rat.]]=3,"Good rating",IF(TA_restaurants_curated__2[[#This Row],[C. Rat.]]=2,"Avarege rating","Bad rating"))</f>
        <v>Good rating</v>
      </c>
      <c r="N1993" s="1" t="str">
        <f t="shared" si="31"/>
        <v>Few reviews and Good rating</v>
      </c>
    </row>
    <row r="1994" spans="1:14" x14ac:dyDescent="0.35">
      <c r="A1994">
        <v>2355</v>
      </c>
      <c r="B1994" t="s">
        <v>3246</v>
      </c>
      <c r="C1994" t="s">
        <v>523</v>
      </c>
      <c r="D1994" t="s">
        <v>1955</v>
      </c>
      <c r="E1994">
        <v>23570</v>
      </c>
      <c r="F1994">
        <v>35</v>
      </c>
      <c r="G1994" t="s">
        <v>8</v>
      </c>
      <c r="H1994">
        <v>1570</v>
      </c>
      <c r="I1994">
        <f>(TA_restaurants_curated__2[[#This Row],['# Reviews]]-MIN(TA_restaurants_curated__2['# Reviews]))/(MAX(TA_restaurants_curated__2['# Reviews])-MIN(TA_restaurants_curated__2['# Reviews]))</f>
        <v>3.9121655729429584E-2</v>
      </c>
      <c r="J1994">
        <f>QUOTIENT((TA_restaurants_curated__2[[#This Row],[Normalizzazione]]*100),33)+IF(TA_restaurants_curated__2[[#This Row],[Normalizzazione]]=1,0,1)</f>
        <v>1</v>
      </c>
      <c r="K1994">
        <f>QUOTIENT((TA_restaurants_curated__2[[#This Row],[Rating]]*2),(100/3))+IF(TA_restaurants_curated__2[[#This Row],[Rating]]=50,0,1)</f>
        <v>3</v>
      </c>
      <c r="L1994" s="1" t="str">
        <f>IF(TA_restaurants_curated__2[[#This Row],[C. Rev.]]=3,"A lot of reviews",IF(TA_restaurants_curated__2[[#This Row],[C. Rev.]]=2,"Avarage reviews","Few reviews"))</f>
        <v>Few reviews</v>
      </c>
      <c r="M1994" s="1" t="str">
        <f>IF(TA_restaurants_curated__2[[#This Row],[C. Rat.]]=3,"Good rating",IF(TA_restaurants_curated__2[[#This Row],[C. Rat.]]=2,"Avarege rating","Bad rating"))</f>
        <v>Good rating</v>
      </c>
      <c r="N1994" s="1" t="str">
        <f t="shared" si="31"/>
        <v>Few reviews and Good rating</v>
      </c>
    </row>
    <row r="1995" spans="1:14" x14ac:dyDescent="0.35">
      <c r="A1995">
        <v>3355</v>
      </c>
      <c r="B1995" t="s">
        <v>3914</v>
      </c>
      <c r="C1995" t="s">
        <v>523</v>
      </c>
      <c r="D1995" t="s">
        <v>425</v>
      </c>
      <c r="E1995">
        <v>33570</v>
      </c>
      <c r="F1995">
        <v>35</v>
      </c>
      <c r="G1995" t="s">
        <v>8</v>
      </c>
      <c r="H1995">
        <v>1570</v>
      </c>
      <c r="I1995">
        <f>(TA_restaurants_curated__2[[#This Row],['# Reviews]]-MIN(TA_restaurants_curated__2['# Reviews]))/(MAX(TA_restaurants_curated__2['# Reviews])-MIN(TA_restaurants_curated__2['# Reviews]))</f>
        <v>3.9121655729429584E-2</v>
      </c>
      <c r="J1995">
        <f>QUOTIENT((TA_restaurants_curated__2[[#This Row],[Normalizzazione]]*100),33)+IF(TA_restaurants_curated__2[[#This Row],[Normalizzazione]]=1,0,1)</f>
        <v>1</v>
      </c>
      <c r="K1995">
        <f>QUOTIENT((TA_restaurants_curated__2[[#This Row],[Rating]]*2),(100/3))+IF(TA_restaurants_curated__2[[#This Row],[Rating]]=50,0,1)</f>
        <v>3</v>
      </c>
      <c r="L1995" s="1" t="str">
        <f>IF(TA_restaurants_curated__2[[#This Row],[C. Rev.]]=3,"A lot of reviews",IF(TA_restaurants_curated__2[[#This Row],[C. Rev.]]=2,"Avarage reviews","Few reviews"))</f>
        <v>Few reviews</v>
      </c>
      <c r="M1995" s="1" t="str">
        <f>IF(TA_restaurants_curated__2[[#This Row],[C. Rat.]]=3,"Good rating",IF(TA_restaurants_curated__2[[#This Row],[C. Rat.]]=2,"Avarege rating","Bad rating"))</f>
        <v>Good rating</v>
      </c>
      <c r="N1995" s="1" t="str">
        <f t="shared" si="31"/>
        <v>Few reviews and Good rating</v>
      </c>
    </row>
    <row r="1996" spans="1:14" x14ac:dyDescent="0.35">
      <c r="A1996">
        <v>1805</v>
      </c>
      <c r="B1996" t="s">
        <v>2769</v>
      </c>
      <c r="C1996" t="s">
        <v>523</v>
      </c>
      <c r="D1996" t="s">
        <v>285</v>
      </c>
      <c r="E1996">
        <v>18070</v>
      </c>
      <c r="F1996">
        <v>40</v>
      </c>
      <c r="G1996" t="s">
        <v>10</v>
      </c>
      <c r="H1996">
        <v>1560</v>
      </c>
      <c r="I1996">
        <f>(TA_restaurants_curated__2[[#This Row],['# Reviews]]-MIN(TA_restaurants_curated__2['# Reviews]))/(MAX(TA_restaurants_curated__2['# Reviews])-MIN(TA_restaurants_curated__2['# Reviews]))</f>
        <v>3.8869257950530034E-2</v>
      </c>
      <c r="J1996">
        <f>QUOTIENT((TA_restaurants_curated__2[[#This Row],[Normalizzazione]]*100),33)+IF(TA_restaurants_curated__2[[#This Row],[Normalizzazione]]=1,0,1)</f>
        <v>1</v>
      </c>
      <c r="K1996">
        <f>QUOTIENT((TA_restaurants_curated__2[[#This Row],[Rating]]*2),(100/3))+IF(TA_restaurants_curated__2[[#This Row],[Rating]]=50,0,1)</f>
        <v>3</v>
      </c>
      <c r="L1996" s="1" t="str">
        <f>IF(TA_restaurants_curated__2[[#This Row],[C. Rev.]]=3,"A lot of reviews",IF(TA_restaurants_curated__2[[#This Row],[C. Rev.]]=2,"Avarage reviews","Few reviews"))</f>
        <v>Few reviews</v>
      </c>
      <c r="M1996" s="1" t="str">
        <f>IF(TA_restaurants_curated__2[[#This Row],[C. Rat.]]=3,"Good rating",IF(TA_restaurants_curated__2[[#This Row],[C. Rat.]]=2,"Avarege rating","Bad rating"))</f>
        <v>Good rating</v>
      </c>
      <c r="N1996" s="1" t="str">
        <f t="shared" si="31"/>
        <v>Few reviews and Good rating</v>
      </c>
    </row>
    <row r="1997" spans="1:14" x14ac:dyDescent="0.35">
      <c r="A1997">
        <v>1878</v>
      </c>
      <c r="B1997" t="s">
        <v>2833</v>
      </c>
      <c r="C1997" t="s">
        <v>523</v>
      </c>
      <c r="D1997" t="s">
        <v>83</v>
      </c>
      <c r="E1997">
        <v>18800</v>
      </c>
      <c r="F1997">
        <v>40</v>
      </c>
      <c r="G1997" t="s">
        <v>8</v>
      </c>
      <c r="H1997">
        <v>1560</v>
      </c>
      <c r="I1997">
        <f>(TA_restaurants_curated__2[[#This Row],['# Reviews]]-MIN(TA_restaurants_curated__2['# Reviews]))/(MAX(TA_restaurants_curated__2['# Reviews])-MIN(TA_restaurants_curated__2['# Reviews]))</f>
        <v>3.8869257950530034E-2</v>
      </c>
      <c r="J1997">
        <f>QUOTIENT((TA_restaurants_curated__2[[#This Row],[Normalizzazione]]*100),33)+IF(TA_restaurants_curated__2[[#This Row],[Normalizzazione]]=1,0,1)</f>
        <v>1</v>
      </c>
      <c r="K1997">
        <f>QUOTIENT((TA_restaurants_curated__2[[#This Row],[Rating]]*2),(100/3))+IF(TA_restaurants_curated__2[[#This Row],[Rating]]=50,0,1)</f>
        <v>3</v>
      </c>
      <c r="L1997" s="1" t="str">
        <f>IF(TA_restaurants_curated__2[[#This Row],[C. Rev.]]=3,"A lot of reviews",IF(TA_restaurants_curated__2[[#This Row],[C. Rev.]]=2,"Avarage reviews","Few reviews"))</f>
        <v>Few reviews</v>
      </c>
      <c r="M1997" s="1" t="str">
        <f>IF(TA_restaurants_curated__2[[#This Row],[C. Rat.]]=3,"Good rating",IF(TA_restaurants_curated__2[[#This Row],[C. Rat.]]=2,"Avarege rating","Bad rating"))</f>
        <v>Good rating</v>
      </c>
      <c r="N1997" s="1" t="str">
        <f t="shared" si="31"/>
        <v>Few reviews and Good rating</v>
      </c>
    </row>
    <row r="1998" spans="1:14" x14ac:dyDescent="0.35">
      <c r="A1998">
        <v>1898</v>
      </c>
      <c r="B1998" t="s">
        <v>2853</v>
      </c>
      <c r="C1998" t="s">
        <v>523</v>
      </c>
      <c r="D1998" t="s">
        <v>110</v>
      </c>
      <c r="E1998">
        <v>19000</v>
      </c>
      <c r="F1998">
        <v>40</v>
      </c>
      <c r="G1998" t="s">
        <v>8</v>
      </c>
      <c r="H1998">
        <v>1560</v>
      </c>
      <c r="I1998">
        <f>(TA_restaurants_curated__2[[#This Row],['# Reviews]]-MIN(TA_restaurants_curated__2['# Reviews]))/(MAX(TA_restaurants_curated__2['# Reviews])-MIN(TA_restaurants_curated__2['# Reviews]))</f>
        <v>3.8869257950530034E-2</v>
      </c>
      <c r="J1998">
        <f>QUOTIENT((TA_restaurants_curated__2[[#This Row],[Normalizzazione]]*100),33)+IF(TA_restaurants_curated__2[[#This Row],[Normalizzazione]]=1,0,1)</f>
        <v>1</v>
      </c>
      <c r="K1998">
        <f>QUOTIENT((TA_restaurants_curated__2[[#This Row],[Rating]]*2),(100/3))+IF(TA_restaurants_curated__2[[#This Row],[Rating]]=50,0,1)</f>
        <v>3</v>
      </c>
      <c r="L1998" s="1" t="str">
        <f>IF(TA_restaurants_curated__2[[#This Row],[C. Rev.]]=3,"A lot of reviews",IF(TA_restaurants_curated__2[[#This Row],[C. Rev.]]=2,"Avarage reviews","Few reviews"))</f>
        <v>Few reviews</v>
      </c>
      <c r="M1998" s="1" t="str">
        <f>IF(TA_restaurants_curated__2[[#This Row],[C. Rat.]]=3,"Good rating",IF(TA_restaurants_curated__2[[#This Row],[C. Rat.]]=2,"Avarege rating","Bad rating"))</f>
        <v>Good rating</v>
      </c>
      <c r="N1998" s="1" t="str">
        <f t="shared" si="31"/>
        <v>Few reviews and Good rating</v>
      </c>
    </row>
    <row r="1999" spans="1:14" x14ac:dyDescent="0.35">
      <c r="A1999">
        <v>3739</v>
      </c>
      <c r="B1999" t="s">
        <v>4053</v>
      </c>
      <c r="C1999" t="s">
        <v>523</v>
      </c>
      <c r="D1999" t="s">
        <v>4054</v>
      </c>
      <c r="E1999">
        <v>37410</v>
      </c>
      <c r="F1999">
        <v>35</v>
      </c>
      <c r="G1999" t="s">
        <v>8</v>
      </c>
      <c r="H1999">
        <v>1560</v>
      </c>
      <c r="I1999">
        <f>(TA_restaurants_curated__2[[#This Row],['# Reviews]]-MIN(TA_restaurants_curated__2['# Reviews]))/(MAX(TA_restaurants_curated__2['# Reviews])-MIN(TA_restaurants_curated__2['# Reviews]))</f>
        <v>3.8869257950530034E-2</v>
      </c>
      <c r="J1999">
        <f>QUOTIENT((TA_restaurants_curated__2[[#This Row],[Normalizzazione]]*100),33)+IF(TA_restaurants_curated__2[[#This Row],[Normalizzazione]]=1,0,1)</f>
        <v>1</v>
      </c>
      <c r="K1999">
        <f>QUOTIENT((TA_restaurants_curated__2[[#This Row],[Rating]]*2),(100/3))+IF(TA_restaurants_curated__2[[#This Row],[Rating]]=50,0,1)</f>
        <v>3</v>
      </c>
      <c r="L1999" s="1" t="str">
        <f>IF(TA_restaurants_curated__2[[#This Row],[C. Rev.]]=3,"A lot of reviews",IF(TA_restaurants_curated__2[[#This Row],[C. Rev.]]=2,"Avarage reviews","Few reviews"))</f>
        <v>Few reviews</v>
      </c>
      <c r="M1999" s="1" t="str">
        <f>IF(TA_restaurants_curated__2[[#This Row],[C. Rat.]]=3,"Good rating",IF(TA_restaurants_curated__2[[#This Row],[C. Rat.]]=2,"Avarege rating","Bad rating"))</f>
        <v>Good rating</v>
      </c>
      <c r="N1999" s="1" t="str">
        <f t="shared" si="31"/>
        <v>Few reviews and Good rating</v>
      </c>
    </row>
    <row r="2000" spans="1:14" x14ac:dyDescent="0.35">
      <c r="A2000">
        <v>2120</v>
      </c>
      <c r="B2000" t="s">
        <v>445</v>
      </c>
      <c r="C2000" t="s">
        <v>523</v>
      </c>
      <c r="D2000" t="s">
        <v>136</v>
      </c>
      <c r="E2000">
        <v>21220</v>
      </c>
      <c r="F2000">
        <v>35</v>
      </c>
      <c r="G2000" t="s">
        <v>8</v>
      </c>
      <c r="H2000">
        <v>1550</v>
      </c>
      <c r="I2000">
        <f>(TA_restaurants_curated__2[[#This Row],['# Reviews]]-MIN(TA_restaurants_curated__2['# Reviews]))/(MAX(TA_restaurants_curated__2['# Reviews])-MIN(TA_restaurants_curated__2['# Reviews]))</f>
        <v>3.861686017163049E-2</v>
      </c>
      <c r="J2000">
        <f>QUOTIENT((TA_restaurants_curated__2[[#This Row],[Normalizzazione]]*100),33)+IF(TA_restaurants_curated__2[[#This Row],[Normalizzazione]]=1,0,1)</f>
        <v>1</v>
      </c>
      <c r="K2000">
        <f>QUOTIENT((TA_restaurants_curated__2[[#This Row],[Rating]]*2),(100/3))+IF(TA_restaurants_curated__2[[#This Row],[Rating]]=50,0,1)</f>
        <v>3</v>
      </c>
      <c r="L2000" s="1" t="str">
        <f>IF(TA_restaurants_curated__2[[#This Row],[C. Rev.]]=3,"A lot of reviews",IF(TA_restaurants_curated__2[[#This Row],[C. Rev.]]=2,"Avarage reviews","Few reviews"))</f>
        <v>Few reviews</v>
      </c>
      <c r="M2000" s="1" t="str">
        <f>IF(TA_restaurants_curated__2[[#This Row],[C. Rat.]]=3,"Good rating",IF(TA_restaurants_curated__2[[#This Row],[C. Rat.]]=2,"Avarege rating","Bad rating"))</f>
        <v>Good rating</v>
      </c>
      <c r="N2000" s="1" t="str">
        <f t="shared" si="31"/>
        <v>Few reviews and Good rating</v>
      </c>
    </row>
    <row r="2001" spans="1:14" x14ac:dyDescent="0.35">
      <c r="A2001">
        <v>2529</v>
      </c>
      <c r="B2001" t="s">
        <v>3389</v>
      </c>
      <c r="C2001" t="s">
        <v>523</v>
      </c>
      <c r="D2001" t="s">
        <v>155</v>
      </c>
      <c r="E2001">
        <v>25310</v>
      </c>
      <c r="F2001">
        <v>35</v>
      </c>
      <c r="G2001" t="s">
        <v>10</v>
      </c>
      <c r="H2001">
        <v>1550</v>
      </c>
      <c r="I2001">
        <f>(TA_restaurants_curated__2[[#This Row],['# Reviews]]-MIN(TA_restaurants_curated__2['# Reviews]))/(MAX(TA_restaurants_curated__2['# Reviews])-MIN(TA_restaurants_curated__2['# Reviews]))</f>
        <v>3.861686017163049E-2</v>
      </c>
      <c r="J2001">
        <f>QUOTIENT((TA_restaurants_curated__2[[#This Row],[Normalizzazione]]*100),33)+IF(TA_restaurants_curated__2[[#This Row],[Normalizzazione]]=1,0,1)</f>
        <v>1</v>
      </c>
      <c r="K2001">
        <f>QUOTIENT((TA_restaurants_curated__2[[#This Row],[Rating]]*2),(100/3))+IF(TA_restaurants_curated__2[[#This Row],[Rating]]=50,0,1)</f>
        <v>3</v>
      </c>
      <c r="L2001" s="1" t="str">
        <f>IF(TA_restaurants_curated__2[[#This Row],[C. Rev.]]=3,"A lot of reviews",IF(TA_restaurants_curated__2[[#This Row],[C. Rev.]]=2,"Avarage reviews","Few reviews"))</f>
        <v>Few reviews</v>
      </c>
      <c r="M2001" s="1" t="str">
        <f>IF(TA_restaurants_curated__2[[#This Row],[C. Rat.]]=3,"Good rating",IF(TA_restaurants_curated__2[[#This Row],[C. Rat.]]=2,"Avarege rating","Bad rating"))</f>
        <v>Good rating</v>
      </c>
      <c r="N2001" s="1" t="str">
        <f t="shared" si="31"/>
        <v>Few reviews and Good rating</v>
      </c>
    </row>
    <row r="2002" spans="1:14" x14ac:dyDescent="0.35">
      <c r="A2002">
        <v>4327</v>
      </c>
      <c r="B2002" t="s">
        <v>4277</v>
      </c>
      <c r="C2002" t="s">
        <v>523</v>
      </c>
      <c r="D2002" t="s">
        <v>99</v>
      </c>
      <c r="E2002">
        <v>43300</v>
      </c>
      <c r="F2002">
        <v>35</v>
      </c>
      <c r="G2002" t="s">
        <v>8</v>
      </c>
      <c r="H2002">
        <v>1550</v>
      </c>
      <c r="I2002">
        <f>(TA_restaurants_curated__2[[#This Row],['# Reviews]]-MIN(TA_restaurants_curated__2['# Reviews]))/(MAX(TA_restaurants_curated__2['# Reviews])-MIN(TA_restaurants_curated__2['# Reviews]))</f>
        <v>3.861686017163049E-2</v>
      </c>
      <c r="J2002">
        <f>QUOTIENT((TA_restaurants_curated__2[[#This Row],[Normalizzazione]]*100),33)+IF(TA_restaurants_curated__2[[#This Row],[Normalizzazione]]=1,0,1)</f>
        <v>1</v>
      </c>
      <c r="K2002">
        <f>QUOTIENT((TA_restaurants_curated__2[[#This Row],[Rating]]*2),(100/3))+IF(TA_restaurants_curated__2[[#This Row],[Rating]]=50,0,1)</f>
        <v>3</v>
      </c>
      <c r="L2002" s="1" t="str">
        <f>IF(TA_restaurants_curated__2[[#This Row],[C. Rev.]]=3,"A lot of reviews",IF(TA_restaurants_curated__2[[#This Row],[C. Rev.]]=2,"Avarage reviews","Few reviews"))</f>
        <v>Few reviews</v>
      </c>
      <c r="M2002" s="1" t="str">
        <f>IF(TA_restaurants_curated__2[[#This Row],[C. Rat.]]=3,"Good rating",IF(TA_restaurants_curated__2[[#This Row],[C. Rat.]]=2,"Avarege rating","Bad rating"))</f>
        <v>Good rating</v>
      </c>
      <c r="N2002" s="1" t="str">
        <f t="shared" si="31"/>
        <v>Few reviews and Good rating</v>
      </c>
    </row>
    <row r="2003" spans="1:14" x14ac:dyDescent="0.35">
      <c r="A2003">
        <v>5103</v>
      </c>
      <c r="B2003" t="s">
        <v>4496</v>
      </c>
      <c r="C2003" t="s">
        <v>523</v>
      </c>
      <c r="D2003" t="s">
        <v>4497</v>
      </c>
      <c r="E2003">
        <v>51060</v>
      </c>
      <c r="F2003">
        <v>35</v>
      </c>
      <c r="G2003" t="s">
        <v>8</v>
      </c>
      <c r="H2003">
        <v>1550</v>
      </c>
      <c r="I2003">
        <f>(TA_restaurants_curated__2[[#This Row],['# Reviews]]-MIN(TA_restaurants_curated__2['# Reviews]))/(MAX(TA_restaurants_curated__2['# Reviews])-MIN(TA_restaurants_curated__2['# Reviews]))</f>
        <v>3.861686017163049E-2</v>
      </c>
      <c r="J2003">
        <f>QUOTIENT((TA_restaurants_curated__2[[#This Row],[Normalizzazione]]*100),33)+IF(TA_restaurants_curated__2[[#This Row],[Normalizzazione]]=1,0,1)</f>
        <v>1</v>
      </c>
      <c r="K2003">
        <f>QUOTIENT((TA_restaurants_curated__2[[#This Row],[Rating]]*2),(100/3))+IF(TA_restaurants_curated__2[[#This Row],[Rating]]=50,0,1)</f>
        <v>3</v>
      </c>
      <c r="L2003" s="1" t="str">
        <f>IF(TA_restaurants_curated__2[[#This Row],[C. Rev.]]=3,"A lot of reviews",IF(TA_restaurants_curated__2[[#This Row],[C. Rev.]]=2,"Avarage reviews","Few reviews"))</f>
        <v>Few reviews</v>
      </c>
      <c r="M2003" s="1" t="str">
        <f>IF(TA_restaurants_curated__2[[#This Row],[C. Rat.]]=3,"Good rating",IF(TA_restaurants_curated__2[[#This Row],[C. Rat.]]=2,"Avarege rating","Bad rating"))</f>
        <v>Good rating</v>
      </c>
      <c r="N2003" s="1" t="str">
        <f t="shared" si="31"/>
        <v>Few reviews and Good rating</v>
      </c>
    </row>
    <row r="2004" spans="1:14" x14ac:dyDescent="0.35">
      <c r="A2004">
        <v>70</v>
      </c>
      <c r="B2004" t="s">
        <v>800</v>
      </c>
      <c r="C2004" t="s">
        <v>523</v>
      </c>
      <c r="D2004" t="s">
        <v>247</v>
      </c>
      <c r="E2004">
        <v>710</v>
      </c>
      <c r="F2004">
        <v>50</v>
      </c>
      <c r="G2004" t="s">
        <v>9</v>
      </c>
      <c r="H2004">
        <v>1540</v>
      </c>
      <c r="I2004">
        <f>(TA_restaurants_curated__2[[#This Row],['# Reviews]]-MIN(TA_restaurants_curated__2['# Reviews]))/(MAX(TA_restaurants_curated__2['# Reviews])-MIN(TA_restaurants_curated__2['# Reviews]))</f>
        <v>3.8364462392730947E-2</v>
      </c>
      <c r="J2004">
        <f>QUOTIENT((TA_restaurants_curated__2[[#This Row],[Normalizzazione]]*100),33)+IF(TA_restaurants_curated__2[[#This Row],[Normalizzazione]]=1,0,1)</f>
        <v>1</v>
      </c>
      <c r="K2004">
        <f>QUOTIENT((TA_restaurants_curated__2[[#This Row],[Rating]]*2),(100/3))+IF(TA_restaurants_curated__2[[#This Row],[Rating]]=50,0,1)</f>
        <v>3</v>
      </c>
      <c r="L2004" s="1" t="str">
        <f>IF(TA_restaurants_curated__2[[#This Row],[C. Rev.]]=3,"A lot of reviews",IF(TA_restaurants_curated__2[[#This Row],[C. Rev.]]=2,"Avarage reviews","Few reviews"))</f>
        <v>Few reviews</v>
      </c>
      <c r="M2004" s="1" t="str">
        <f>IF(TA_restaurants_curated__2[[#This Row],[C. Rat.]]=3,"Good rating",IF(TA_restaurants_curated__2[[#This Row],[C. Rat.]]=2,"Avarege rating","Bad rating"))</f>
        <v>Good rating</v>
      </c>
      <c r="N2004" s="1" t="str">
        <f t="shared" si="31"/>
        <v>Few reviews and Good rating</v>
      </c>
    </row>
    <row r="2005" spans="1:14" x14ac:dyDescent="0.35">
      <c r="A2005">
        <v>288</v>
      </c>
      <c r="B2005" t="s">
        <v>1084</v>
      </c>
      <c r="C2005" t="s">
        <v>523</v>
      </c>
      <c r="D2005" t="s">
        <v>1085</v>
      </c>
      <c r="E2005">
        <v>2890</v>
      </c>
      <c r="F2005">
        <v>45</v>
      </c>
      <c r="G2005" t="s">
        <v>8</v>
      </c>
      <c r="H2005">
        <v>1540</v>
      </c>
      <c r="I2005">
        <f>(TA_restaurants_curated__2[[#This Row],['# Reviews]]-MIN(TA_restaurants_curated__2['# Reviews]))/(MAX(TA_restaurants_curated__2['# Reviews])-MIN(TA_restaurants_curated__2['# Reviews]))</f>
        <v>3.8364462392730947E-2</v>
      </c>
      <c r="J2005">
        <f>QUOTIENT((TA_restaurants_curated__2[[#This Row],[Normalizzazione]]*100),33)+IF(TA_restaurants_curated__2[[#This Row],[Normalizzazione]]=1,0,1)</f>
        <v>1</v>
      </c>
      <c r="K2005">
        <f>QUOTIENT((TA_restaurants_curated__2[[#This Row],[Rating]]*2),(100/3))+IF(TA_restaurants_curated__2[[#This Row],[Rating]]=50,0,1)</f>
        <v>3</v>
      </c>
      <c r="L2005" s="1" t="str">
        <f>IF(TA_restaurants_curated__2[[#This Row],[C. Rev.]]=3,"A lot of reviews",IF(TA_restaurants_curated__2[[#This Row],[C. Rev.]]=2,"Avarage reviews","Few reviews"))</f>
        <v>Few reviews</v>
      </c>
      <c r="M2005" s="1" t="str">
        <f>IF(TA_restaurants_curated__2[[#This Row],[C. Rat.]]=3,"Good rating",IF(TA_restaurants_curated__2[[#This Row],[C. Rat.]]=2,"Avarege rating","Bad rating"))</f>
        <v>Good rating</v>
      </c>
      <c r="N2005" s="1" t="str">
        <f t="shared" si="31"/>
        <v>Few reviews and Good rating</v>
      </c>
    </row>
    <row r="2006" spans="1:14" x14ac:dyDescent="0.35">
      <c r="A2006">
        <v>1457</v>
      </c>
      <c r="B2006" t="s">
        <v>2412</v>
      </c>
      <c r="C2006" t="s">
        <v>523</v>
      </c>
      <c r="D2006" t="s">
        <v>110</v>
      </c>
      <c r="E2006">
        <v>14590</v>
      </c>
      <c r="F2006">
        <v>40</v>
      </c>
      <c r="G2006" t="s">
        <v>8</v>
      </c>
      <c r="H2006">
        <v>1540</v>
      </c>
      <c r="I2006">
        <f>(TA_restaurants_curated__2[[#This Row],['# Reviews]]-MIN(TA_restaurants_curated__2['# Reviews]))/(MAX(TA_restaurants_curated__2['# Reviews])-MIN(TA_restaurants_curated__2['# Reviews]))</f>
        <v>3.8364462392730947E-2</v>
      </c>
      <c r="J2006">
        <f>QUOTIENT((TA_restaurants_curated__2[[#This Row],[Normalizzazione]]*100),33)+IF(TA_restaurants_curated__2[[#This Row],[Normalizzazione]]=1,0,1)</f>
        <v>1</v>
      </c>
      <c r="K2006">
        <f>QUOTIENT((TA_restaurants_curated__2[[#This Row],[Rating]]*2),(100/3))+IF(TA_restaurants_curated__2[[#This Row],[Rating]]=50,0,1)</f>
        <v>3</v>
      </c>
      <c r="L2006" s="1" t="str">
        <f>IF(TA_restaurants_curated__2[[#This Row],[C. Rev.]]=3,"A lot of reviews",IF(TA_restaurants_curated__2[[#This Row],[C. Rev.]]=2,"Avarage reviews","Few reviews"))</f>
        <v>Few reviews</v>
      </c>
      <c r="M2006" s="1" t="str">
        <f>IF(TA_restaurants_curated__2[[#This Row],[C. Rat.]]=3,"Good rating",IF(TA_restaurants_curated__2[[#This Row],[C. Rat.]]=2,"Avarege rating","Bad rating"))</f>
        <v>Good rating</v>
      </c>
      <c r="N2006" s="1" t="str">
        <f t="shared" si="31"/>
        <v>Few reviews and Good rating</v>
      </c>
    </row>
    <row r="2007" spans="1:14" x14ac:dyDescent="0.35">
      <c r="A2007">
        <v>1828</v>
      </c>
      <c r="B2007" t="s">
        <v>2790</v>
      </c>
      <c r="C2007" t="s">
        <v>523</v>
      </c>
      <c r="D2007" t="s">
        <v>451</v>
      </c>
      <c r="E2007">
        <v>18300</v>
      </c>
      <c r="F2007">
        <v>40</v>
      </c>
      <c r="G2007" t="s">
        <v>8</v>
      </c>
      <c r="H2007">
        <v>1540</v>
      </c>
      <c r="I2007">
        <f>(TA_restaurants_curated__2[[#This Row],['# Reviews]]-MIN(TA_restaurants_curated__2['# Reviews]))/(MAX(TA_restaurants_curated__2['# Reviews])-MIN(TA_restaurants_curated__2['# Reviews]))</f>
        <v>3.8364462392730947E-2</v>
      </c>
      <c r="J2007">
        <f>QUOTIENT((TA_restaurants_curated__2[[#This Row],[Normalizzazione]]*100),33)+IF(TA_restaurants_curated__2[[#This Row],[Normalizzazione]]=1,0,1)</f>
        <v>1</v>
      </c>
      <c r="K2007">
        <f>QUOTIENT((TA_restaurants_curated__2[[#This Row],[Rating]]*2),(100/3))+IF(TA_restaurants_curated__2[[#This Row],[Rating]]=50,0,1)</f>
        <v>3</v>
      </c>
      <c r="L2007" s="1" t="str">
        <f>IF(TA_restaurants_curated__2[[#This Row],[C. Rev.]]=3,"A lot of reviews",IF(TA_restaurants_curated__2[[#This Row],[C. Rev.]]=2,"Avarage reviews","Few reviews"))</f>
        <v>Few reviews</v>
      </c>
      <c r="M2007" s="1" t="str">
        <f>IF(TA_restaurants_curated__2[[#This Row],[C. Rat.]]=3,"Good rating",IF(TA_restaurants_curated__2[[#This Row],[C. Rat.]]=2,"Avarege rating","Bad rating"))</f>
        <v>Good rating</v>
      </c>
      <c r="N2007" s="1" t="str">
        <f t="shared" si="31"/>
        <v>Few reviews and Good rating</v>
      </c>
    </row>
    <row r="2008" spans="1:14" x14ac:dyDescent="0.35">
      <c r="A2008">
        <v>2365</v>
      </c>
      <c r="B2008" t="s">
        <v>3255</v>
      </c>
      <c r="C2008" t="s">
        <v>523</v>
      </c>
      <c r="D2008" t="s">
        <v>90</v>
      </c>
      <c r="E2008">
        <v>23670</v>
      </c>
      <c r="F2008">
        <v>35</v>
      </c>
      <c r="G2008" t="s">
        <v>8</v>
      </c>
      <c r="H2008">
        <v>1540</v>
      </c>
      <c r="I2008">
        <f>(TA_restaurants_curated__2[[#This Row],['# Reviews]]-MIN(TA_restaurants_curated__2['# Reviews]))/(MAX(TA_restaurants_curated__2['# Reviews])-MIN(TA_restaurants_curated__2['# Reviews]))</f>
        <v>3.8364462392730947E-2</v>
      </c>
      <c r="J2008">
        <f>QUOTIENT((TA_restaurants_curated__2[[#This Row],[Normalizzazione]]*100),33)+IF(TA_restaurants_curated__2[[#This Row],[Normalizzazione]]=1,0,1)</f>
        <v>1</v>
      </c>
      <c r="K2008">
        <f>QUOTIENT((TA_restaurants_curated__2[[#This Row],[Rating]]*2),(100/3))+IF(TA_restaurants_curated__2[[#This Row],[Rating]]=50,0,1)</f>
        <v>3</v>
      </c>
      <c r="L2008" s="1" t="str">
        <f>IF(TA_restaurants_curated__2[[#This Row],[C. Rev.]]=3,"A lot of reviews",IF(TA_restaurants_curated__2[[#This Row],[C. Rev.]]=2,"Avarage reviews","Few reviews"))</f>
        <v>Few reviews</v>
      </c>
      <c r="M2008" s="1" t="str">
        <f>IF(TA_restaurants_curated__2[[#This Row],[C. Rat.]]=3,"Good rating",IF(TA_restaurants_curated__2[[#This Row],[C. Rat.]]=2,"Avarege rating","Bad rating"))</f>
        <v>Good rating</v>
      </c>
      <c r="N2008" s="1" t="str">
        <f t="shared" si="31"/>
        <v>Few reviews and Good rating</v>
      </c>
    </row>
    <row r="2009" spans="1:14" x14ac:dyDescent="0.35">
      <c r="A2009">
        <v>3114</v>
      </c>
      <c r="B2009" t="s">
        <v>1675</v>
      </c>
      <c r="C2009" t="s">
        <v>523</v>
      </c>
      <c r="D2009" t="s">
        <v>252</v>
      </c>
      <c r="E2009">
        <v>31160</v>
      </c>
      <c r="F2009">
        <v>35</v>
      </c>
      <c r="G2009" t="s">
        <v>8</v>
      </c>
      <c r="H2009">
        <v>1540</v>
      </c>
      <c r="I2009">
        <f>(TA_restaurants_curated__2[[#This Row],['# Reviews]]-MIN(TA_restaurants_curated__2['# Reviews]))/(MAX(TA_restaurants_curated__2['# Reviews])-MIN(TA_restaurants_curated__2['# Reviews]))</f>
        <v>3.8364462392730947E-2</v>
      </c>
      <c r="J2009">
        <f>QUOTIENT((TA_restaurants_curated__2[[#This Row],[Normalizzazione]]*100),33)+IF(TA_restaurants_curated__2[[#This Row],[Normalizzazione]]=1,0,1)</f>
        <v>1</v>
      </c>
      <c r="K2009">
        <f>QUOTIENT((TA_restaurants_curated__2[[#This Row],[Rating]]*2),(100/3))+IF(TA_restaurants_curated__2[[#This Row],[Rating]]=50,0,1)</f>
        <v>3</v>
      </c>
      <c r="L2009" s="1" t="str">
        <f>IF(TA_restaurants_curated__2[[#This Row],[C. Rev.]]=3,"A lot of reviews",IF(TA_restaurants_curated__2[[#This Row],[C. Rev.]]=2,"Avarage reviews","Few reviews"))</f>
        <v>Few reviews</v>
      </c>
      <c r="M2009" s="1" t="str">
        <f>IF(TA_restaurants_curated__2[[#This Row],[C. Rat.]]=3,"Good rating",IF(TA_restaurants_curated__2[[#This Row],[C. Rat.]]=2,"Avarege rating","Bad rating"))</f>
        <v>Good rating</v>
      </c>
      <c r="N2009" s="1" t="str">
        <f t="shared" si="31"/>
        <v>Few reviews and Good rating</v>
      </c>
    </row>
    <row r="2010" spans="1:14" x14ac:dyDescent="0.35">
      <c r="A2010">
        <v>1483</v>
      </c>
      <c r="B2010" t="s">
        <v>2441</v>
      </c>
      <c r="C2010" t="s">
        <v>523</v>
      </c>
      <c r="D2010" t="s">
        <v>136</v>
      </c>
      <c r="E2010">
        <v>14850</v>
      </c>
      <c r="F2010">
        <v>40</v>
      </c>
      <c r="G2010" t="s">
        <v>8</v>
      </c>
      <c r="H2010">
        <v>1530</v>
      </c>
      <c r="I2010">
        <f>(TA_restaurants_curated__2[[#This Row],['# Reviews]]-MIN(TA_restaurants_curated__2['# Reviews]))/(MAX(TA_restaurants_curated__2['# Reviews])-MIN(TA_restaurants_curated__2['# Reviews]))</f>
        <v>3.8112064613831396E-2</v>
      </c>
      <c r="J2010">
        <f>QUOTIENT((TA_restaurants_curated__2[[#This Row],[Normalizzazione]]*100),33)+IF(TA_restaurants_curated__2[[#This Row],[Normalizzazione]]=1,0,1)</f>
        <v>1</v>
      </c>
      <c r="K2010">
        <f>QUOTIENT((TA_restaurants_curated__2[[#This Row],[Rating]]*2),(100/3))+IF(TA_restaurants_curated__2[[#This Row],[Rating]]=50,0,1)</f>
        <v>3</v>
      </c>
      <c r="L2010" s="1" t="str">
        <f>IF(TA_restaurants_curated__2[[#This Row],[C. Rev.]]=3,"A lot of reviews",IF(TA_restaurants_curated__2[[#This Row],[C. Rev.]]=2,"Avarage reviews","Few reviews"))</f>
        <v>Few reviews</v>
      </c>
      <c r="M2010" s="1" t="str">
        <f>IF(TA_restaurants_curated__2[[#This Row],[C. Rat.]]=3,"Good rating",IF(TA_restaurants_curated__2[[#This Row],[C. Rat.]]=2,"Avarege rating","Bad rating"))</f>
        <v>Good rating</v>
      </c>
      <c r="N2010" s="1" t="str">
        <f t="shared" si="31"/>
        <v>Few reviews and Good rating</v>
      </c>
    </row>
    <row r="2011" spans="1:14" x14ac:dyDescent="0.35">
      <c r="A2011">
        <v>1093</v>
      </c>
      <c r="B2011" t="s">
        <v>2026</v>
      </c>
      <c r="C2011" t="s">
        <v>523</v>
      </c>
      <c r="D2011" t="s">
        <v>83</v>
      </c>
      <c r="E2011">
        <v>10950</v>
      </c>
      <c r="F2011">
        <v>45</v>
      </c>
      <c r="G2011" t="s">
        <v>8</v>
      </c>
      <c r="H2011">
        <v>1520</v>
      </c>
      <c r="I2011">
        <f>(TA_restaurants_curated__2[[#This Row],['# Reviews]]-MIN(TA_restaurants_curated__2['# Reviews]))/(MAX(TA_restaurants_curated__2['# Reviews])-MIN(TA_restaurants_curated__2['# Reviews]))</f>
        <v>3.7859666834931853E-2</v>
      </c>
      <c r="J2011">
        <f>QUOTIENT((TA_restaurants_curated__2[[#This Row],[Normalizzazione]]*100),33)+IF(TA_restaurants_curated__2[[#This Row],[Normalizzazione]]=1,0,1)</f>
        <v>1</v>
      </c>
      <c r="K2011">
        <f>QUOTIENT((TA_restaurants_curated__2[[#This Row],[Rating]]*2),(100/3))+IF(TA_restaurants_curated__2[[#This Row],[Rating]]=50,0,1)</f>
        <v>3</v>
      </c>
      <c r="L2011" s="1" t="str">
        <f>IF(TA_restaurants_curated__2[[#This Row],[C. Rev.]]=3,"A lot of reviews",IF(TA_restaurants_curated__2[[#This Row],[C. Rev.]]=2,"Avarage reviews","Few reviews"))</f>
        <v>Few reviews</v>
      </c>
      <c r="M2011" s="1" t="str">
        <f>IF(TA_restaurants_curated__2[[#This Row],[C. Rat.]]=3,"Good rating",IF(TA_restaurants_curated__2[[#This Row],[C. Rat.]]=2,"Avarege rating","Bad rating"))</f>
        <v>Good rating</v>
      </c>
      <c r="N2011" s="1" t="str">
        <f t="shared" si="31"/>
        <v>Few reviews and Good rating</v>
      </c>
    </row>
    <row r="2012" spans="1:14" x14ac:dyDescent="0.35">
      <c r="A2012">
        <v>1094</v>
      </c>
      <c r="B2012" t="s">
        <v>2027</v>
      </c>
      <c r="C2012" t="s">
        <v>523</v>
      </c>
      <c r="D2012" t="s">
        <v>162</v>
      </c>
      <c r="E2012">
        <v>10960</v>
      </c>
      <c r="F2012">
        <v>40</v>
      </c>
      <c r="G2012" t="s">
        <v>8</v>
      </c>
      <c r="H2012">
        <v>1520</v>
      </c>
      <c r="I2012">
        <f>(TA_restaurants_curated__2[[#This Row],['# Reviews]]-MIN(TA_restaurants_curated__2['# Reviews]))/(MAX(TA_restaurants_curated__2['# Reviews])-MIN(TA_restaurants_curated__2['# Reviews]))</f>
        <v>3.7859666834931853E-2</v>
      </c>
      <c r="J2012">
        <f>QUOTIENT((TA_restaurants_curated__2[[#This Row],[Normalizzazione]]*100),33)+IF(TA_restaurants_curated__2[[#This Row],[Normalizzazione]]=1,0,1)</f>
        <v>1</v>
      </c>
      <c r="K2012">
        <f>QUOTIENT((TA_restaurants_curated__2[[#This Row],[Rating]]*2),(100/3))+IF(TA_restaurants_curated__2[[#This Row],[Rating]]=50,0,1)</f>
        <v>3</v>
      </c>
      <c r="L2012" s="1" t="str">
        <f>IF(TA_restaurants_curated__2[[#This Row],[C. Rev.]]=3,"A lot of reviews",IF(TA_restaurants_curated__2[[#This Row],[C. Rev.]]=2,"Avarage reviews","Few reviews"))</f>
        <v>Few reviews</v>
      </c>
      <c r="M2012" s="1" t="str">
        <f>IF(TA_restaurants_curated__2[[#This Row],[C. Rat.]]=3,"Good rating",IF(TA_restaurants_curated__2[[#This Row],[C. Rat.]]=2,"Avarege rating","Bad rating"))</f>
        <v>Good rating</v>
      </c>
      <c r="N2012" s="1" t="str">
        <f t="shared" si="31"/>
        <v>Few reviews and Good rating</v>
      </c>
    </row>
    <row r="2013" spans="1:14" x14ac:dyDescent="0.35">
      <c r="A2013">
        <v>1400</v>
      </c>
      <c r="B2013" t="s">
        <v>2352</v>
      </c>
      <c r="C2013" t="s">
        <v>523</v>
      </c>
      <c r="D2013" t="s">
        <v>1122</v>
      </c>
      <c r="E2013">
        <v>14020</v>
      </c>
      <c r="F2013">
        <v>40</v>
      </c>
      <c r="G2013" t="s">
        <v>8</v>
      </c>
      <c r="H2013">
        <v>1520</v>
      </c>
      <c r="I2013">
        <f>(TA_restaurants_curated__2[[#This Row],['# Reviews]]-MIN(TA_restaurants_curated__2['# Reviews]))/(MAX(TA_restaurants_curated__2['# Reviews])-MIN(TA_restaurants_curated__2['# Reviews]))</f>
        <v>3.7859666834931853E-2</v>
      </c>
      <c r="J2013">
        <f>QUOTIENT((TA_restaurants_curated__2[[#This Row],[Normalizzazione]]*100),33)+IF(TA_restaurants_curated__2[[#This Row],[Normalizzazione]]=1,0,1)</f>
        <v>1</v>
      </c>
      <c r="K2013">
        <f>QUOTIENT((TA_restaurants_curated__2[[#This Row],[Rating]]*2),(100/3))+IF(TA_restaurants_curated__2[[#This Row],[Rating]]=50,0,1)</f>
        <v>3</v>
      </c>
      <c r="L2013" s="1" t="str">
        <f>IF(TA_restaurants_curated__2[[#This Row],[C. Rev.]]=3,"A lot of reviews",IF(TA_restaurants_curated__2[[#This Row],[C. Rev.]]=2,"Avarage reviews","Few reviews"))</f>
        <v>Few reviews</v>
      </c>
      <c r="M2013" s="1" t="str">
        <f>IF(TA_restaurants_curated__2[[#This Row],[C. Rat.]]=3,"Good rating",IF(TA_restaurants_curated__2[[#This Row],[C. Rat.]]=2,"Avarege rating","Bad rating"))</f>
        <v>Good rating</v>
      </c>
      <c r="N2013" s="1" t="str">
        <f t="shared" si="31"/>
        <v>Few reviews and Good rating</v>
      </c>
    </row>
    <row r="2014" spans="1:14" x14ac:dyDescent="0.35">
      <c r="A2014">
        <v>1601</v>
      </c>
      <c r="B2014" t="s">
        <v>2562</v>
      </c>
      <c r="C2014" t="s">
        <v>523</v>
      </c>
      <c r="D2014" t="s">
        <v>381</v>
      </c>
      <c r="E2014">
        <v>16030</v>
      </c>
      <c r="F2014">
        <v>40</v>
      </c>
      <c r="G2014" t="s">
        <v>10</v>
      </c>
      <c r="H2014">
        <v>1520</v>
      </c>
      <c r="I2014">
        <f>(TA_restaurants_curated__2[[#This Row],['# Reviews]]-MIN(TA_restaurants_curated__2['# Reviews]))/(MAX(TA_restaurants_curated__2['# Reviews])-MIN(TA_restaurants_curated__2['# Reviews]))</f>
        <v>3.7859666834931853E-2</v>
      </c>
      <c r="J2014">
        <f>QUOTIENT((TA_restaurants_curated__2[[#This Row],[Normalizzazione]]*100),33)+IF(TA_restaurants_curated__2[[#This Row],[Normalizzazione]]=1,0,1)</f>
        <v>1</v>
      </c>
      <c r="K2014">
        <f>QUOTIENT((TA_restaurants_curated__2[[#This Row],[Rating]]*2),(100/3))+IF(TA_restaurants_curated__2[[#This Row],[Rating]]=50,0,1)</f>
        <v>3</v>
      </c>
      <c r="L2014" s="1" t="str">
        <f>IF(TA_restaurants_curated__2[[#This Row],[C. Rev.]]=3,"A lot of reviews",IF(TA_restaurants_curated__2[[#This Row],[C. Rev.]]=2,"Avarage reviews","Few reviews"))</f>
        <v>Few reviews</v>
      </c>
      <c r="M2014" s="1" t="str">
        <f>IF(TA_restaurants_curated__2[[#This Row],[C. Rat.]]=3,"Good rating",IF(TA_restaurants_curated__2[[#This Row],[C. Rat.]]=2,"Avarege rating","Bad rating"))</f>
        <v>Good rating</v>
      </c>
      <c r="N2014" s="1" t="str">
        <f t="shared" si="31"/>
        <v>Few reviews and Good rating</v>
      </c>
    </row>
    <row r="2015" spans="1:14" x14ac:dyDescent="0.35">
      <c r="A2015">
        <v>1692</v>
      </c>
      <c r="B2015" t="s">
        <v>2650</v>
      </c>
      <c r="C2015" t="s">
        <v>523</v>
      </c>
      <c r="D2015" t="s">
        <v>92</v>
      </c>
      <c r="E2015">
        <v>16940</v>
      </c>
      <c r="F2015">
        <v>40</v>
      </c>
      <c r="G2015" t="s">
        <v>8</v>
      </c>
      <c r="H2015">
        <v>1520</v>
      </c>
      <c r="I2015">
        <f>(TA_restaurants_curated__2[[#This Row],['# Reviews]]-MIN(TA_restaurants_curated__2['# Reviews]))/(MAX(TA_restaurants_curated__2['# Reviews])-MIN(TA_restaurants_curated__2['# Reviews]))</f>
        <v>3.7859666834931853E-2</v>
      </c>
      <c r="J2015">
        <f>QUOTIENT((TA_restaurants_curated__2[[#This Row],[Normalizzazione]]*100),33)+IF(TA_restaurants_curated__2[[#This Row],[Normalizzazione]]=1,0,1)</f>
        <v>1</v>
      </c>
      <c r="K2015">
        <f>QUOTIENT((TA_restaurants_curated__2[[#This Row],[Rating]]*2),(100/3))+IF(TA_restaurants_curated__2[[#This Row],[Rating]]=50,0,1)</f>
        <v>3</v>
      </c>
      <c r="L2015" s="1" t="str">
        <f>IF(TA_restaurants_curated__2[[#This Row],[C. Rev.]]=3,"A lot of reviews",IF(TA_restaurants_curated__2[[#This Row],[C. Rev.]]=2,"Avarage reviews","Few reviews"))</f>
        <v>Few reviews</v>
      </c>
      <c r="M2015" s="1" t="str">
        <f>IF(TA_restaurants_curated__2[[#This Row],[C. Rat.]]=3,"Good rating",IF(TA_restaurants_curated__2[[#This Row],[C. Rat.]]=2,"Avarege rating","Bad rating"))</f>
        <v>Good rating</v>
      </c>
      <c r="N2015" s="1" t="str">
        <f t="shared" si="31"/>
        <v>Few reviews and Good rating</v>
      </c>
    </row>
    <row r="2016" spans="1:14" x14ac:dyDescent="0.35">
      <c r="A2016">
        <v>1963</v>
      </c>
      <c r="B2016" t="s">
        <v>2907</v>
      </c>
      <c r="C2016" t="s">
        <v>523</v>
      </c>
      <c r="D2016" t="s">
        <v>175</v>
      </c>
      <c r="E2016">
        <v>19650</v>
      </c>
      <c r="F2016">
        <v>40</v>
      </c>
      <c r="G2016" t="s">
        <v>8</v>
      </c>
      <c r="H2016">
        <v>1520</v>
      </c>
      <c r="I2016">
        <f>(TA_restaurants_curated__2[[#This Row],['# Reviews]]-MIN(TA_restaurants_curated__2['# Reviews]))/(MAX(TA_restaurants_curated__2['# Reviews])-MIN(TA_restaurants_curated__2['# Reviews]))</f>
        <v>3.7859666834931853E-2</v>
      </c>
      <c r="J2016">
        <f>QUOTIENT((TA_restaurants_curated__2[[#This Row],[Normalizzazione]]*100),33)+IF(TA_restaurants_curated__2[[#This Row],[Normalizzazione]]=1,0,1)</f>
        <v>1</v>
      </c>
      <c r="K2016">
        <f>QUOTIENT((TA_restaurants_curated__2[[#This Row],[Rating]]*2),(100/3))+IF(TA_restaurants_curated__2[[#This Row],[Rating]]=50,0,1)</f>
        <v>3</v>
      </c>
      <c r="L2016" s="1" t="str">
        <f>IF(TA_restaurants_curated__2[[#This Row],[C. Rev.]]=3,"A lot of reviews",IF(TA_restaurants_curated__2[[#This Row],[C. Rev.]]=2,"Avarage reviews","Few reviews"))</f>
        <v>Few reviews</v>
      </c>
      <c r="M2016" s="1" t="str">
        <f>IF(TA_restaurants_curated__2[[#This Row],[C. Rat.]]=3,"Good rating",IF(TA_restaurants_curated__2[[#This Row],[C. Rat.]]=2,"Avarege rating","Bad rating"))</f>
        <v>Good rating</v>
      </c>
      <c r="N2016" s="1" t="str">
        <f t="shared" si="31"/>
        <v>Few reviews and Good rating</v>
      </c>
    </row>
    <row r="2017" spans="1:14" x14ac:dyDescent="0.35">
      <c r="A2017">
        <v>2173</v>
      </c>
      <c r="B2017" t="s">
        <v>3096</v>
      </c>
      <c r="C2017" t="s">
        <v>523</v>
      </c>
      <c r="D2017" t="s">
        <v>285</v>
      </c>
      <c r="E2017">
        <v>21750</v>
      </c>
      <c r="F2017">
        <v>40</v>
      </c>
      <c r="G2017" t="s">
        <v>8</v>
      </c>
      <c r="H2017">
        <v>1520</v>
      </c>
      <c r="I2017">
        <f>(TA_restaurants_curated__2[[#This Row],['# Reviews]]-MIN(TA_restaurants_curated__2['# Reviews]))/(MAX(TA_restaurants_curated__2['# Reviews])-MIN(TA_restaurants_curated__2['# Reviews]))</f>
        <v>3.7859666834931853E-2</v>
      </c>
      <c r="J2017">
        <f>QUOTIENT((TA_restaurants_curated__2[[#This Row],[Normalizzazione]]*100),33)+IF(TA_restaurants_curated__2[[#This Row],[Normalizzazione]]=1,0,1)</f>
        <v>1</v>
      </c>
      <c r="K2017">
        <f>QUOTIENT((TA_restaurants_curated__2[[#This Row],[Rating]]*2),(100/3))+IF(TA_restaurants_curated__2[[#This Row],[Rating]]=50,0,1)</f>
        <v>3</v>
      </c>
      <c r="L2017" s="1" t="str">
        <f>IF(TA_restaurants_curated__2[[#This Row],[C. Rev.]]=3,"A lot of reviews",IF(TA_restaurants_curated__2[[#This Row],[C. Rev.]]=2,"Avarage reviews","Few reviews"))</f>
        <v>Few reviews</v>
      </c>
      <c r="M2017" s="1" t="str">
        <f>IF(TA_restaurants_curated__2[[#This Row],[C. Rat.]]=3,"Good rating",IF(TA_restaurants_curated__2[[#This Row],[C. Rat.]]=2,"Avarege rating","Bad rating"))</f>
        <v>Good rating</v>
      </c>
      <c r="N2017" s="1" t="str">
        <f t="shared" si="31"/>
        <v>Few reviews and Good rating</v>
      </c>
    </row>
    <row r="2018" spans="1:14" x14ac:dyDescent="0.35">
      <c r="A2018">
        <v>2280</v>
      </c>
      <c r="B2018" t="s">
        <v>2797</v>
      </c>
      <c r="C2018" t="s">
        <v>523</v>
      </c>
      <c r="D2018" t="s">
        <v>110</v>
      </c>
      <c r="E2018">
        <v>22820</v>
      </c>
      <c r="F2018">
        <v>45</v>
      </c>
      <c r="G2018" t="s">
        <v>8</v>
      </c>
      <c r="H2018">
        <v>1520</v>
      </c>
      <c r="I2018">
        <f>(TA_restaurants_curated__2[[#This Row],['# Reviews]]-MIN(TA_restaurants_curated__2['# Reviews]))/(MAX(TA_restaurants_curated__2['# Reviews])-MIN(TA_restaurants_curated__2['# Reviews]))</f>
        <v>3.7859666834931853E-2</v>
      </c>
      <c r="J2018">
        <f>QUOTIENT((TA_restaurants_curated__2[[#This Row],[Normalizzazione]]*100),33)+IF(TA_restaurants_curated__2[[#This Row],[Normalizzazione]]=1,0,1)</f>
        <v>1</v>
      </c>
      <c r="K2018">
        <f>QUOTIENT((TA_restaurants_curated__2[[#This Row],[Rating]]*2),(100/3))+IF(TA_restaurants_curated__2[[#This Row],[Rating]]=50,0,1)</f>
        <v>3</v>
      </c>
      <c r="L2018" s="1" t="str">
        <f>IF(TA_restaurants_curated__2[[#This Row],[C. Rev.]]=3,"A lot of reviews",IF(TA_restaurants_curated__2[[#This Row],[C. Rev.]]=2,"Avarage reviews","Few reviews"))</f>
        <v>Few reviews</v>
      </c>
      <c r="M2018" s="1" t="str">
        <f>IF(TA_restaurants_curated__2[[#This Row],[C. Rat.]]=3,"Good rating",IF(TA_restaurants_curated__2[[#This Row],[C. Rat.]]=2,"Avarege rating","Bad rating"))</f>
        <v>Good rating</v>
      </c>
      <c r="N2018" s="1" t="str">
        <f t="shared" si="31"/>
        <v>Few reviews and Good rating</v>
      </c>
    </row>
    <row r="2019" spans="1:14" x14ac:dyDescent="0.35">
      <c r="A2019">
        <v>763</v>
      </c>
      <c r="B2019" t="s">
        <v>1663</v>
      </c>
      <c r="C2019" t="s">
        <v>523</v>
      </c>
      <c r="D2019" t="s">
        <v>275</v>
      </c>
      <c r="E2019">
        <v>7650</v>
      </c>
      <c r="F2019">
        <v>45</v>
      </c>
      <c r="G2019" t="s">
        <v>8</v>
      </c>
      <c r="H2019">
        <v>1510</v>
      </c>
      <c r="I2019">
        <f>(TA_restaurants_curated__2[[#This Row],['# Reviews]]-MIN(TA_restaurants_curated__2['# Reviews]))/(MAX(TA_restaurants_curated__2['# Reviews])-MIN(TA_restaurants_curated__2['# Reviews]))</f>
        <v>3.7607269056032309E-2</v>
      </c>
      <c r="J2019">
        <f>QUOTIENT((TA_restaurants_curated__2[[#This Row],[Normalizzazione]]*100),33)+IF(TA_restaurants_curated__2[[#This Row],[Normalizzazione]]=1,0,1)</f>
        <v>1</v>
      </c>
      <c r="K2019">
        <f>QUOTIENT((TA_restaurants_curated__2[[#This Row],[Rating]]*2),(100/3))+IF(TA_restaurants_curated__2[[#This Row],[Rating]]=50,0,1)</f>
        <v>3</v>
      </c>
      <c r="L2019" s="1" t="str">
        <f>IF(TA_restaurants_curated__2[[#This Row],[C. Rev.]]=3,"A lot of reviews",IF(TA_restaurants_curated__2[[#This Row],[C. Rev.]]=2,"Avarage reviews","Few reviews"))</f>
        <v>Few reviews</v>
      </c>
      <c r="M2019" s="1" t="str">
        <f>IF(TA_restaurants_curated__2[[#This Row],[C. Rat.]]=3,"Good rating",IF(TA_restaurants_curated__2[[#This Row],[C. Rat.]]=2,"Avarege rating","Bad rating"))</f>
        <v>Good rating</v>
      </c>
      <c r="N2019" s="1" t="str">
        <f t="shared" si="31"/>
        <v>Few reviews and Good rating</v>
      </c>
    </row>
    <row r="2020" spans="1:14" x14ac:dyDescent="0.35">
      <c r="A2020">
        <v>1034</v>
      </c>
      <c r="B2020" t="s">
        <v>1958</v>
      </c>
      <c r="C2020" t="s">
        <v>523</v>
      </c>
      <c r="D2020" t="s">
        <v>99</v>
      </c>
      <c r="E2020">
        <v>10360</v>
      </c>
      <c r="F2020">
        <v>40</v>
      </c>
      <c r="G2020" t="s">
        <v>9</v>
      </c>
      <c r="H2020">
        <v>1510</v>
      </c>
      <c r="I2020">
        <f>(TA_restaurants_curated__2[[#This Row],['# Reviews]]-MIN(TA_restaurants_curated__2['# Reviews]))/(MAX(TA_restaurants_curated__2['# Reviews])-MIN(TA_restaurants_curated__2['# Reviews]))</f>
        <v>3.7607269056032309E-2</v>
      </c>
      <c r="J2020">
        <f>QUOTIENT((TA_restaurants_curated__2[[#This Row],[Normalizzazione]]*100),33)+IF(TA_restaurants_curated__2[[#This Row],[Normalizzazione]]=1,0,1)</f>
        <v>1</v>
      </c>
      <c r="K2020">
        <f>QUOTIENT((TA_restaurants_curated__2[[#This Row],[Rating]]*2),(100/3))+IF(TA_restaurants_curated__2[[#This Row],[Rating]]=50,0,1)</f>
        <v>3</v>
      </c>
      <c r="L2020" s="1" t="str">
        <f>IF(TA_restaurants_curated__2[[#This Row],[C. Rev.]]=3,"A lot of reviews",IF(TA_restaurants_curated__2[[#This Row],[C. Rev.]]=2,"Avarage reviews","Few reviews"))</f>
        <v>Few reviews</v>
      </c>
      <c r="M2020" s="1" t="str">
        <f>IF(TA_restaurants_curated__2[[#This Row],[C. Rat.]]=3,"Good rating",IF(TA_restaurants_curated__2[[#This Row],[C. Rat.]]=2,"Avarege rating","Bad rating"))</f>
        <v>Good rating</v>
      </c>
      <c r="N2020" s="1" t="str">
        <f t="shared" si="31"/>
        <v>Few reviews and Good rating</v>
      </c>
    </row>
    <row r="2021" spans="1:14" x14ac:dyDescent="0.35">
      <c r="A2021">
        <v>1333</v>
      </c>
      <c r="B2021" t="s">
        <v>2281</v>
      </c>
      <c r="C2021" t="s">
        <v>523</v>
      </c>
      <c r="D2021" t="s">
        <v>99</v>
      </c>
      <c r="E2021">
        <v>13350</v>
      </c>
      <c r="F2021">
        <v>45</v>
      </c>
      <c r="G2021" t="s">
        <v>8</v>
      </c>
      <c r="H2021">
        <v>1510</v>
      </c>
      <c r="I2021">
        <f>(TA_restaurants_curated__2[[#This Row],['# Reviews]]-MIN(TA_restaurants_curated__2['# Reviews]))/(MAX(TA_restaurants_curated__2['# Reviews])-MIN(TA_restaurants_curated__2['# Reviews]))</f>
        <v>3.7607269056032309E-2</v>
      </c>
      <c r="J2021">
        <f>QUOTIENT((TA_restaurants_curated__2[[#This Row],[Normalizzazione]]*100),33)+IF(TA_restaurants_curated__2[[#This Row],[Normalizzazione]]=1,0,1)</f>
        <v>1</v>
      </c>
      <c r="K2021">
        <f>QUOTIENT((TA_restaurants_curated__2[[#This Row],[Rating]]*2),(100/3))+IF(TA_restaurants_curated__2[[#This Row],[Rating]]=50,0,1)</f>
        <v>3</v>
      </c>
      <c r="L2021" s="1" t="str">
        <f>IF(TA_restaurants_curated__2[[#This Row],[C. Rev.]]=3,"A lot of reviews",IF(TA_restaurants_curated__2[[#This Row],[C. Rev.]]=2,"Avarage reviews","Few reviews"))</f>
        <v>Few reviews</v>
      </c>
      <c r="M2021" s="1" t="str">
        <f>IF(TA_restaurants_curated__2[[#This Row],[C. Rat.]]=3,"Good rating",IF(TA_restaurants_curated__2[[#This Row],[C. Rat.]]=2,"Avarege rating","Bad rating"))</f>
        <v>Good rating</v>
      </c>
      <c r="N2021" s="1" t="str">
        <f t="shared" si="31"/>
        <v>Few reviews and Good rating</v>
      </c>
    </row>
    <row r="2022" spans="1:14" x14ac:dyDescent="0.35">
      <c r="A2022">
        <v>1362</v>
      </c>
      <c r="B2022" t="s">
        <v>2312</v>
      </c>
      <c r="C2022" t="s">
        <v>523</v>
      </c>
      <c r="D2022" t="s">
        <v>111</v>
      </c>
      <c r="E2022">
        <v>13640</v>
      </c>
      <c r="F2022">
        <v>40</v>
      </c>
      <c r="G2022" t="s">
        <v>10</v>
      </c>
      <c r="H2022">
        <v>1510</v>
      </c>
      <c r="I2022">
        <f>(TA_restaurants_curated__2[[#This Row],['# Reviews]]-MIN(TA_restaurants_curated__2['# Reviews]))/(MAX(TA_restaurants_curated__2['# Reviews])-MIN(TA_restaurants_curated__2['# Reviews]))</f>
        <v>3.7607269056032309E-2</v>
      </c>
      <c r="J2022">
        <f>QUOTIENT((TA_restaurants_curated__2[[#This Row],[Normalizzazione]]*100),33)+IF(TA_restaurants_curated__2[[#This Row],[Normalizzazione]]=1,0,1)</f>
        <v>1</v>
      </c>
      <c r="K2022">
        <f>QUOTIENT((TA_restaurants_curated__2[[#This Row],[Rating]]*2),(100/3))+IF(TA_restaurants_curated__2[[#This Row],[Rating]]=50,0,1)</f>
        <v>3</v>
      </c>
      <c r="L2022" s="1" t="str">
        <f>IF(TA_restaurants_curated__2[[#This Row],[C. Rev.]]=3,"A lot of reviews",IF(TA_restaurants_curated__2[[#This Row],[C. Rev.]]=2,"Avarage reviews","Few reviews"))</f>
        <v>Few reviews</v>
      </c>
      <c r="M2022" s="1" t="str">
        <f>IF(TA_restaurants_curated__2[[#This Row],[C. Rat.]]=3,"Good rating",IF(TA_restaurants_curated__2[[#This Row],[C. Rat.]]=2,"Avarege rating","Bad rating"))</f>
        <v>Good rating</v>
      </c>
      <c r="N2022" s="1" t="str">
        <f t="shared" si="31"/>
        <v>Few reviews and Good rating</v>
      </c>
    </row>
    <row r="2023" spans="1:14" x14ac:dyDescent="0.35">
      <c r="A2023">
        <v>1377</v>
      </c>
      <c r="B2023" t="s">
        <v>2328</v>
      </c>
      <c r="C2023" t="s">
        <v>523</v>
      </c>
      <c r="D2023" t="s">
        <v>162</v>
      </c>
      <c r="E2023">
        <v>13790</v>
      </c>
      <c r="F2023">
        <v>45</v>
      </c>
      <c r="G2023" t="s">
        <v>8</v>
      </c>
      <c r="H2023">
        <v>1510</v>
      </c>
      <c r="I2023">
        <f>(TA_restaurants_curated__2[[#This Row],['# Reviews]]-MIN(TA_restaurants_curated__2['# Reviews]))/(MAX(TA_restaurants_curated__2['# Reviews])-MIN(TA_restaurants_curated__2['# Reviews]))</f>
        <v>3.7607269056032309E-2</v>
      </c>
      <c r="J2023">
        <f>QUOTIENT((TA_restaurants_curated__2[[#This Row],[Normalizzazione]]*100),33)+IF(TA_restaurants_curated__2[[#This Row],[Normalizzazione]]=1,0,1)</f>
        <v>1</v>
      </c>
      <c r="K2023">
        <f>QUOTIENT((TA_restaurants_curated__2[[#This Row],[Rating]]*2),(100/3))+IF(TA_restaurants_curated__2[[#This Row],[Rating]]=50,0,1)</f>
        <v>3</v>
      </c>
      <c r="L2023" s="1" t="str">
        <f>IF(TA_restaurants_curated__2[[#This Row],[C. Rev.]]=3,"A lot of reviews",IF(TA_restaurants_curated__2[[#This Row],[C. Rev.]]=2,"Avarage reviews","Few reviews"))</f>
        <v>Few reviews</v>
      </c>
      <c r="M2023" s="1" t="str">
        <f>IF(TA_restaurants_curated__2[[#This Row],[C. Rat.]]=3,"Good rating",IF(TA_restaurants_curated__2[[#This Row],[C. Rat.]]=2,"Avarege rating","Bad rating"))</f>
        <v>Good rating</v>
      </c>
      <c r="N2023" s="1" t="str">
        <f t="shared" si="31"/>
        <v>Few reviews and Good rating</v>
      </c>
    </row>
    <row r="2024" spans="1:14" x14ac:dyDescent="0.35">
      <c r="A2024">
        <v>1529</v>
      </c>
      <c r="B2024" t="s">
        <v>2488</v>
      </c>
      <c r="C2024" t="s">
        <v>523</v>
      </c>
      <c r="D2024" t="s">
        <v>175</v>
      </c>
      <c r="E2024">
        <v>15310</v>
      </c>
      <c r="F2024">
        <v>40</v>
      </c>
      <c r="G2024" t="s">
        <v>8</v>
      </c>
      <c r="H2024">
        <v>1510</v>
      </c>
      <c r="I2024">
        <f>(TA_restaurants_curated__2[[#This Row],['# Reviews]]-MIN(TA_restaurants_curated__2['# Reviews]))/(MAX(TA_restaurants_curated__2['# Reviews])-MIN(TA_restaurants_curated__2['# Reviews]))</f>
        <v>3.7607269056032309E-2</v>
      </c>
      <c r="J2024">
        <f>QUOTIENT((TA_restaurants_curated__2[[#This Row],[Normalizzazione]]*100),33)+IF(TA_restaurants_curated__2[[#This Row],[Normalizzazione]]=1,0,1)</f>
        <v>1</v>
      </c>
      <c r="K2024">
        <f>QUOTIENT((TA_restaurants_curated__2[[#This Row],[Rating]]*2),(100/3))+IF(TA_restaurants_curated__2[[#This Row],[Rating]]=50,0,1)</f>
        <v>3</v>
      </c>
      <c r="L2024" s="1" t="str">
        <f>IF(TA_restaurants_curated__2[[#This Row],[C. Rev.]]=3,"A lot of reviews",IF(TA_restaurants_curated__2[[#This Row],[C. Rev.]]=2,"Avarage reviews","Few reviews"))</f>
        <v>Few reviews</v>
      </c>
      <c r="M2024" s="1" t="str">
        <f>IF(TA_restaurants_curated__2[[#This Row],[C. Rat.]]=3,"Good rating",IF(TA_restaurants_curated__2[[#This Row],[C. Rat.]]=2,"Avarege rating","Bad rating"))</f>
        <v>Good rating</v>
      </c>
      <c r="N2024" s="1" t="str">
        <f t="shared" si="31"/>
        <v>Few reviews and Good rating</v>
      </c>
    </row>
    <row r="2025" spans="1:14" x14ac:dyDescent="0.35">
      <c r="A2025">
        <v>1700</v>
      </c>
      <c r="B2025" t="s">
        <v>2660</v>
      </c>
      <c r="C2025" t="s">
        <v>523</v>
      </c>
      <c r="D2025" t="s">
        <v>306</v>
      </c>
      <c r="E2025">
        <v>17020</v>
      </c>
      <c r="F2025">
        <v>40</v>
      </c>
      <c r="G2025" t="s">
        <v>10</v>
      </c>
      <c r="H2025">
        <v>1510</v>
      </c>
      <c r="I2025">
        <f>(TA_restaurants_curated__2[[#This Row],['# Reviews]]-MIN(TA_restaurants_curated__2['# Reviews]))/(MAX(TA_restaurants_curated__2['# Reviews])-MIN(TA_restaurants_curated__2['# Reviews]))</f>
        <v>3.7607269056032309E-2</v>
      </c>
      <c r="J2025">
        <f>QUOTIENT((TA_restaurants_curated__2[[#This Row],[Normalizzazione]]*100),33)+IF(TA_restaurants_curated__2[[#This Row],[Normalizzazione]]=1,0,1)</f>
        <v>1</v>
      </c>
      <c r="K2025">
        <f>QUOTIENT((TA_restaurants_curated__2[[#This Row],[Rating]]*2),(100/3))+IF(TA_restaurants_curated__2[[#This Row],[Rating]]=50,0,1)</f>
        <v>3</v>
      </c>
      <c r="L2025" s="1" t="str">
        <f>IF(TA_restaurants_curated__2[[#This Row],[C. Rev.]]=3,"A lot of reviews",IF(TA_restaurants_curated__2[[#This Row],[C. Rev.]]=2,"Avarage reviews","Few reviews"))</f>
        <v>Few reviews</v>
      </c>
      <c r="M2025" s="1" t="str">
        <f>IF(TA_restaurants_curated__2[[#This Row],[C. Rat.]]=3,"Good rating",IF(TA_restaurants_curated__2[[#This Row],[C. Rat.]]=2,"Avarege rating","Bad rating"))</f>
        <v>Good rating</v>
      </c>
      <c r="N2025" s="1" t="str">
        <f t="shared" si="31"/>
        <v>Few reviews and Good rating</v>
      </c>
    </row>
    <row r="2026" spans="1:14" x14ac:dyDescent="0.35">
      <c r="A2026">
        <v>5367</v>
      </c>
      <c r="B2026" t="s">
        <v>4585</v>
      </c>
      <c r="C2026" t="s">
        <v>523</v>
      </c>
      <c r="D2026" t="s">
        <v>4586</v>
      </c>
      <c r="E2026">
        <v>53700</v>
      </c>
      <c r="F2026">
        <v>35</v>
      </c>
      <c r="G2026" t="s">
        <v>10</v>
      </c>
      <c r="H2026">
        <v>1510</v>
      </c>
      <c r="I2026">
        <f>(TA_restaurants_curated__2[[#This Row],['# Reviews]]-MIN(TA_restaurants_curated__2['# Reviews]))/(MAX(TA_restaurants_curated__2['# Reviews])-MIN(TA_restaurants_curated__2['# Reviews]))</f>
        <v>3.7607269056032309E-2</v>
      </c>
      <c r="J2026">
        <f>QUOTIENT((TA_restaurants_curated__2[[#This Row],[Normalizzazione]]*100),33)+IF(TA_restaurants_curated__2[[#This Row],[Normalizzazione]]=1,0,1)</f>
        <v>1</v>
      </c>
      <c r="K2026">
        <f>QUOTIENT((TA_restaurants_curated__2[[#This Row],[Rating]]*2),(100/3))+IF(TA_restaurants_curated__2[[#This Row],[Rating]]=50,0,1)</f>
        <v>3</v>
      </c>
      <c r="L2026" s="1" t="str">
        <f>IF(TA_restaurants_curated__2[[#This Row],[C. Rev.]]=3,"A lot of reviews",IF(TA_restaurants_curated__2[[#This Row],[C. Rev.]]=2,"Avarage reviews","Few reviews"))</f>
        <v>Few reviews</v>
      </c>
      <c r="M2026" s="1" t="str">
        <f>IF(TA_restaurants_curated__2[[#This Row],[C. Rat.]]=3,"Good rating",IF(TA_restaurants_curated__2[[#This Row],[C. Rat.]]=2,"Avarege rating","Bad rating"))</f>
        <v>Good rating</v>
      </c>
      <c r="N2026" s="1" t="str">
        <f t="shared" si="31"/>
        <v>Few reviews and Good rating</v>
      </c>
    </row>
    <row r="2027" spans="1:14" x14ac:dyDescent="0.35">
      <c r="A2027">
        <v>988</v>
      </c>
      <c r="B2027" t="s">
        <v>1912</v>
      </c>
      <c r="C2027" t="s">
        <v>523</v>
      </c>
      <c r="D2027" t="s">
        <v>1293</v>
      </c>
      <c r="E2027">
        <v>9900</v>
      </c>
      <c r="F2027">
        <v>40</v>
      </c>
      <c r="G2027" t="s">
        <v>8</v>
      </c>
      <c r="H2027">
        <v>1500</v>
      </c>
      <c r="I2027">
        <f>(TA_restaurants_curated__2[[#This Row],['# Reviews]]-MIN(TA_restaurants_curated__2['# Reviews]))/(MAX(TA_restaurants_curated__2['# Reviews])-MIN(TA_restaurants_curated__2['# Reviews]))</f>
        <v>3.7354871277132759E-2</v>
      </c>
      <c r="J2027">
        <f>QUOTIENT((TA_restaurants_curated__2[[#This Row],[Normalizzazione]]*100),33)+IF(TA_restaurants_curated__2[[#This Row],[Normalizzazione]]=1,0,1)</f>
        <v>1</v>
      </c>
      <c r="K2027">
        <f>QUOTIENT((TA_restaurants_curated__2[[#This Row],[Rating]]*2),(100/3))+IF(TA_restaurants_curated__2[[#This Row],[Rating]]=50,0,1)</f>
        <v>3</v>
      </c>
      <c r="L2027" s="1" t="str">
        <f>IF(TA_restaurants_curated__2[[#This Row],[C. Rev.]]=3,"A lot of reviews",IF(TA_restaurants_curated__2[[#This Row],[C. Rev.]]=2,"Avarage reviews","Few reviews"))</f>
        <v>Few reviews</v>
      </c>
      <c r="M2027" s="1" t="str">
        <f>IF(TA_restaurants_curated__2[[#This Row],[C. Rat.]]=3,"Good rating",IF(TA_restaurants_curated__2[[#This Row],[C. Rat.]]=2,"Avarege rating","Bad rating"))</f>
        <v>Good rating</v>
      </c>
      <c r="N2027" s="1" t="str">
        <f t="shared" si="31"/>
        <v>Few reviews and Good rating</v>
      </c>
    </row>
    <row r="2028" spans="1:14" x14ac:dyDescent="0.35">
      <c r="A2028">
        <v>1231</v>
      </c>
      <c r="B2028" t="s">
        <v>2171</v>
      </c>
      <c r="C2028" t="s">
        <v>523</v>
      </c>
      <c r="D2028" t="s">
        <v>664</v>
      </c>
      <c r="E2028">
        <v>12330</v>
      </c>
      <c r="F2028">
        <v>40</v>
      </c>
      <c r="G2028" t="s">
        <v>8</v>
      </c>
      <c r="H2028">
        <v>1500</v>
      </c>
      <c r="I2028">
        <f>(TA_restaurants_curated__2[[#This Row],['# Reviews]]-MIN(TA_restaurants_curated__2['# Reviews]))/(MAX(TA_restaurants_curated__2['# Reviews])-MIN(TA_restaurants_curated__2['# Reviews]))</f>
        <v>3.7354871277132759E-2</v>
      </c>
      <c r="J2028">
        <f>QUOTIENT((TA_restaurants_curated__2[[#This Row],[Normalizzazione]]*100),33)+IF(TA_restaurants_curated__2[[#This Row],[Normalizzazione]]=1,0,1)</f>
        <v>1</v>
      </c>
      <c r="K2028">
        <f>QUOTIENT((TA_restaurants_curated__2[[#This Row],[Rating]]*2),(100/3))+IF(TA_restaurants_curated__2[[#This Row],[Rating]]=50,0,1)</f>
        <v>3</v>
      </c>
      <c r="L2028" s="1" t="str">
        <f>IF(TA_restaurants_curated__2[[#This Row],[C. Rev.]]=3,"A lot of reviews",IF(TA_restaurants_curated__2[[#This Row],[C. Rev.]]=2,"Avarage reviews","Few reviews"))</f>
        <v>Few reviews</v>
      </c>
      <c r="M2028" s="1" t="str">
        <f>IF(TA_restaurants_curated__2[[#This Row],[C. Rat.]]=3,"Good rating",IF(TA_restaurants_curated__2[[#This Row],[C. Rat.]]=2,"Avarege rating","Bad rating"))</f>
        <v>Good rating</v>
      </c>
      <c r="N2028" s="1" t="str">
        <f t="shared" si="31"/>
        <v>Few reviews and Good rating</v>
      </c>
    </row>
    <row r="2029" spans="1:14" x14ac:dyDescent="0.35">
      <c r="A2029">
        <v>1238</v>
      </c>
      <c r="B2029" t="s">
        <v>2177</v>
      </c>
      <c r="C2029" t="s">
        <v>523</v>
      </c>
      <c r="D2029" t="s">
        <v>91</v>
      </c>
      <c r="E2029">
        <v>12400</v>
      </c>
      <c r="F2029">
        <v>40</v>
      </c>
      <c r="G2029" t="s">
        <v>8</v>
      </c>
      <c r="H2029">
        <v>1500</v>
      </c>
      <c r="I2029">
        <f>(TA_restaurants_curated__2[[#This Row],['# Reviews]]-MIN(TA_restaurants_curated__2['# Reviews]))/(MAX(TA_restaurants_curated__2['# Reviews])-MIN(TA_restaurants_curated__2['# Reviews]))</f>
        <v>3.7354871277132759E-2</v>
      </c>
      <c r="J2029">
        <f>QUOTIENT((TA_restaurants_curated__2[[#This Row],[Normalizzazione]]*100),33)+IF(TA_restaurants_curated__2[[#This Row],[Normalizzazione]]=1,0,1)</f>
        <v>1</v>
      </c>
      <c r="K2029">
        <f>QUOTIENT((TA_restaurants_curated__2[[#This Row],[Rating]]*2),(100/3))+IF(TA_restaurants_curated__2[[#This Row],[Rating]]=50,0,1)</f>
        <v>3</v>
      </c>
      <c r="L2029" s="1" t="str">
        <f>IF(TA_restaurants_curated__2[[#This Row],[C. Rev.]]=3,"A lot of reviews",IF(TA_restaurants_curated__2[[#This Row],[C. Rev.]]=2,"Avarage reviews","Few reviews"))</f>
        <v>Few reviews</v>
      </c>
      <c r="M2029" s="1" t="str">
        <f>IF(TA_restaurants_curated__2[[#This Row],[C. Rat.]]=3,"Good rating",IF(TA_restaurants_curated__2[[#This Row],[C. Rat.]]=2,"Avarege rating","Bad rating"))</f>
        <v>Good rating</v>
      </c>
      <c r="N2029" s="1" t="str">
        <f t="shared" si="31"/>
        <v>Few reviews and Good rating</v>
      </c>
    </row>
    <row r="2030" spans="1:14" x14ac:dyDescent="0.35">
      <c r="A2030">
        <v>1244</v>
      </c>
      <c r="B2030" t="s">
        <v>2185</v>
      </c>
      <c r="C2030" t="s">
        <v>523</v>
      </c>
      <c r="D2030" t="s">
        <v>687</v>
      </c>
      <c r="E2030">
        <v>12460</v>
      </c>
      <c r="F2030">
        <v>40</v>
      </c>
      <c r="G2030" t="s">
        <v>10</v>
      </c>
      <c r="H2030">
        <v>1500</v>
      </c>
      <c r="I2030">
        <f>(TA_restaurants_curated__2[[#This Row],['# Reviews]]-MIN(TA_restaurants_curated__2['# Reviews]))/(MAX(TA_restaurants_curated__2['# Reviews])-MIN(TA_restaurants_curated__2['# Reviews]))</f>
        <v>3.7354871277132759E-2</v>
      </c>
      <c r="J2030">
        <f>QUOTIENT((TA_restaurants_curated__2[[#This Row],[Normalizzazione]]*100),33)+IF(TA_restaurants_curated__2[[#This Row],[Normalizzazione]]=1,0,1)</f>
        <v>1</v>
      </c>
      <c r="K2030">
        <f>QUOTIENT((TA_restaurants_curated__2[[#This Row],[Rating]]*2),(100/3))+IF(TA_restaurants_curated__2[[#This Row],[Rating]]=50,0,1)</f>
        <v>3</v>
      </c>
      <c r="L2030" s="1" t="str">
        <f>IF(TA_restaurants_curated__2[[#This Row],[C. Rev.]]=3,"A lot of reviews",IF(TA_restaurants_curated__2[[#This Row],[C. Rev.]]=2,"Avarage reviews","Few reviews"))</f>
        <v>Few reviews</v>
      </c>
      <c r="M2030" s="1" t="str">
        <f>IF(TA_restaurants_curated__2[[#This Row],[C. Rat.]]=3,"Good rating",IF(TA_restaurants_curated__2[[#This Row],[C. Rat.]]=2,"Avarege rating","Bad rating"))</f>
        <v>Good rating</v>
      </c>
      <c r="N2030" s="1" t="str">
        <f t="shared" si="31"/>
        <v>Few reviews and Good rating</v>
      </c>
    </row>
    <row r="2031" spans="1:14" x14ac:dyDescent="0.35">
      <c r="A2031">
        <v>1496</v>
      </c>
      <c r="B2031" t="s">
        <v>2453</v>
      </c>
      <c r="C2031" t="s">
        <v>523</v>
      </c>
      <c r="D2031" t="s">
        <v>83</v>
      </c>
      <c r="E2031">
        <v>14980</v>
      </c>
      <c r="F2031">
        <v>40</v>
      </c>
      <c r="G2031" t="s">
        <v>8</v>
      </c>
      <c r="H2031">
        <v>1500</v>
      </c>
      <c r="I2031">
        <f>(TA_restaurants_curated__2[[#This Row],['# Reviews]]-MIN(TA_restaurants_curated__2['# Reviews]))/(MAX(TA_restaurants_curated__2['# Reviews])-MIN(TA_restaurants_curated__2['# Reviews]))</f>
        <v>3.7354871277132759E-2</v>
      </c>
      <c r="J2031">
        <f>QUOTIENT((TA_restaurants_curated__2[[#This Row],[Normalizzazione]]*100),33)+IF(TA_restaurants_curated__2[[#This Row],[Normalizzazione]]=1,0,1)</f>
        <v>1</v>
      </c>
      <c r="K2031">
        <f>QUOTIENT((TA_restaurants_curated__2[[#This Row],[Rating]]*2),(100/3))+IF(TA_restaurants_curated__2[[#This Row],[Rating]]=50,0,1)</f>
        <v>3</v>
      </c>
      <c r="L2031" s="1" t="str">
        <f>IF(TA_restaurants_curated__2[[#This Row],[C. Rev.]]=3,"A lot of reviews",IF(TA_restaurants_curated__2[[#This Row],[C. Rev.]]=2,"Avarage reviews","Few reviews"))</f>
        <v>Few reviews</v>
      </c>
      <c r="M2031" s="1" t="str">
        <f>IF(TA_restaurants_curated__2[[#This Row],[C. Rat.]]=3,"Good rating",IF(TA_restaurants_curated__2[[#This Row],[C. Rat.]]=2,"Avarege rating","Bad rating"))</f>
        <v>Good rating</v>
      </c>
      <c r="N2031" s="1" t="str">
        <f t="shared" si="31"/>
        <v>Few reviews and Good rating</v>
      </c>
    </row>
    <row r="2032" spans="1:14" x14ac:dyDescent="0.35">
      <c r="A2032">
        <v>1676</v>
      </c>
      <c r="B2032" t="s">
        <v>2636</v>
      </c>
      <c r="C2032" t="s">
        <v>523</v>
      </c>
      <c r="D2032" t="s">
        <v>2221</v>
      </c>
      <c r="E2032">
        <v>16780</v>
      </c>
      <c r="F2032">
        <v>35</v>
      </c>
      <c r="G2032" t="s">
        <v>8</v>
      </c>
      <c r="H2032">
        <v>1500</v>
      </c>
      <c r="I2032">
        <f>(TA_restaurants_curated__2[[#This Row],['# Reviews]]-MIN(TA_restaurants_curated__2['# Reviews]))/(MAX(TA_restaurants_curated__2['# Reviews])-MIN(TA_restaurants_curated__2['# Reviews]))</f>
        <v>3.7354871277132759E-2</v>
      </c>
      <c r="J2032">
        <f>QUOTIENT((TA_restaurants_curated__2[[#This Row],[Normalizzazione]]*100),33)+IF(TA_restaurants_curated__2[[#This Row],[Normalizzazione]]=1,0,1)</f>
        <v>1</v>
      </c>
      <c r="K2032">
        <f>QUOTIENT((TA_restaurants_curated__2[[#This Row],[Rating]]*2),(100/3))+IF(TA_restaurants_curated__2[[#This Row],[Rating]]=50,0,1)</f>
        <v>3</v>
      </c>
      <c r="L2032" s="1" t="str">
        <f>IF(TA_restaurants_curated__2[[#This Row],[C. Rev.]]=3,"A lot of reviews",IF(TA_restaurants_curated__2[[#This Row],[C. Rev.]]=2,"Avarage reviews","Few reviews"))</f>
        <v>Few reviews</v>
      </c>
      <c r="M2032" s="1" t="str">
        <f>IF(TA_restaurants_curated__2[[#This Row],[C. Rat.]]=3,"Good rating",IF(TA_restaurants_curated__2[[#This Row],[C. Rat.]]=2,"Avarege rating","Bad rating"))</f>
        <v>Good rating</v>
      </c>
      <c r="N2032" s="1" t="str">
        <f t="shared" si="31"/>
        <v>Few reviews and Good rating</v>
      </c>
    </row>
    <row r="2033" spans="1:14" x14ac:dyDescent="0.35">
      <c r="A2033">
        <v>1501</v>
      </c>
      <c r="B2033" t="s">
        <v>2458</v>
      </c>
      <c r="C2033" t="s">
        <v>523</v>
      </c>
      <c r="D2033" t="s">
        <v>232</v>
      </c>
      <c r="E2033">
        <v>15030</v>
      </c>
      <c r="F2033">
        <v>40</v>
      </c>
      <c r="G2033" t="s">
        <v>8</v>
      </c>
      <c r="H2033">
        <v>1490</v>
      </c>
      <c r="I2033">
        <f>(TA_restaurants_curated__2[[#This Row],['# Reviews]]-MIN(TA_restaurants_curated__2['# Reviews]))/(MAX(TA_restaurants_curated__2['# Reviews])-MIN(TA_restaurants_curated__2['# Reviews]))</f>
        <v>3.7102473498233215E-2</v>
      </c>
      <c r="J2033">
        <f>QUOTIENT((TA_restaurants_curated__2[[#This Row],[Normalizzazione]]*100),33)+IF(TA_restaurants_curated__2[[#This Row],[Normalizzazione]]=1,0,1)</f>
        <v>1</v>
      </c>
      <c r="K2033">
        <f>QUOTIENT((TA_restaurants_curated__2[[#This Row],[Rating]]*2),(100/3))+IF(TA_restaurants_curated__2[[#This Row],[Rating]]=50,0,1)</f>
        <v>3</v>
      </c>
      <c r="L2033" s="1" t="str">
        <f>IF(TA_restaurants_curated__2[[#This Row],[C. Rev.]]=3,"A lot of reviews",IF(TA_restaurants_curated__2[[#This Row],[C. Rev.]]=2,"Avarage reviews","Few reviews"))</f>
        <v>Few reviews</v>
      </c>
      <c r="M2033" s="1" t="str">
        <f>IF(TA_restaurants_curated__2[[#This Row],[C. Rat.]]=3,"Good rating",IF(TA_restaurants_curated__2[[#This Row],[C. Rat.]]=2,"Avarege rating","Bad rating"))</f>
        <v>Good rating</v>
      </c>
      <c r="N2033" s="1" t="str">
        <f t="shared" si="31"/>
        <v>Few reviews and Good rating</v>
      </c>
    </row>
    <row r="2034" spans="1:14" x14ac:dyDescent="0.35">
      <c r="A2034">
        <v>2349</v>
      </c>
      <c r="B2034" t="s">
        <v>3243</v>
      </c>
      <c r="C2034" t="s">
        <v>523</v>
      </c>
      <c r="D2034" t="s">
        <v>546</v>
      </c>
      <c r="E2034">
        <v>23510</v>
      </c>
      <c r="F2034">
        <v>35</v>
      </c>
      <c r="G2034" t="s">
        <v>10</v>
      </c>
      <c r="H2034">
        <v>1490</v>
      </c>
      <c r="I2034">
        <f>(TA_restaurants_curated__2[[#This Row],['# Reviews]]-MIN(TA_restaurants_curated__2['# Reviews]))/(MAX(TA_restaurants_curated__2['# Reviews])-MIN(TA_restaurants_curated__2['# Reviews]))</f>
        <v>3.7102473498233215E-2</v>
      </c>
      <c r="J2034">
        <f>QUOTIENT((TA_restaurants_curated__2[[#This Row],[Normalizzazione]]*100),33)+IF(TA_restaurants_curated__2[[#This Row],[Normalizzazione]]=1,0,1)</f>
        <v>1</v>
      </c>
      <c r="K2034">
        <f>QUOTIENT((TA_restaurants_curated__2[[#This Row],[Rating]]*2),(100/3))+IF(TA_restaurants_curated__2[[#This Row],[Rating]]=50,0,1)</f>
        <v>3</v>
      </c>
      <c r="L2034" s="1" t="str">
        <f>IF(TA_restaurants_curated__2[[#This Row],[C. Rev.]]=3,"A lot of reviews",IF(TA_restaurants_curated__2[[#This Row],[C. Rev.]]=2,"Avarage reviews","Few reviews"))</f>
        <v>Few reviews</v>
      </c>
      <c r="M2034" s="1" t="str">
        <f>IF(TA_restaurants_curated__2[[#This Row],[C. Rat.]]=3,"Good rating",IF(TA_restaurants_curated__2[[#This Row],[C. Rat.]]=2,"Avarege rating","Bad rating"))</f>
        <v>Good rating</v>
      </c>
      <c r="N2034" s="1" t="str">
        <f t="shared" si="31"/>
        <v>Few reviews and Good rating</v>
      </c>
    </row>
    <row r="2035" spans="1:14" x14ac:dyDescent="0.35">
      <c r="A2035">
        <v>2633</v>
      </c>
      <c r="B2035" t="s">
        <v>3472</v>
      </c>
      <c r="C2035" t="s">
        <v>523</v>
      </c>
      <c r="D2035" t="s">
        <v>203</v>
      </c>
      <c r="E2035">
        <v>26350</v>
      </c>
      <c r="F2035">
        <v>35</v>
      </c>
      <c r="G2035" t="s">
        <v>8</v>
      </c>
      <c r="H2035">
        <v>1490</v>
      </c>
      <c r="I2035">
        <f>(TA_restaurants_curated__2[[#This Row],['# Reviews]]-MIN(TA_restaurants_curated__2['# Reviews]))/(MAX(TA_restaurants_curated__2['# Reviews])-MIN(TA_restaurants_curated__2['# Reviews]))</f>
        <v>3.7102473498233215E-2</v>
      </c>
      <c r="J2035">
        <f>QUOTIENT((TA_restaurants_curated__2[[#This Row],[Normalizzazione]]*100),33)+IF(TA_restaurants_curated__2[[#This Row],[Normalizzazione]]=1,0,1)</f>
        <v>1</v>
      </c>
      <c r="K2035">
        <f>QUOTIENT((TA_restaurants_curated__2[[#This Row],[Rating]]*2),(100/3))+IF(TA_restaurants_curated__2[[#This Row],[Rating]]=50,0,1)</f>
        <v>3</v>
      </c>
      <c r="L2035" s="1" t="str">
        <f>IF(TA_restaurants_curated__2[[#This Row],[C. Rev.]]=3,"A lot of reviews",IF(TA_restaurants_curated__2[[#This Row],[C. Rev.]]=2,"Avarage reviews","Few reviews"))</f>
        <v>Few reviews</v>
      </c>
      <c r="M2035" s="1" t="str">
        <f>IF(TA_restaurants_curated__2[[#This Row],[C. Rat.]]=3,"Good rating",IF(TA_restaurants_curated__2[[#This Row],[C. Rat.]]=2,"Avarege rating","Bad rating"))</f>
        <v>Good rating</v>
      </c>
      <c r="N2035" s="1" t="str">
        <f t="shared" si="31"/>
        <v>Few reviews and Good rating</v>
      </c>
    </row>
    <row r="2036" spans="1:14" x14ac:dyDescent="0.35">
      <c r="A2036">
        <v>129</v>
      </c>
      <c r="B2036" t="s">
        <v>878</v>
      </c>
      <c r="C2036" t="s">
        <v>523</v>
      </c>
      <c r="D2036" t="s">
        <v>879</v>
      </c>
      <c r="E2036">
        <v>1300</v>
      </c>
      <c r="F2036">
        <v>45</v>
      </c>
      <c r="G2036" t="s">
        <v>10</v>
      </c>
      <c r="H2036">
        <v>1480</v>
      </c>
      <c r="I2036">
        <f>(TA_restaurants_curated__2[[#This Row],['# Reviews]]-MIN(TA_restaurants_curated__2['# Reviews]))/(MAX(TA_restaurants_curated__2['# Reviews])-MIN(TA_restaurants_curated__2['# Reviews]))</f>
        <v>3.6850075719333672E-2</v>
      </c>
      <c r="J2036">
        <f>QUOTIENT((TA_restaurants_curated__2[[#This Row],[Normalizzazione]]*100),33)+IF(TA_restaurants_curated__2[[#This Row],[Normalizzazione]]=1,0,1)</f>
        <v>1</v>
      </c>
      <c r="K2036">
        <f>QUOTIENT((TA_restaurants_curated__2[[#This Row],[Rating]]*2),(100/3))+IF(TA_restaurants_curated__2[[#This Row],[Rating]]=50,0,1)</f>
        <v>3</v>
      </c>
      <c r="L2036" s="1" t="str">
        <f>IF(TA_restaurants_curated__2[[#This Row],[C. Rev.]]=3,"A lot of reviews",IF(TA_restaurants_curated__2[[#This Row],[C. Rev.]]=2,"Avarage reviews","Few reviews"))</f>
        <v>Few reviews</v>
      </c>
      <c r="M2036" s="1" t="str">
        <f>IF(TA_restaurants_curated__2[[#This Row],[C. Rat.]]=3,"Good rating",IF(TA_restaurants_curated__2[[#This Row],[C. Rat.]]=2,"Avarege rating","Bad rating"))</f>
        <v>Good rating</v>
      </c>
      <c r="N2036" s="1" t="str">
        <f t="shared" si="31"/>
        <v>Few reviews and Good rating</v>
      </c>
    </row>
    <row r="2037" spans="1:14" x14ac:dyDescent="0.35">
      <c r="A2037">
        <v>577</v>
      </c>
      <c r="B2037" t="s">
        <v>1436</v>
      </c>
      <c r="C2037" t="s">
        <v>523</v>
      </c>
      <c r="D2037" t="s">
        <v>1437</v>
      </c>
      <c r="E2037">
        <v>5780</v>
      </c>
      <c r="F2037">
        <v>40</v>
      </c>
      <c r="G2037" t="s">
        <v>10</v>
      </c>
      <c r="H2037">
        <v>1480</v>
      </c>
      <c r="I2037">
        <f>(TA_restaurants_curated__2[[#This Row],['# Reviews]]-MIN(TA_restaurants_curated__2['# Reviews]))/(MAX(TA_restaurants_curated__2['# Reviews])-MIN(TA_restaurants_curated__2['# Reviews]))</f>
        <v>3.6850075719333672E-2</v>
      </c>
      <c r="J2037">
        <f>QUOTIENT((TA_restaurants_curated__2[[#This Row],[Normalizzazione]]*100),33)+IF(TA_restaurants_curated__2[[#This Row],[Normalizzazione]]=1,0,1)</f>
        <v>1</v>
      </c>
      <c r="K2037">
        <f>QUOTIENT((TA_restaurants_curated__2[[#This Row],[Rating]]*2),(100/3))+IF(TA_restaurants_curated__2[[#This Row],[Rating]]=50,0,1)</f>
        <v>3</v>
      </c>
      <c r="L2037" s="1" t="str">
        <f>IF(TA_restaurants_curated__2[[#This Row],[C. Rev.]]=3,"A lot of reviews",IF(TA_restaurants_curated__2[[#This Row],[C. Rev.]]=2,"Avarage reviews","Few reviews"))</f>
        <v>Few reviews</v>
      </c>
      <c r="M2037" s="1" t="str">
        <f>IF(TA_restaurants_curated__2[[#This Row],[C. Rat.]]=3,"Good rating",IF(TA_restaurants_curated__2[[#This Row],[C. Rat.]]=2,"Avarege rating","Bad rating"))</f>
        <v>Good rating</v>
      </c>
      <c r="N2037" s="1" t="str">
        <f t="shared" si="31"/>
        <v>Few reviews and Good rating</v>
      </c>
    </row>
    <row r="2038" spans="1:14" x14ac:dyDescent="0.35">
      <c r="A2038">
        <v>1203</v>
      </c>
      <c r="B2038" t="s">
        <v>2139</v>
      </c>
      <c r="C2038" t="s">
        <v>523</v>
      </c>
      <c r="D2038" t="s">
        <v>829</v>
      </c>
      <c r="E2038">
        <v>12050</v>
      </c>
      <c r="F2038">
        <v>40</v>
      </c>
      <c r="G2038" t="s">
        <v>8</v>
      </c>
      <c r="H2038">
        <v>1480</v>
      </c>
      <c r="I2038">
        <f>(TA_restaurants_curated__2[[#This Row],['# Reviews]]-MIN(TA_restaurants_curated__2['# Reviews]))/(MAX(TA_restaurants_curated__2['# Reviews])-MIN(TA_restaurants_curated__2['# Reviews]))</f>
        <v>3.6850075719333672E-2</v>
      </c>
      <c r="J2038">
        <f>QUOTIENT((TA_restaurants_curated__2[[#This Row],[Normalizzazione]]*100),33)+IF(TA_restaurants_curated__2[[#This Row],[Normalizzazione]]=1,0,1)</f>
        <v>1</v>
      </c>
      <c r="K2038">
        <f>QUOTIENT((TA_restaurants_curated__2[[#This Row],[Rating]]*2),(100/3))+IF(TA_restaurants_curated__2[[#This Row],[Rating]]=50,0,1)</f>
        <v>3</v>
      </c>
      <c r="L2038" s="1" t="str">
        <f>IF(TA_restaurants_curated__2[[#This Row],[C. Rev.]]=3,"A lot of reviews",IF(TA_restaurants_curated__2[[#This Row],[C. Rev.]]=2,"Avarage reviews","Few reviews"))</f>
        <v>Few reviews</v>
      </c>
      <c r="M2038" s="1" t="str">
        <f>IF(TA_restaurants_curated__2[[#This Row],[C. Rat.]]=3,"Good rating",IF(TA_restaurants_curated__2[[#This Row],[C. Rat.]]=2,"Avarege rating","Bad rating"))</f>
        <v>Good rating</v>
      </c>
      <c r="N2038" s="1" t="str">
        <f t="shared" si="31"/>
        <v>Few reviews and Good rating</v>
      </c>
    </row>
    <row r="2039" spans="1:14" x14ac:dyDescent="0.35">
      <c r="A2039">
        <v>2271</v>
      </c>
      <c r="B2039" t="s">
        <v>3178</v>
      </c>
      <c r="C2039" t="s">
        <v>523</v>
      </c>
      <c r="D2039" t="s">
        <v>425</v>
      </c>
      <c r="E2039">
        <v>22730</v>
      </c>
      <c r="F2039">
        <v>35</v>
      </c>
      <c r="G2039" t="s">
        <v>8</v>
      </c>
      <c r="H2039">
        <v>1480</v>
      </c>
      <c r="I2039">
        <f>(TA_restaurants_curated__2[[#This Row],['# Reviews]]-MIN(TA_restaurants_curated__2['# Reviews]))/(MAX(TA_restaurants_curated__2['# Reviews])-MIN(TA_restaurants_curated__2['# Reviews]))</f>
        <v>3.6850075719333672E-2</v>
      </c>
      <c r="J2039">
        <f>QUOTIENT((TA_restaurants_curated__2[[#This Row],[Normalizzazione]]*100),33)+IF(TA_restaurants_curated__2[[#This Row],[Normalizzazione]]=1,0,1)</f>
        <v>1</v>
      </c>
      <c r="K2039">
        <f>QUOTIENT((TA_restaurants_curated__2[[#This Row],[Rating]]*2),(100/3))+IF(TA_restaurants_curated__2[[#This Row],[Rating]]=50,0,1)</f>
        <v>3</v>
      </c>
      <c r="L2039" s="1" t="str">
        <f>IF(TA_restaurants_curated__2[[#This Row],[C. Rev.]]=3,"A lot of reviews",IF(TA_restaurants_curated__2[[#This Row],[C. Rev.]]=2,"Avarage reviews","Few reviews"))</f>
        <v>Few reviews</v>
      </c>
      <c r="M2039" s="1" t="str">
        <f>IF(TA_restaurants_curated__2[[#This Row],[C. Rat.]]=3,"Good rating",IF(TA_restaurants_curated__2[[#This Row],[C. Rat.]]=2,"Avarege rating","Bad rating"))</f>
        <v>Good rating</v>
      </c>
      <c r="N2039" s="1" t="str">
        <f t="shared" si="31"/>
        <v>Few reviews and Good rating</v>
      </c>
    </row>
    <row r="2040" spans="1:14" x14ac:dyDescent="0.35">
      <c r="A2040">
        <v>598</v>
      </c>
      <c r="B2040" t="s">
        <v>1466</v>
      </c>
      <c r="C2040" t="s">
        <v>523</v>
      </c>
      <c r="D2040" t="s">
        <v>1467</v>
      </c>
      <c r="E2040">
        <v>5990</v>
      </c>
      <c r="F2040">
        <v>45</v>
      </c>
      <c r="G2040" t="s">
        <v>10</v>
      </c>
      <c r="H2040">
        <v>1470</v>
      </c>
      <c r="I2040">
        <f>(TA_restaurants_curated__2[[#This Row],['# Reviews]]-MIN(TA_restaurants_curated__2['# Reviews]))/(MAX(TA_restaurants_curated__2['# Reviews])-MIN(TA_restaurants_curated__2['# Reviews]))</f>
        <v>3.6597677940434122E-2</v>
      </c>
      <c r="J2040">
        <f>QUOTIENT((TA_restaurants_curated__2[[#This Row],[Normalizzazione]]*100),33)+IF(TA_restaurants_curated__2[[#This Row],[Normalizzazione]]=1,0,1)</f>
        <v>1</v>
      </c>
      <c r="K2040">
        <f>QUOTIENT((TA_restaurants_curated__2[[#This Row],[Rating]]*2),(100/3))+IF(TA_restaurants_curated__2[[#This Row],[Rating]]=50,0,1)</f>
        <v>3</v>
      </c>
      <c r="L2040" s="1" t="str">
        <f>IF(TA_restaurants_curated__2[[#This Row],[C. Rev.]]=3,"A lot of reviews",IF(TA_restaurants_curated__2[[#This Row],[C. Rev.]]=2,"Avarage reviews","Few reviews"))</f>
        <v>Few reviews</v>
      </c>
      <c r="M2040" s="1" t="str">
        <f>IF(TA_restaurants_curated__2[[#This Row],[C. Rat.]]=3,"Good rating",IF(TA_restaurants_curated__2[[#This Row],[C. Rat.]]=2,"Avarege rating","Bad rating"))</f>
        <v>Good rating</v>
      </c>
      <c r="N2040" s="1" t="str">
        <f t="shared" si="31"/>
        <v>Few reviews and Good rating</v>
      </c>
    </row>
    <row r="2041" spans="1:14" x14ac:dyDescent="0.35">
      <c r="A2041">
        <v>619</v>
      </c>
      <c r="B2041" t="s">
        <v>1495</v>
      </c>
      <c r="C2041" t="s">
        <v>523</v>
      </c>
      <c r="D2041" t="s">
        <v>99</v>
      </c>
      <c r="E2041">
        <v>6210</v>
      </c>
      <c r="F2041">
        <v>45</v>
      </c>
      <c r="G2041" t="s">
        <v>8</v>
      </c>
      <c r="H2041">
        <v>1470</v>
      </c>
      <c r="I2041">
        <f>(TA_restaurants_curated__2[[#This Row],['# Reviews]]-MIN(TA_restaurants_curated__2['# Reviews]))/(MAX(TA_restaurants_curated__2['# Reviews])-MIN(TA_restaurants_curated__2['# Reviews]))</f>
        <v>3.6597677940434122E-2</v>
      </c>
      <c r="J2041">
        <f>QUOTIENT((TA_restaurants_curated__2[[#This Row],[Normalizzazione]]*100),33)+IF(TA_restaurants_curated__2[[#This Row],[Normalizzazione]]=1,0,1)</f>
        <v>1</v>
      </c>
      <c r="K2041">
        <f>QUOTIENT((TA_restaurants_curated__2[[#This Row],[Rating]]*2),(100/3))+IF(TA_restaurants_curated__2[[#This Row],[Rating]]=50,0,1)</f>
        <v>3</v>
      </c>
      <c r="L2041" s="1" t="str">
        <f>IF(TA_restaurants_curated__2[[#This Row],[C. Rev.]]=3,"A lot of reviews",IF(TA_restaurants_curated__2[[#This Row],[C. Rev.]]=2,"Avarage reviews","Few reviews"))</f>
        <v>Few reviews</v>
      </c>
      <c r="M2041" s="1" t="str">
        <f>IF(TA_restaurants_curated__2[[#This Row],[C. Rat.]]=3,"Good rating",IF(TA_restaurants_curated__2[[#This Row],[C. Rat.]]=2,"Avarege rating","Bad rating"))</f>
        <v>Good rating</v>
      </c>
      <c r="N2041" s="1" t="str">
        <f t="shared" si="31"/>
        <v>Few reviews and Good rating</v>
      </c>
    </row>
    <row r="2042" spans="1:14" x14ac:dyDescent="0.35">
      <c r="A2042">
        <v>1262</v>
      </c>
      <c r="B2042" t="s">
        <v>2203</v>
      </c>
      <c r="C2042" t="s">
        <v>523</v>
      </c>
      <c r="D2042" t="s">
        <v>573</v>
      </c>
      <c r="E2042">
        <v>12640</v>
      </c>
      <c r="F2042">
        <v>40</v>
      </c>
      <c r="G2042" t="s">
        <v>8</v>
      </c>
      <c r="H2042">
        <v>1470</v>
      </c>
      <c r="I2042">
        <f>(TA_restaurants_curated__2[[#This Row],['# Reviews]]-MIN(TA_restaurants_curated__2['# Reviews]))/(MAX(TA_restaurants_curated__2['# Reviews])-MIN(TA_restaurants_curated__2['# Reviews]))</f>
        <v>3.6597677940434122E-2</v>
      </c>
      <c r="J2042">
        <f>QUOTIENT((TA_restaurants_curated__2[[#This Row],[Normalizzazione]]*100),33)+IF(TA_restaurants_curated__2[[#This Row],[Normalizzazione]]=1,0,1)</f>
        <v>1</v>
      </c>
      <c r="K2042">
        <f>QUOTIENT((TA_restaurants_curated__2[[#This Row],[Rating]]*2),(100/3))+IF(TA_restaurants_curated__2[[#This Row],[Rating]]=50,0,1)</f>
        <v>3</v>
      </c>
      <c r="L2042" s="1" t="str">
        <f>IF(TA_restaurants_curated__2[[#This Row],[C. Rev.]]=3,"A lot of reviews",IF(TA_restaurants_curated__2[[#This Row],[C. Rev.]]=2,"Avarage reviews","Few reviews"))</f>
        <v>Few reviews</v>
      </c>
      <c r="M2042" s="1" t="str">
        <f>IF(TA_restaurants_curated__2[[#This Row],[C. Rat.]]=3,"Good rating",IF(TA_restaurants_curated__2[[#This Row],[C. Rat.]]=2,"Avarege rating","Bad rating"))</f>
        <v>Good rating</v>
      </c>
      <c r="N2042" s="1" t="str">
        <f t="shared" si="31"/>
        <v>Few reviews and Good rating</v>
      </c>
    </row>
    <row r="2043" spans="1:14" x14ac:dyDescent="0.35">
      <c r="A2043">
        <v>1558</v>
      </c>
      <c r="B2043" t="s">
        <v>2519</v>
      </c>
      <c r="C2043" t="s">
        <v>523</v>
      </c>
      <c r="D2043" t="s">
        <v>89</v>
      </c>
      <c r="E2043">
        <v>15600</v>
      </c>
      <c r="F2043">
        <v>35</v>
      </c>
      <c r="G2043" t="s">
        <v>8</v>
      </c>
      <c r="H2043">
        <v>1470</v>
      </c>
      <c r="I2043">
        <f>(TA_restaurants_curated__2[[#This Row],['# Reviews]]-MIN(TA_restaurants_curated__2['# Reviews]))/(MAX(TA_restaurants_curated__2['# Reviews])-MIN(TA_restaurants_curated__2['# Reviews]))</f>
        <v>3.6597677940434122E-2</v>
      </c>
      <c r="J2043">
        <f>QUOTIENT((TA_restaurants_curated__2[[#This Row],[Normalizzazione]]*100),33)+IF(TA_restaurants_curated__2[[#This Row],[Normalizzazione]]=1,0,1)</f>
        <v>1</v>
      </c>
      <c r="K2043">
        <f>QUOTIENT((TA_restaurants_curated__2[[#This Row],[Rating]]*2),(100/3))+IF(TA_restaurants_curated__2[[#This Row],[Rating]]=50,0,1)</f>
        <v>3</v>
      </c>
      <c r="L2043" s="1" t="str">
        <f>IF(TA_restaurants_curated__2[[#This Row],[C. Rev.]]=3,"A lot of reviews",IF(TA_restaurants_curated__2[[#This Row],[C. Rev.]]=2,"Avarage reviews","Few reviews"))</f>
        <v>Few reviews</v>
      </c>
      <c r="M2043" s="1" t="str">
        <f>IF(TA_restaurants_curated__2[[#This Row],[C. Rat.]]=3,"Good rating",IF(TA_restaurants_curated__2[[#This Row],[C. Rat.]]=2,"Avarege rating","Bad rating"))</f>
        <v>Good rating</v>
      </c>
      <c r="N2043" s="1" t="str">
        <f t="shared" si="31"/>
        <v>Few reviews and Good rating</v>
      </c>
    </row>
    <row r="2044" spans="1:14" x14ac:dyDescent="0.35">
      <c r="A2044">
        <v>1764</v>
      </c>
      <c r="B2044" t="s">
        <v>2723</v>
      </c>
      <c r="C2044" t="s">
        <v>523</v>
      </c>
      <c r="D2044" t="s">
        <v>99</v>
      </c>
      <c r="E2044">
        <v>17660</v>
      </c>
      <c r="F2044">
        <v>40</v>
      </c>
      <c r="G2044" t="s">
        <v>8</v>
      </c>
      <c r="H2044">
        <v>1470</v>
      </c>
      <c r="I2044">
        <f>(TA_restaurants_curated__2[[#This Row],['# Reviews]]-MIN(TA_restaurants_curated__2['# Reviews]))/(MAX(TA_restaurants_curated__2['# Reviews])-MIN(TA_restaurants_curated__2['# Reviews]))</f>
        <v>3.6597677940434122E-2</v>
      </c>
      <c r="J2044">
        <f>QUOTIENT((TA_restaurants_curated__2[[#This Row],[Normalizzazione]]*100),33)+IF(TA_restaurants_curated__2[[#This Row],[Normalizzazione]]=1,0,1)</f>
        <v>1</v>
      </c>
      <c r="K2044">
        <f>QUOTIENT((TA_restaurants_curated__2[[#This Row],[Rating]]*2),(100/3))+IF(TA_restaurants_curated__2[[#This Row],[Rating]]=50,0,1)</f>
        <v>3</v>
      </c>
      <c r="L2044" s="1" t="str">
        <f>IF(TA_restaurants_curated__2[[#This Row],[C. Rev.]]=3,"A lot of reviews",IF(TA_restaurants_curated__2[[#This Row],[C. Rev.]]=2,"Avarage reviews","Few reviews"))</f>
        <v>Few reviews</v>
      </c>
      <c r="M2044" s="1" t="str">
        <f>IF(TA_restaurants_curated__2[[#This Row],[C. Rat.]]=3,"Good rating",IF(TA_restaurants_curated__2[[#This Row],[C. Rat.]]=2,"Avarege rating","Bad rating"))</f>
        <v>Good rating</v>
      </c>
      <c r="N2044" s="1" t="str">
        <f t="shared" si="31"/>
        <v>Few reviews and Good rating</v>
      </c>
    </row>
    <row r="2045" spans="1:14" x14ac:dyDescent="0.35">
      <c r="A2045">
        <v>2203</v>
      </c>
      <c r="B2045" t="s">
        <v>3113</v>
      </c>
      <c r="C2045" t="s">
        <v>523</v>
      </c>
      <c r="D2045" t="s">
        <v>3114</v>
      </c>
      <c r="E2045">
        <v>22050</v>
      </c>
      <c r="F2045">
        <v>35</v>
      </c>
      <c r="G2045" t="s">
        <v>8</v>
      </c>
      <c r="H2045">
        <v>1470</v>
      </c>
      <c r="I2045">
        <f>(TA_restaurants_curated__2[[#This Row],['# Reviews]]-MIN(TA_restaurants_curated__2['# Reviews]))/(MAX(TA_restaurants_curated__2['# Reviews])-MIN(TA_restaurants_curated__2['# Reviews]))</f>
        <v>3.6597677940434122E-2</v>
      </c>
      <c r="J2045">
        <f>QUOTIENT((TA_restaurants_curated__2[[#This Row],[Normalizzazione]]*100),33)+IF(TA_restaurants_curated__2[[#This Row],[Normalizzazione]]=1,0,1)</f>
        <v>1</v>
      </c>
      <c r="K2045">
        <f>QUOTIENT((TA_restaurants_curated__2[[#This Row],[Rating]]*2),(100/3))+IF(TA_restaurants_curated__2[[#This Row],[Rating]]=50,0,1)</f>
        <v>3</v>
      </c>
      <c r="L2045" s="1" t="str">
        <f>IF(TA_restaurants_curated__2[[#This Row],[C. Rev.]]=3,"A lot of reviews",IF(TA_restaurants_curated__2[[#This Row],[C. Rev.]]=2,"Avarage reviews","Few reviews"))</f>
        <v>Few reviews</v>
      </c>
      <c r="M2045" s="1" t="str">
        <f>IF(TA_restaurants_curated__2[[#This Row],[C. Rat.]]=3,"Good rating",IF(TA_restaurants_curated__2[[#This Row],[C. Rat.]]=2,"Avarege rating","Bad rating"))</f>
        <v>Good rating</v>
      </c>
      <c r="N2045" s="1" t="str">
        <f t="shared" si="31"/>
        <v>Few reviews and Good rating</v>
      </c>
    </row>
    <row r="2046" spans="1:14" x14ac:dyDescent="0.35">
      <c r="A2046">
        <v>3660</v>
      </c>
      <c r="B2046" t="s">
        <v>4010</v>
      </c>
      <c r="C2046" t="s">
        <v>523</v>
      </c>
      <c r="D2046" t="s">
        <v>96</v>
      </c>
      <c r="E2046">
        <v>36620</v>
      </c>
      <c r="F2046">
        <v>35</v>
      </c>
      <c r="G2046" t="s">
        <v>10</v>
      </c>
      <c r="H2046">
        <v>1470</v>
      </c>
      <c r="I2046">
        <f>(TA_restaurants_curated__2[[#This Row],['# Reviews]]-MIN(TA_restaurants_curated__2['# Reviews]))/(MAX(TA_restaurants_curated__2['# Reviews])-MIN(TA_restaurants_curated__2['# Reviews]))</f>
        <v>3.6597677940434122E-2</v>
      </c>
      <c r="J2046">
        <f>QUOTIENT((TA_restaurants_curated__2[[#This Row],[Normalizzazione]]*100),33)+IF(TA_restaurants_curated__2[[#This Row],[Normalizzazione]]=1,0,1)</f>
        <v>1</v>
      </c>
      <c r="K2046">
        <f>QUOTIENT((TA_restaurants_curated__2[[#This Row],[Rating]]*2),(100/3))+IF(TA_restaurants_curated__2[[#This Row],[Rating]]=50,0,1)</f>
        <v>3</v>
      </c>
      <c r="L2046" s="1" t="str">
        <f>IF(TA_restaurants_curated__2[[#This Row],[C. Rev.]]=3,"A lot of reviews",IF(TA_restaurants_curated__2[[#This Row],[C. Rev.]]=2,"Avarage reviews","Few reviews"))</f>
        <v>Few reviews</v>
      </c>
      <c r="M2046" s="1" t="str">
        <f>IF(TA_restaurants_curated__2[[#This Row],[C. Rat.]]=3,"Good rating",IF(TA_restaurants_curated__2[[#This Row],[C. Rat.]]=2,"Avarege rating","Bad rating"))</f>
        <v>Good rating</v>
      </c>
      <c r="N2046" s="1" t="str">
        <f t="shared" si="31"/>
        <v>Few reviews and Good rating</v>
      </c>
    </row>
    <row r="2047" spans="1:14" x14ac:dyDescent="0.35">
      <c r="A2047">
        <v>964</v>
      </c>
      <c r="B2047" t="s">
        <v>1882</v>
      </c>
      <c r="C2047" t="s">
        <v>523</v>
      </c>
      <c r="D2047" t="s">
        <v>85</v>
      </c>
      <c r="E2047">
        <v>9660</v>
      </c>
      <c r="F2047">
        <v>40</v>
      </c>
      <c r="G2047" t="s">
        <v>8</v>
      </c>
      <c r="H2047">
        <v>1460</v>
      </c>
      <c r="I2047">
        <f>(TA_restaurants_curated__2[[#This Row],['# Reviews]]-MIN(TA_restaurants_curated__2['# Reviews]))/(MAX(TA_restaurants_curated__2['# Reviews])-MIN(TA_restaurants_curated__2['# Reviews]))</f>
        <v>3.6345280161534578E-2</v>
      </c>
      <c r="J2047">
        <f>QUOTIENT((TA_restaurants_curated__2[[#This Row],[Normalizzazione]]*100),33)+IF(TA_restaurants_curated__2[[#This Row],[Normalizzazione]]=1,0,1)</f>
        <v>1</v>
      </c>
      <c r="K2047">
        <f>QUOTIENT((TA_restaurants_curated__2[[#This Row],[Rating]]*2),(100/3))+IF(TA_restaurants_curated__2[[#This Row],[Rating]]=50,0,1)</f>
        <v>3</v>
      </c>
      <c r="L2047" s="1" t="str">
        <f>IF(TA_restaurants_curated__2[[#This Row],[C. Rev.]]=3,"A lot of reviews",IF(TA_restaurants_curated__2[[#This Row],[C. Rev.]]=2,"Avarage reviews","Few reviews"))</f>
        <v>Few reviews</v>
      </c>
      <c r="M2047" s="1" t="str">
        <f>IF(TA_restaurants_curated__2[[#This Row],[C. Rat.]]=3,"Good rating",IF(TA_restaurants_curated__2[[#This Row],[C. Rat.]]=2,"Avarege rating","Bad rating"))</f>
        <v>Good rating</v>
      </c>
      <c r="N2047" s="1" t="str">
        <f t="shared" si="31"/>
        <v>Few reviews and Good rating</v>
      </c>
    </row>
    <row r="2048" spans="1:14" x14ac:dyDescent="0.35">
      <c r="A2048">
        <v>1853</v>
      </c>
      <c r="B2048" t="s">
        <v>2815</v>
      </c>
      <c r="C2048" t="s">
        <v>523</v>
      </c>
      <c r="D2048" t="s">
        <v>318</v>
      </c>
      <c r="E2048">
        <v>18550</v>
      </c>
      <c r="F2048">
        <v>40</v>
      </c>
      <c r="G2048" t="s">
        <v>8</v>
      </c>
      <c r="H2048">
        <v>1460</v>
      </c>
      <c r="I2048">
        <f>(TA_restaurants_curated__2[[#This Row],['# Reviews]]-MIN(TA_restaurants_curated__2['# Reviews]))/(MAX(TA_restaurants_curated__2['# Reviews])-MIN(TA_restaurants_curated__2['# Reviews]))</f>
        <v>3.6345280161534578E-2</v>
      </c>
      <c r="J2048">
        <f>QUOTIENT((TA_restaurants_curated__2[[#This Row],[Normalizzazione]]*100),33)+IF(TA_restaurants_curated__2[[#This Row],[Normalizzazione]]=1,0,1)</f>
        <v>1</v>
      </c>
      <c r="K2048">
        <f>QUOTIENT((TA_restaurants_curated__2[[#This Row],[Rating]]*2),(100/3))+IF(TA_restaurants_curated__2[[#This Row],[Rating]]=50,0,1)</f>
        <v>3</v>
      </c>
      <c r="L2048" s="1" t="str">
        <f>IF(TA_restaurants_curated__2[[#This Row],[C. Rev.]]=3,"A lot of reviews",IF(TA_restaurants_curated__2[[#This Row],[C. Rev.]]=2,"Avarage reviews","Few reviews"))</f>
        <v>Few reviews</v>
      </c>
      <c r="M2048" s="1" t="str">
        <f>IF(TA_restaurants_curated__2[[#This Row],[C. Rat.]]=3,"Good rating",IF(TA_restaurants_curated__2[[#This Row],[C. Rat.]]=2,"Avarege rating","Bad rating"))</f>
        <v>Good rating</v>
      </c>
      <c r="N2048" s="1" t="str">
        <f t="shared" si="31"/>
        <v>Few reviews and Good rating</v>
      </c>
    </row>
    <row r="2049" spans="1:14" x14ac:dyDescent="0.35">
      <c r="A2049">
        <v>1921</v>
      </c>
      <c r="B2049" t="s">
        <v>2871</v>
      </c>
      <c r="C2049" t="s">
        <v>523</v>
      </c>
      <c r="D2049" t="s">
        <v>2872</v>
      </c>
      <c r="E2049">
        <v>19230</v>
      </c>
      <c r="F2049">
        <v>40</v>
      </c>
      <c r="G2049" t="s">
        <v>10</v>
      </c>
      <c r="H2049">
        <v>1460</v>
      </c>
      <c r="I2049">
        <f>(TA_restaurants_curated__2[[#This Row],['# Reviews]]-MIN(TA_restaurants_curated__2['# Reviews]))/(MAX(TA_restaurants_curated__2['# Reviews])-MIN(TA_restaurants_curated__2['# Reviews]))</f>
        <v>3.6345280161534578E-2</v>
      </c>
      <c r="J2049">
        <f>QUOTIENT((TA_restaurants_curated__2[[#This Row],[Normalizzazione]]*100),33)+IF(TA_restaurants_curated__2[[#This Row],[Normalizzazione]]=1,0,1)</f>
        <v>1</v>
      </c>
      <c r="K2049">
        <f>QUOTIENT((TA_restaurants_curated__2[[#This Row],[Rating]]*2),(100/3))+IF(TA_restaurants_curated__2[[#This Row],[Rating]]=50,0,1)</f>
        <v>3</v>
      </c>
      <c r="L2049" s="1" t="str">
        <f>IF(TA_restaurants_curated__2[[#This Row],[C. Rev.]]=3,"A lot of reviews",IF(TA_restaurants_curated__2[[#This Row],[C. Rev.]]=2,"Avarage reviews","Few reviews"))</f>
        <v>Few reviews</v>
      </c>
      <c r="M2049" s="1" t="str">
        <f>IF(TA_restaurants_curated__2[[#This Row],[C. Rat.]]=3,"Good rating",IF(TA_restaurants_curated__2[[#This Row],[C. Rat.]]=2,"Avarege rating","Bad rating"))</f>
        <v>Good rating</v>
      </c>
      <c r="N2049" s="1" t="str">
        <f t="shared" si="31"/>
        <v>Few reviews and Good rating</v>
      </c>
    </row>
    <row r="2050" spans="1:14" x14ac:dyDescent="0.35">
      <c r="A2050">
        <v>3025</v>
      </c>
      <c r="B2050" t="s">
        <v>3734</v>
      </c>
      <c r="C2050" t="s">
        <v>523</v>
      </c>
      <c r="D2050" t="s">
        <v>488</v>
      </c>
      <c r="E2050">
        <v>30270</v>
      </c>
      <c r="F2050">
        <v>35</v>
      </c>
      <c r="G2050" t="s">
        <v>8</v>
      </c>
      <c r="H2050">
        <v>1460</v>
      </c>
      <c r="I2050">
        <f>(TA_restaurants_curated__2[[#This Row],['# Reviews]]-MIN(TA_restaurants_curated__2['# Reviews]))/(MAX(TA_restaurants_curated__2['# Reviews])-MIN(TA_restaurants_curated__2['# Reviews]))</f>
        <v>3.6345280161534578E-2</v>
      </c>
      <c r="J2050">
        <f>QUOTIENT((TA_restaurants_curated__2[[#This Row],[Normalizzazione]]*100),33)+IF(TA_restaurants_curated__2[[#This Row],[Normalizzazione]]=1,0,1)</f>
        <v>1</v>
      </c>
      <c r="K2050">
        <f>QUOTIENT((TA_restaurants_curated__2[[#This Row],[Rating]]*2),(100/3))+IF(TA_restaurants_curated__2[[#This Row],[Rating]]=50,0,1)</f>
        <v>3</v>
      </c>
      <c r="L2050" s="1" t="str">
        <f>IF(TA_restaurants_curated__2[[#This Row],[C. Rev.]]=3,"A lot of reviews",IF(TA_restaurants_curated__2[[#This Row],[C. Rev.]]=2,"Avarage reviews","Few reviews"))</f>
        <v>Few reviews</v>
      </c>
      <c r="M2050" s="1" t="str">
        <f>IF(TA_restaurants_curated__2[[#This Row],[C. Rat.]]=3,"Good rating",IF(TA_restaurants_curated__2[[#This Row],[C. Rat.]]=2,"Avarege rating","Bad rating"))</f>
        <v>Good rating</v>
      </c>
      <c r="N2050" s="1" t="str">
        <f t="shared" ref="N2050:N2113" si="32">_xlfn.CONCAT(L2050," and ",M2050)</f>
        <v>Few reviews and Good rating</v>
      </c>
    </row>
    <row r="2051" spans="1:14" x14ac:dyDescent="0.35">
      <c r="A2051">
        <v>3118</v>
      </c>
      <c r="B2051" t="s">
        <v>423</v>
      </c>
      <c r="C2051" t="s">
        <v>523</v>
      </c>
      <c r="D2051" t="s">
        <v>111</v>
      </c>
      <c r="E2051">
        <v>31200</v>
      </c>
      <c r="F2051">
        <v>40</v>
      </c>
      <c r="G2051" t="s">
        <v>10</v>
      </c>
      <c r="H2051">
        <v>1460</v>
      </c>
      <c r="I2051">
        <f>(TA_restaurants_curated__2[[#This Row],['# Reviews]]-MIN(TA_restaurants_curated__2['# Reviews]))/(MAX(TA_restaurants_curated__2['# Reviews])-MIN(TA_restaurants_curated__2['# Reviews]))</f>
        <v>3.6345280161534578E-2</v>
      </c>
      <c r="J2051">
        <f>QUOTIENT((TA_restaurants_curated__2[[#This Row],[Normalizzazione]]*100),33)+IF(TA_restaurants_curated__2[[#This Row],[Normalizzazione]]=1,0,1)</f>
        <v>1</v>
      </c>
      <c r="K2051">
        <f>QUOTIENT((TA_restaurants_curated__2[[#This Row],[Rating]]*2),(100/3))+IF(TA_restaurants_curated__2[[#This Row],[Rating]]=50,0,1)</f>
        <v>3</v>
      </c>
      <c r="L2051" s="1" t="str">
        <f>IF(TA_restaurants_curated__2[[#This Row],[C. Rev.]]=3,"A lot of reviews",IF(TA_restaurants_curated__2[[#This Row],[C. Rev.]]=2,"Avarage reviews","Few reviews"))</f>
        <v>Few reviews</v>
      </c>
      <c r="M2051" s="1" t="str">
        <f>IF(TA_restaurants_curated__2[[#This Row],[C. Rat.]]=3,"Good rating",IF(TA_restaurants_curated__2[[#This Row],[C. Rat.]]=2,"Avarege rating","Bad rating"))</f>
        <v>Good rating</v>
      </c>
      <c r="N2051" s="1" t="str">
        <f t="shared" si="32"/>
        <v>Few reviews and Good rating</v>
      </c>
    </row>
    <row r="2052" spans="1:14" x14ac:dyDescent="0.35">
      <c r="A2052">
        <v>4127</v>
      </c>
      <c r="B2052" t="s">
        <v>434</v>
      </c>
      <c r="C2052" t="s">
        <v>523</v>
      </c>
      <c r="D2052" t="s">
        <v>381</v>
      </c>
      <c r="E2052">
        <v>41300</v>
      </c>
      <c r="F2052">
        <v>35</v>
      </c>
      <c r="G2052" t="s">
        <v>8</v>
      </c>
      <c r="H2052">
        <v>1460</v>
      </c>
      <c r="I2052">
        <f>(TA_restaurants_curated__2[[#This Row],['# Reviews]]-MIN(TA_restaurants_curated__2['# Reviews]))/(MAX(TA_restaurants_curated__2['# Reviews])-MIN(TA_restaurants_curated__2['# Reviews]))</f>
        <v>3.6345280161534578E-2</v>
      </c>
      <c r="J2052">
        <f>QUOTIENT((TA_restaurants_curated__2[[#This Row],[Normalizzazione]]*100),33)+IF(TA_restaurants_curated__2[[#This Row],[Normalizzazione]]=1,0,1)</f>
        <v>1</v>
      </c>
      <c r="K2052">
        <f>QUOTIENT((TA_restaurants_curated__2[[#This Row],[Rating]]*2),(100/3))+IF(TA_restaurants_curated__2[[#This Row],[Rating]]=50,0,1)</f>
        <v>3</v>
      </c>
      <c r="L2052" s="1" t="str">
        <f>IF(TA_restaurants_curated__2[[#This Row],[C. Rev.]]=3,"A lot of reviews",IF(TA_restaurants_curated__2[[#This Row],[C. Rev.]]=2,"Avarage reviews","Few reviews"))</f>
        <v>Few reviews</v>
      </c>
      <c r="M2052" s="1" t="str">
        <f>IF(TA_restaurants_curated__2[[#This Row],[C. Rat.]]=3,"Good rating",IF(TA_restaurants_curated__2[[#This Row],[C. Rat.]]=2,"Avarege rating","Bad rating"))</f>
        <v>Good rating</v>
      </c>
      <c r="N2052" s="1" t="str">
        <f t="shared" si="32"/>
        <v>Few reviews and Good rating</v>
      </c>
    </row>
    <row r="2053" spans="1:14" x14ac:dyDescent="0.35">
      <c r="A2053">
        <v>1113</v>
      </c>
      <c r="B2053" t="s">
        <v>2048</v>
      </c>
      <c r="C2053" t="s">
        <v>523</v>
      </c>
      <c r="D2053" t="s">
        <v>1143</v>
      </c>
      <c r="E2053">
        <v>11150</v>
      </c>
      <c r="F2053">
        <v>40</v>
      </c>
      <c r="G2053" t="s">
        <v>10</v>
      </c>
      <c r="H2053">
        <v>1450</v>
      </c>
      <c r="I2053">
        <f>(TA_restaurants_curated__2[[#This Row],['# Reviews]]-MIN(TA_restaurants_curated__2['# Reviews]))/(MAX(TA_restaurants_curated__2['# Reviews])-MIN(TA_restaurants_curated__2['# Reviews]))</f>
        <v>3.6092882382635035E-2</v>
      </c>
      <c r="J2053">
        <f>QUOTIENT((TA_restaurants_curated__2[[#This Row],[Normalizzazione]]*100),33)+IF(TA_restaurants_curated__2[[#This Row],[Normalizzazione]]=1,0,1)</f>
        <v>1</v>
      </c>
      <c r="K2053">
        <f>QUOTIENT((TA_restaurants_curated__2[[#This Row],[Rating]]*2),(100/3))+IF(TA_restaurants_curated__2[[#This Row],[Rating]]=50,0,1)</f>
        <v>3</v>
      </c>
      <c r="L2053" s="1" t="str">
        <f>IF(TA_restaurants_curated__2[[#This Row],[C. Rev.]]=3,"A lot of reviews",IF(TA_restaurants_curated__2[[#This Row],[C. Rev.]]=2,"Avarage reviews","Few reviews"))</f>
        <v>Few reviews</v>
      </c>
      <c r="M2053" s="1" t="str">
        <f>IF(TA_restaurants_curated__2[[#This Row],[C. Rat.]]=3,"Good rating",IF(TA_restaurants_curated__2[[#This Row],[C. Rat.]]=2,"Avarege rating","Bad rating"))</f>
        <v>Good rating</v>
      </c>
      <c r="N2053" s="1" t="str">
        <f t="shared" si="32"/>
        <v>Few reviews and Good rating</v>
      </c>
    </row>
    <row r="2054" spans="1:14" x14ac:dyDescent="0.35">
      <c r="A2054">
        <v>2651</v>
      </c>
      <c r="B2054" t="s">
        <v>3486</v>
      </c>
      <c r="C2054" t="s">
        <v>523</v>
      </c>
      <c r="D2054" t="s">
        <v>425</v>
      </c>
      <c r="E2054">
        <v>26530</v>
      </c>
      <c r="F2054">
        <v>35</v>
      </c>
      <c r="G2054" t="s">
        <v>10</v>
      </c>
      <c r="H2054">
        <v>1450</v>
      </c>
      <c r="I2054">
        <f>(TA_restaurants_curated__2[[#This Row],['# Reviews]]-MIN(TA_restaurants_curated__2['# Reviews]))/(MAX(TA_restaurants_curated__2['# Reviews])-MIN(TA_restaurants_curated__2['# Reviews]))</f>
        <v>3.6092882382635035E-2</v>
      </c>
      <c r="J2054">
        <f>QUOTIENT((TA_restaurants_curated__2[[#This Row],[Normalizzazione]]*100),33)+IF(TA_restaurants_curated__2[[#This Row],[Normalizzazione]]=1,0,1)</f>
        <v>1</v>
      </c>
      <c r="K2054">
        <f>QUOTIENT((TA_restaurants_curated__2[[#This Row],[Rating]]*2),(100/3))+IF(TA_restaurants_curated__2[[#This Row],[Rating]]=50,0,1)</f>
        <v>3</v>
      </c>
      <c r="L2054" s="1" t="str">
        <f>IF(TA_restaurants_curated__2[[#This Row],[C. Rev.]]=3,"A lot of reviews",IF(TA_restaurants_curated__2[[#This Row],[C. Rev.]]=2,"Avarage reviews","Few reviews"))</f>
        <v>Few reviews</v>
      </c>
      <c r="M2054" s="1" t="str">
        <f>IF(TA_restaurants_curated__2[[#This Row],[C. Rat.]]=3,"Good rating",IF(TA_restaurants_curated__2[[#This Row],[C. Rat.]]=2,"Avarege rating","Bad rating"))</f>
        <v>Good rating</v>
      </c>
      <c r="N2054" s="1" t="str">
        <f t="shared" si="32"/>
        <v>Few reviews and Good rating</v>
      </c>
    </row>
    <row r="2055" spans="1:14" x14ac:dyDescent="0.35">
      <c r="A2055">
        <v>400</v>
      </c>
      <c r="B2055" t="s">
        <v>1224</v>
      </c>
      <c r="C2055" t="s">
        <v>523</v>
      </c>
      <c r="D2055" t="s">
        <v>592</v>
      </c>
      <c r="E2055">
        <v>4010</v>
      </c>
      <c r="F2055">
        <v>40</v>
      </c>
      <c r="G2055" t="s">
        <v>8</v>
      </c>
      <c r="H2055">
        <v>1440</v>
      </c>
      <c r="I2055">
        <f>(TA_restaurants_curated__2[[#This Row],['# Reviews]]-MIN(TA_restaurants_curated__2['# Reviews]))/(MAX(TA_restaurants_curated__2['# Reviews])-MIN(TA_restaurants_curated__2['# Reviews]))</f>
        <v>3.5840484603735484E-2</v>
      </c>
      <c r="J2055">
        <f>QUOTIENT((TA_restaurants_curated__2[[#This Row],[Normalizzazione]]*100),33)+IF(TA_restaurants_curated__2[[#This Row],[Normalizzazione]]=1,0,1)</f>
        <v>1</v>
      </c>
      <c r="K2055">
        <f>QUOTIENT((TA_restaurants_curated__2[[#This Row],[Rating]]*2),(100/3))+IF(TA_restaurants_curated__2[[#This Row],[Rating]]=50,0,1)</f>
        <v>3</v>
      </c>
      <c r="L2055" s="1" t="str">
        <f>IF(TA_restaurants_curated__2[[#This Row],[C. Rev.]]=3,"A lot of reviews",IF(TA_restaurants_curated__2[[#This Row],[C. Rev.]]=2,"Avarage reviews","Few reviews"))</f>
        <v>Few reviews</v>
      </c>
      <c r="M2055" s="1" t="str">
        <f>IF(TA_restaurants_curated__2[[#This Row],[C. Rat.]]=3,"Good rating",IF(TA_restaurants_curated__2[[#This Row],[C. Rat.]]=2,"Avarege rating","Bad rating"))</f>
        <v>Good rating</v>
      </c>
      <c r="N2055" s="1" t="str">
        <f t="shared" si="32"/>
        <v>Few reviews and Good rating</v>
      </c>
    </row>
    <row r="2056" spans="1:14" x14ac:dyDescent="0.35">
      <c r="A2056">
        <v>1147</v>
      </c>
      <c r="B2056" t="s">
        <v>2083</v>
      </c>
      <c r="C2056" t="s">
        <v>523</v>
      </c>
      <c r="D2056" t="s">
        <v>146</v>
      </c>
      <c r="E2056">
        <v>11490</v>
      </c>
      <c r="F2056">
        <v>45</v>
      </c>
      <c r="G2056" t="s">
        <v>8</v>
      </c>
      <c r="H2056">
        <v>1440</v>
      </c>
      <c r="I2056">
        <f>(TA_restaurants_curated__2[[#This Row],['# Reviews]]-MIN(TA_restaurants_curated__2['# Reviews]))/(MAX(TA_restaurants_curated__2['# Reviews])-MIN(TA_restaurants_curated__2['# Reviews]))</f>
        <v>3.5840484603735484E-2</v>
      </c>
      <c r="J2056">
        <f>QUOTIENT((TA_restaurants_curated__2[[#This Row],[Normalizzazione]]*100),33)+IF(TA_restaurants_curated__2[[#This Row],[Normalizzazione]]=1,0,1)</f>
        <v>1</v>
      </c>
      <c r="K2056">
        <f>QUOTIENT((TA_restaurants_curated__2[[#This Row],[Rating]]*2),(100/3))+IF(TA_restaurants_curated__2[[#This Row],[Rating]]=50,0,1)</f>
        <v>3</v>
      </c>
      <c r="L2056" s="1" t="str">
        <f>IF(TA_restaurants_curated__2[[#This Row],[C. Rev.]]=3,"A lot of reviews",IF(TA_restaurants_curated__2[[#This Row],[C. Rev.]]=2,"Avarage reviews","Few reviews"))</f>
        <v>Few reviews</v>
      </c>
      <c r="M2056" s="1" t="str">
        <f>IF(TA_restaurants_curated__2[[#This Row],[C. Rat.]]=3,"Good rating",IF(TA_restaurants_curated__2[[#This Row],[C. Rat.]]=2,"Avarege rating","Bad rating"))</f>
        <v>Good rating</v>
      </c>
      <c r="N2056" s="1" t="str">
        <f t="shared" si="32"/>
        <v>Few reviews and Good rating</v>
      </c>
    </row>
    <row r="2057" spans="1:14" x14ac:dyDescent="0.35">
      <c r="A2057">
        <v>1812</v>
      </c>
      <c r="B2057" t="s">
        <v>2773</v>
      </c>
      <c r="C2057" t="s">
        <v>523</v>
      </c>
      <c r="D2057" t="s">
        <v>155</v>
      </c>
      <c r="E2057">
        <v>18140</v>
      </c>
      <c r="F2057">
        <v>40</v>
      </c>
      <c r="G2057" t="s">
        <v>8</v>
      </c>
      <c r="H2057">
        <v>1440</v>
      </c>
      <c r="I2057">
        <f>(TA_restaurants_curated__2[[#This Row],['# Reviews]]-MIN(TA_restaurants_curated__2['# Reviews]))/(MAX(TA_restaurants_curated__2['# Reviews])-MIN(TA_restaurants_curated__2['# Reviews]))</f>
        <v>3.5840484603735484E-2</v>
      </c>
      <c r="J2057">
        <f>QUOTIENT((TA_restaurants_curated__2[[#This Row],[Normalizzazione]]*100),33)+IF(TA_restaurants_curated__2[[#This Row],[Normalizzazione]]=1,0,1)</f>
        <v>1</v>
      </c>
      <c r="K2057">
        <f>QUOTIENT((TA_restaurants_curated__2[[#This Row],[Rating]]*2),(100/3))+IF(TA_restaurants_curated__2[[#This Row],[Rating]]=50,0,1)</f>
        <v>3</v>
      </c>
      <c r="L2057" s="1" t="str">
        <f>IF(TA_restaurants_curated__2[[#This Row],[C. Rev.]]=3,"A lot of reviews",IF(TA_restaurants_curated__2[[#This Row],[C. Rev.]]=2,"Avarage reviews","Few reviews"))</f>
        <v>Few reviews</v>
      </c>
      <c r="M2057" s="1" t="str">
        <f>IF(TA_restaurants_curated__2[[#This Row],[C. Rat.]]=3,"Good rating",IF(TA_restaurants_curated__2[[#This Row],[C. Rat.]]=2,"Avarege rating","Bad rating"))</f>
        <v>Good rating</v>
      </c>
      <c r="N2057" s="1" t="str">
        <f t="shared" si="32"/>
        <v>Few reviews and Good rating</v>
      </c>
    </row>
    <row r="2058" spans="1:14" x14ac:dyDescent="0.35">
      <c r="A2058">
        <v>2763</v>
      </c>
      <c r="B2058" t="s">
        <v>3560</v>
      </c>
      <c r="C2058" t="s">
        <v>523</v>
      </c>
      <c r="D2058" t="s">
        <v>110</v>
      </c>
      <c r="E2058">
        <v>27650</v>
      </c>
      <c r="F2058">
        <v>35</v>
      </c>
      <c r="G2058" t="s">
        <v>8</v>
      </c>
      <c r="H2058">
        <v>1440</v>
      </c>
      <c r="I2058">
        <f>(TA_restaurants_curated__2[[#This Row],['# Reviews]]-MIN(TA_restaurants_curated__2['# Reviews]))/(MAX(TA_restaurants_curated__2['# Reviews])-MIN(TA_restaurants_curated__2['# Reviews]))</f>
        <v>3.5840484603735484E-2</v>
      </c>
      <c r="J2058">
        <f>QUOTIENT((TA_restaurants_curated__2[[#This Row],[Normalizzazione]]*100),33)+IF(TA_restaurants_curated__2[[#This Row],[Normalizzazione]]=1,0,1)</f>
        <v>1</v>
      </c>
      <c r="K2058">
        <f>QUOTIENT((TA_restaurants_curated__2[[#This Row],[Rating]]*2),(100/3))+IF(TA_restaurants_curated__2[[#This Row],[Rating]]=50,0,1)</f>
        <v>3</v>
      </c>
      <c r="L2058" s="1" t="str">
        <f>IF(TA_restaurants_curated__2[[#This Row],[C. Rev.]]=3,"A lot of reviews",IF(TA_restaurants_curated__2[[#This Row],[C. Rev.]]=2,"Avarage reviews","Few reviews"))</f>
        <v>Few reviews</v>
      </c>
      <c r="M2058" s="1" t="str">
        <f>IF(TA_restaurants_curated__2[[#This Row],[C. Rat.]]=3,"Good rating",IF(TA_restaurants_curated__2[[#This Row],[C. Rat.]]=2,"Avarege rating","Bad rating"))</f>
        <v>Good rating</v>
      </c>
      <c r="N2058" s="1" t="str">
        <f t="shared" si="32"/>
        <v>Few reviews and Good rating</v>
      </c>
    </row>
    <row r="2059" spans="1:14" x14ac:dyDescent="0.35">
      <c r="A2059">
        <v>612</v>
      </c>
      <c r="B2059" t="s">
        <v>1485</v>
      </c>
      <c r="C2059" t="s">
        <v>523</v>
      </c>
      <c r="D2059" t="s">
        <v>1486</v>
      </c>
      <c r="E2059">
        <v>6140</v>
      </c>
      <c r="F2059">
        <v>45</v>
      </c>
      <c r="G2059" t="s">
        <v>10</v>
      </c>
      <c r="H2059">
        <v>1430</v>
      </c>
      <c r="I2059">
        <f>(TA_restaurants_curated__2[[#This Row],['# Reviews]]-MIN(TA_restaurants_curated__2['# Reviews]))/(MAX(TA_restaurants_curated__2['# Reviews])-MIN(TA_restaurants_curated__2['# Reviews]))</f>
        <v>3.5588086824835941E-2</v>
      </c>
      <c r="J2059">
        <f>QUOTIENT((TA_restaurants_curated__2[[#This Row],[Normalizzazione]]*100),33)+IF(TA_restaurants_curated__2[[#This Row],[Normalizzazione]]=1,0,1)</f>
        <v>1</v>
      </c>
      <c r="K2059">
        <f>QUOTIENT((TA_restaurants_curated__2[[#This Row],[Rating]]*2),(100/3))+IF(TA_restaurants_curated__2[[#This Row],[Rating]]=50,0,1)</f>
        <v>3</v>
      </c>
      <c r="L2059" s="1" t="str">
        <f>IF(TA_restaurants_curated__2[[#This Row],[C. Rev.]]=3,"A lot of reviews",IF(TA_restaurants_curated__2[[#This Row],[C. Rev.]]=2,"Avarage reviews","Few reviews"))</f>
        <v>Few reviews</v>
      </c>
      <c r="M2059" s="1" t="str">
        <f>IF(TA_restaurants_curated__2[[#This Row],[C. Rat.]]=3,"Good rating",IF(TA_restaurants_curated__2[[#This Row],[C. Rat.]]=2,"Avarege rating","Bad rating"))</f>
        <v>Good rating</v>
      </c>
      <c r="N2059" s="1" t="str">
        <f t="shared" si="32"/>
        <v>Few reviews and Good rating</v>
      </c>
    </row>
    <row r="2060" spans="1:14" x14ac:dyDescent="0.35">
      <c r="A2060">
        <v>1265</v>
      </c>
      <c r="B2060" t="s">
        <v>2206</v>
      </c>
      <c r="C2060" t="s">
        <v>523</v>
      </c>
      <c r="D2060" t="s">
        <v>2207</v>
      </c>
      <c r="E2060">
        <v>12670</v>
      </c>
      <c r="F2060">
        <v>40</v>
      </c>
      <c r="G2060" t="s">
        <v>8</v>
      </c>
      <c r="H2060">
        <v>1430</v>
      </c>
      <c r="I2060">
        <f>(TA_restaurants_curated__2[[#This Row],['# Reviews]]-MIN(TA_restaurants_curated__2['# Reviews]))/(MAX(TA_restaurants_curated__2['# Reviews])-MIN(TA_restaurants_curated__2['# Reviews]))</f>
        <v>3.5588086824835941E-2</v>
      </c>
      <c r="J2060">
        <f>QUOTIENT((TA_restaurants_curated__2[[#This Row],[Normalizzazione]]*100),33)+IF(TA_restaurants_curated__2[[#This Row],[Normalizzazione]]=1,0,1)</f>
        <v>1</v>
      </c>
      <c r="K2060">
        <f>QUOTIENT((TA_restaurants_curated__2[[#This Row],[Rating]]*2),(100/3))+IF(TA_restaurants_curated__2[[#This Row],[Rating]]=50,0,1)</f>
        <v>3</v>
      </c>
      <c r="L2060" s="1" t="str">
        <f>IF(TA_restaurants_curated__2[[#This Row],[C. Rev.]]=3,"A lot of reviews",IF(TA_restaurants_curated__2[[#This Row],[C. Rev.]]=2,"Avarage reviews","Few reviews"))</f>
        <v>Few reviews</v>
      </c>
      <c r="M2060" s="1" t="str">
        <f>IF(TA_restaurants_curated__2[[#This Row],[C. Rat.]]=3,"Good rating",IF(TA_restaurants_curated__2[[#This Row],[C. Rat.]]=2,"Avarege rating","Bad rating"))</f>
        <v>Good rating</v>
      </c>
      <c r="N2060" s="1" t="str">
        <f t="shared" si="32"/>
        <v>Few reviews and Good rating</v>
      </c>
    </row>
    <row r="2061" spans="1:14" x14ac:dyDescent="0.35">
      <c r="A2061">
        <v>1474</v>
      </c>
      <c r="B2061" t="s">
        <v>2431</v>
      </c>
      <c r="C2061" t="s">
        <v>523</v>
      </c>
      <c r="D2061" t="s">
        <v>126</v>
      </c>
      <c r="E2061">
        <v>14760</v>
      </c>
      <c r="F2061">
        <v>40</v>
      </c>
      <c r="G2061" t="s">
        <v>8</v>
      </c>
      <c r="H2061">
        <v>1430</v>
      </c>
      <c r="I2061">
        <f>(TA_restaurants_curated__2[[#This Row],['# Reviews]]-MIN(TA_restaurants_curated__2['# Reviews]))/(MAX(TA_restaurants_curated__2['# Reviews])-MIN(TA_restaurants_curated__2['# Reviews]))</f>
        <v>3.5588086824835941E-2</v>
      </c>
      <c r="J2061">
        <f>QUOTIENT((TA_restaurants_curated__2[[#This Row],[Normalizzazione]]*100),33)+IF(TA_restaurants_curated__2[[#This Row],[Normalizzazione]]=1,0,1)</f>
        <v>1</v>
      </c>
      <c r="K2061">
        <f>QUOTIENT((TA_restaurants_curated__2[[#This Row],[Rating]]*2),(100/3))+IF(TA_restaurants_curated__2[[#This Row],[Rating]]=50,0,1)</f>
        <v>3</v>
      </c>
      <c r="L2061" s="1" t="str">
        <f>IF(TA_restaurants_curated__2[[#This Row],[C. Rev.]]=3,"A lot of reviews",IF(TA_restaurants_curated__2[[#This Row],[C. Rev.]]=2,"Avarage reviews","Few reviews"))</f>
        <v>Few reviews</v>
      </c>
      <c r="M2061" s="1" t="str">
        <f>IF(TA_restaurants_curated__2[[#This Row],[C. Rat.]]=3,"Good rating",IF(TA_restaurants_curated__2[[#This Row],[C. Rat.]]=2,"Avarege rating","Bad rating"))</f>
        <v>Good rating</v>
      </c>
      <c r="N2061" s="1" t="str">
        <f t="shared" si="32"/>
        <v>Few reviews and Good rating</v>
      </c>
    </row>
    <row r="2062" spans="1:14" x14ac:dyDescent="0.35">
      <c r="A2062">
        <v>1952</v>
      </c>
      <c r="B2062" t="s">
        <v>2896</v>
      </c>
      <c r="C2062" t="s">
        <v>523</v>
      </c>
      <c r="D2062" t="s">
        <v>126</v>
      </c>
      <c r="E2062">
        <v>19540</v>
      </c>
      <c r="F2062">
        <v>40</v>
      </c>
      <c r="G2062" t="s">
        <v>8</v>
      </c>
      <c r="H2062">
        <v>1430</v>
      </c>
      <c r="I2062">
        <f>(TA_restaurants_curated__2[[#This Row],['# Reviews]]-MIN(TA_restaurants_curated__2['# Reviews]))/(MAX(TA_restaurants_curated__2['# Reviews])-MIN(TA_restaurants_curated__2['# Reviews]))</f>
        <v>3.5588086824835941E-2</v>
      </c>
      <c r="J2062">
        <f>QUOTIENT((TA_restaurants_curated__2[[#This Row],[Normalizzazione]]*100),33)+IF(TA_restaurants_curated__2[[#This Row],[Normalizzazione]]=1,0,1)</f>
        <v>1</v>
      </c>
      <c r="K2062">
        <f>QUOTIENT((TA_restaurants_curated__2[[#This Row],[Rating]]*2),(100/3))+IF(TA_restaurants_curated__2[[#This Row],[Rating]]=50,0,1)</f>
        <v>3</v>
      </c>
      <c r="L2062" s="1" t="str">
        <f>IF(TA_restaurants_curated__2[[#This Row],[C. Rev.]]=3,"A lot of reviews",IF(TA_restaurants_curated__2[[#This Row],[C. Rev.]]=2,"Avarage reviews","Few reviews"))</f>
        <v>Few reviews</v>
      </c>
      <c r="M2062" s="1" t="str">
        <f>IF(TA_restaurants_curated__2[[#This Row],[C. Rat.]]=3,"Good rating",IF(TA_restaurants_curated__2[[#This Row],[C. Rat.]]=2,"Avarege rating","Bad rating"))</f>
        <v>Good rating</v>
      </c>
      <c r="N2062" s="1" t="str">
        <f t="shared" si="32"/>
        <v>Few reviews and Good rating</v>
      </c>
    </row>
    <row r="2063" spans="1:14" x14ac:dyDescent="0.35">
      <c r="A2063">
        <v>2005</v>
      </c>
      <c r="B2063" t="s">
        <v>2944</v>
      </c>
      <c r="C2063" t="s">
        <v>523</v>
      </c>
      <c r="D2063" t="s">
        <v>199</v>
      </c>
      <c r="E2063">
        <v>20070</v>
      </c>
      <c r="F2063">
        <v>45</v>
      </c>
      <c r="G2063" t="s">
        <v>8</v>
      </c>
      <c r="H2063">
        <v>1430</v>
      </c>
      <c r="I2063">
        <f>(TA_restaurants_curated__2[[#This Row],['# Reviews]]-MIN(TA_restaurants_curated__2['# Reviews]))/(MAX(TA_restaurants_curated__2['# Reviews])-MIN(TA_restaurants_curated__2['# Reviews]))</f>
        <v>3.5588086824835941E-2</v>
      </c>
      <c r="J2063">
        <f>QUOTIENT((TA_restaurants_curated__2[[#This Row],[Normalizzazione]]*100),33)+IF(TA_restaurants_curated__2[[#This Row],[Normalizzazione]]=1,0,1)</f>
        <v>1</v>
      </c>
      <c r="K2063">
        <f>QUOTIENT((TA_restaurants_curated__2[[#This Row],[Rating]]*2),(100/3))+IF(TA_restaurants_curated__2[[#This Row],[Rating]]=50,0,1)</f>
        <v>3</v>
      </c>
      <c r="L2063" s="1" t="str">
        <f>IF(TA_restaurants_curated__2[[#This Row],[C. Rev.]]=3,"A lot of reviews",IF(TA_restaurants_curated__2[[#This Row],[C. Rev.]]=2,"Avarage reviews","Few reviews"))</f>
        <v>Few reviews</v>
      </c>
      <c r="M2063" s="1" t="str">
        <f>IF(TA_restaurants_curated__2[[#This Row],[C. Rat.]]=3,"Good rating",IF(TA_restaurants_curated__2[[#This Row],[C. Rat.]]=2,"Avarege rating","Bad rating"))</f>
        <v>Good rating</v>
      </c>
      <c r="N2063" s="1" t="str">
        <f t="shared" si="32"/>
        <v>Few reviews and Good rating</v>
      </c>
    </row>
    <row r="2064" spans="1:14" x14ac:dyDescent="0.35">
      <c r="A2064">
        <v>2266</v>
      </c>
      <c r="B2064" t="s">
        <v>3175</v>
      </c>
      <c r="C2064" t="s">
        <v>523</v>
      </c>
      <c r="D2064" t="s">
        <v>96</v>
      </c>
      <c r="E2064">
        <v>22680</v>
      </c>
      <c r="F2064">
        <v>35</v>
      </c>
      <c r="G2064" t="s">
        <v>10</v>
      </c>
      <c r="H2064">
        <v>1430</v>
      </c>
      <c r="I2064">
        <f>(TA_restaurants_curated__2[[#This Row],['# Reviews]]-MIN(TA_restaurants_curated__2['# Reviews]))/(MAX(TA_restaurants_curated__2['# Reviews])-MIN(TA_restaurants_curated__2['# Reviews]))</f>
        <v>3.5588086824835941E-2</v>
      </c>
      <c r="J2064">
        <f>QUOTIENT((TA_restaurants_curated__2[[#This Row],[Normalizzazione]]*100),33)+IF(TA_restaurants_curated__2[[#This Row],[Normalizzazione]]=1,0,1)</f>
        <v>1</v>
      </c>
      <c r="K2064">
        <f>QUOTIENT((TA_restaurants_curated__2[[#This Row],[Rating]]*2),(100/3))+IF(TA_restaurants_curated__2[[#This Row],[Rating]]=50,0,1)</f>
        <v>3</v>
      </c>
      <c r="L2064" s="1" t="str">
        <f>IF(TA_restaurants_curated__2[[#This Row],[C. Rev.]]=3,"A lot of reviews",IF(TA_restaurants_curated__2[[#This Row],[C. Rev.]]=2,"Avarage reviews","Few reviews"))</f>
        <v>Few reviews</v>
      </c>
      <c r="M2064" s="1" t="str">
        <f>IF(TA_restaurants_curated__2[[#This Row],[C. Rat.]]=3,"Good rating",IF(TA_restaurants_curated__2[[#This Row],[C. Rat.]]=2,"Avarege rating","Bad rating"))</f>
        <v>Good rating</v>
      </c>
      <c r="N2064" s="1" t="str">
        <f t="shared" si="32"/>
        <v>Few reviews and Good rating</v>
      </c>
    </row>
    <row r="2065" spans="1:14" x14ac:dyDescent="0.35">
      <c r="A2065">
        <v>2513</v>
      </c>
      <c r="B2065" t="s">
        <v>3372</v>
      </c>
      <c r="C2065" t="s">
        <v>523</v>
      </c>
      <c r="D2065" t="s">
        <v>3373</v>
      </c>
      <c r="E2065">
        <v>25150</v>
      </c>
      <c r="F2065">
        <v>40</v>
      </c>
      <c r="G2065" t="s">
        <v>8</v>
      </c>
      <c r="H2065">
        <v>1430</v>
      </c>
      <c r="I2065">
        <f>(TA_restaurants_curated__2[[#This Row],['# Reviews]]-MIN(TA_restaurants_curated__2['# Reviews]))/(MAX(TA_restaurants_curated__2['# Reviews])-MIN(TA_restaurants_curated__2['# Reviews]))</f>
        <v>3.5588086824835941E-2</v>
      </c>
      <c r="J2065">
        <f>QUOTIENT((TA_restaurants_curated__2[[#This Row],[Normalizzazione]]*100),33)+IF(TA_restaurants_curated__2[[#This Row],[Normalizzazione]]=1,0,1)</f>
        <v>1</v>
      </c>
      <c r="K2065">
        <f>QUOTIENT((TA_restaurants_curated__2[[#This Row],[Rating]]*2),(100/3))+IF(TA_restaurants_curated__2[[#This Row],[Rating]]=50,0,1)</f>
        <v>3</v>
      </c>
      <c r="L2065" s="1" t="str">
        <f>IF(TA_restaurants_curated__2[[#This Row],[C. Rev.]]=3,"A lot of reviews",IF(TA_restaurants_curated__2[[#This Row],[C. Rev.]]=2,"Avarage reviews","Few reviews"))</f>
        <v>Few reviews</v>
      </c>
      <c r="M2065" s="1" t="str">
        <f>IF(TA_restaurants_curated__2[[#This Row],[C. Rat.]]=3,"Good rating",IF(TA_restaurants_curated__2[[#This Row],[C. Rat.]]=2,"Avarege rating","Bad rating"))</f>
        <v>Good rating</v>
      </c>
      <c r="N2065" s="1" t="str">
        <f t="shared" si="32"/>
        <v>Few reviews and Good rating</v>
      </c>
    </row>
    <row r="2066" spans="1:14" x14ac:dyDescent="0.35">
      <c r="A2066">
        <v>2575</v>
      </c>
      <c r="B2066" t="s">
        <v>3425</v>
      </c>
      <c r="C2066" t="s">
        <v>523</v>
      </c>
      <c r="D2066" t="s">
        <v>3426</v>
      </c>
      <c r="E2066">
        <v>25770</v>
      </c>
      <c r="F2066">
        <v>40</v>
      </c>
      <c r="G2066" t="s">
        <v>8</v>
      </c>
      <c r="H2066">
        <v>1430</v>
      </c>
      <c r="I2066">
        <f>(TA_restaurants_curated__2[[#This Row],['# Reviews]]-MIN(TA_restaurants_curated__2['# Reviews]))/(MAX(TA_restaurants_curated__2['# Reviews])-MIN(TA_restaurants_curated__2['# Reviews]))</f>
        <v>3.5588086824835941E-2</v>
      </c>
      <c r="J2066">
        <f>QUOTIENT((TA_restaurants_curated__2[[#This Row],[Normalizzazione]]*100),33)+IF(TA_restaurants_curated__2[[#This Row],[Normalizzazione]]=1,0,1)</f>
        <v>1</v>
      </c>
      <c r="K2066">
        <f>QUOTIENT((TA_restaurants_curated__2[[#This Row],[Rating]]*2),(100/3))+IF(TA_restaurants_curated__2[[#This Row],[Rating]]=50,0,1)</f>
        <v>3</v>
      </c>
      <c r="L2066" s="1" t="str">
        <f>IF(TA_restaurants_curated__2[[#This Row],[C. Rev.]]=3,"A lot of reviews",IF(TA_restaurants_curated__2[[#This Row],[C. Rev.]]=2,"Avarage reviews","Few reviews"))</f>
        <v>Few reviews</v>
      </c>
      <c r="M2066" s="1" t="str">
        <f>IF(TA_restaurants_curated__2[[#This Row],[C. Rat.]]=3,"Good rating",IF(TA_restaurants_curated__2[[#This Row],[C. Rat.]]=2,"Avarege rating","Bad rating"))</f>
        <v>Good rating</v>
      </c>
      <c r="N2066" s="1" t="str">
        <f t="shared" si="32"/>
        <v>Few reviews and Good rating</v>
      </c>
    </row>
    <row r="2067" spans="1:14" x14ac:dyDescent="0.35">
      <c r="A2067">
        <v>3073</v>
      </c>
      <c r="B2067" t="s">
        <v>3762</v>
      </c>
      <c r="C2067" t="s">
        <v>523</v>
      </c>
      <c r="D2067" t="s">
        <v>136</v>
      </c>
      <c r="E2067">
        <v>30750</v>
      </c>
      <c r="F2067">
        <v>40</v>
      </c>
      <c r="G2067" t="s">
        <v>8</v>
      </c>
      <c r="H2067">
        <v>1430</v>
      </c>
      <c r="I2067">
        <f>(TA_restaurants_curated__2[[#This Row],['# Reviews]]-MIN(TA_restaurants_curated__2['# Reviews]))/(MAX(TA_restaurants_curated__2['# Reviews])-MIN(TA_restaurants_curated__2['# Reviews]))</f>
        <v>3.5588086824835941E-2</v>
      </c>
      <c r="J2067">
        <f>QUOTIENT((TA_restaurants_curated__2[[#This Row],[Normalizzazione]]*100),33)+IF(TA_restaurants_curated__2[[#This Row],[Normalizzazione]]=1,0,1)</f>
        <v>1</v>
      </c>
      <c r="K2067">
        <f>QUOTIENT((TA_restaurants_curated__2[[#This Row],[Rating]]*2),(100/3))+IF(TA_restaurants_curated__2[[#This Row],[Rating]]=50,0,1)</f>
        <v>3</v>
      </c>
      <c r="L2067" s="1" t="str">
        <f>IF(TA_restaurants_curated__2[[#This Row],[C. Rev.]]=3,"A lot of reviews",IF(TA_restaurants_curated__2[[#This Row],[C. Rev.]]=2,"Avarage reviews","Few reviews"))</f>
        <v>Few reviews</v>
      </c>
      <c r="M2067" s="1" t="str">
        <f>IF(TA_restaurants_curated__2[[#This Row],[C. Rat.]]=3,"Good rating",IF(TA_restaurants_curated__2[[#This Row],[C. Rat.]]=2,"Avarege rating","Bad rating"))</f>
        <v>Good rating</v>
      </c>
      <c r="N2067" s="1" t="str">
        <f t="shared" si="32"/>
        <v>Few reviews and Good rating</v>
      </c>
    </row>
    <row r="2068" spans="1:14" x14ac:dyDescent="0.35">
      <c r="A2068">
        <v>953</v>
      </c>
      <c r="B2068" t="s">
        <v>1871</v>
      </c>
      <c r="C2068" t="s">
        <v>523</v>
      </c>
      <c r="D2068" t="s">
        <v>829</v>
      </c>
      <c r="E2068">
        <v>9550</v>
      </c>
      <c r="F2068">
        <v>45</v>
      </c>
      <c r="G2068" t="s">
        <v>8</v>
      </c>
      <c r="H2068">
        <v>1420</v>
      </c>
      <c r="I2068">
        <f>(TA_restaurants_curated__2[[#This Row],['# Reviews]]-MIN(TA_restaurants_curated__2['# Reviews]))/(MAX(TA_restaurants_curated__2['# Reviews])-MIN(TA_restaurants_curated__2['# Reviews]))</f>
        <v>3.5335689045936397E-2</v>
      </c>
      <c r="J2068">
        <f>QUOTIENT((TA_restaurants_curated__2[[#This Row],[Normalizzazione]]*100),33)+IF(TA_restaurants_curated__2[[#This Row],[Normalizzazione]]=1,0,1)</f>
        <v>1</v>
      </c>
      <c r="K2068">
        <f>QUOTIENT((TA_restaurants_curated__2[[#This Row],[Rating]]*2),(100/3))+IF(TA_restaurants_curated__2[[#This Row],[Rating]]=50,0,1)</f>
        <v>3</v>
      </c>
      <c r="L2068" s="1" t="str">
        <f>IF(TA_restaurants_curated__2[[#This Row],[C. Rev.]]=3,"A lot of reviews",IF(TA_restaurants_curated__2[[#This Row],[C. Rev.]]=2,"Avarage reviews","Few reviews"))</f>
        <v>Few reviews</v>
      </c>
      <c r="M2068" s="1" t="str">
        <f>IF(TA_restaurants_curated__2[[#This Row],[C. Rat.]]=3,"Good rating",IF(TA_restaurants_curated__2[[#This Row],[C. Rat.]]=2,"Avarege rating","Bad rating"))</f>
        <v>Good rating</v>
      </c>
      <c r="N2068" s="1" t="str">
        <f t="shared" si="32"/>
        <v>Few reviews and Good rating</v>
      </c>
    </row>
    <row r="2069" spans="1:14" x14ac:dyDescent="0.35">
      <c r="A2069">
        <v>1324</v>
      </c>
      <c r="B2069" t="s">
        <v>2273</v>
      </c>
      <c r="C2069" t="s">
        <v>523</v>
      </c>
      <c r="D2069" t="s">
        <v>99</v>
      </c>
      <c r="E2069">
        <v>13260</v>
      </c>
      <c r="F2069">
        <v>40</v>
      </c>
      <c r="G2069" t="s">
        <v>10</v>
      </c>
      <c r="H2069">
        <v>1420</v>
      </c>
      <c r="I2069">
        <f>(TA_restaurants_curated__2[[#This Row],['# Reviews]]-MIN(TA_restaurants_curated__2['# Reviews]))/(MAX(TA_restaurants_curated__2['# Reviews])-MIN(TA_restaurants_curated__2['# Reviews]))</f>
        <v>3.5335689045936397E-2</v>
      </c>
      <c r="J2069">
        <f>QUOTIENT((TA_restaurants_curated__2[[#This Row],[Normalizzazione]]*100),33)+IF(TA_restaurants_curated__2[[#This Row],[Normalizzazione]]=1,0,1)</f>
        <v>1</v>
      </c>
      <c r="K2069">
        <f>QUOTIENT((TA_restaurants_curated__2[[#This Row],[Rating]]*2),(100/3))+IF(TA_restaurants_curated__2[[#This Row],[Rating]]=50,0,1)</f>
        <v>3</v>
      </c>
      <c r="L2069" s="1" t="str">
        <f>IF(TA_restaurants_curated__2[[#This Row],[C. Rev.]]=3,"A lot of reviews",IF(TA_restaurants_curated__2[[#This Row],[C. Rev.]]=2,"Avarage reviews","Few reviews"))</f>
        <v>Few reviews</v>
      </c>
      <c r="M2069" s="1" t="str">
        <f>IF(TA_restaurants_curated__2[[#This Row],[C. Rat.]]=3,"Good rating",IF(TA_restaurants_curated__2[[#This Row],[C. Rat.]]=2,"Avarege rating","Bad rating"))</f>
        <v>Good rating</v>
      </c>
      <c r="N2069" s="1" t="str">
        <f t="shared" si="32"/>
        <v>Few reviews and Good rating</v>
      </c>
    </row>
    <row r="2070" spans="1:14" x14ac:dyDescent="0.35">
      <c r="A2070">
        <v>1891</v>
      </c>
      <c r="B2070" t="s">
        <v>2847</v>
      </c>
      <c r="C2070" t="s">
        <v>523</v>
      </c>
      <c r="D2070" t="s">
        <v>500</v>
      </c>
      <c r="E2070">
        <v>18930</v>
      </c>
      <c r="F2070">
        <v>35</v>
      </c>
      <c r="G2070" t="s">
        <v>10</v>
      </c>
      <c r="H2070">
        <v>1420</v>
      </c>
      <c r="I2070">
        <f>(TA_restaurants_curated__2[[#This Row],['# Reviews]]-MIN(TA_restaurants_curated__2['# Reviews]))/(MAX(TA_restaurants_curated__2['# Reviews])-MIN(TA_restaurants_curated__2['# Reviews]))</f>
        <v>3.5335689045936397E-2</v>
      </c>
      <c r="J2070">
        <f>QUOTIENT((TA_restaurants_curated__2[[#This Row],[Normalizzazione]]*100),33)+IF(TA_restaurants_curated__2[[#This Row],[Normalizzazione]]=1,0,1)</f>
        <v>1</v>
      </c>
      <c r="K2070">
        <f>QUOTIENT((TA_restaurants_curated__2[[#This Row],[Rating]]*2),(100/3))+IF(TA_restaurants_curated__2[[#This Row],[Rating]]=50,0,1)</f>
        <v>3</v>
      </c>
      <c r="L2070" s="1" t="str">
        <f>IF(TA_restaurants_curated__2[[#This Row],[C. Rev.]]=3,"A lot of reviews",IF(TA_restaurants_curated__2[[#This Row],[C. Rev.]]=2,"Avarage reviews","Few reviews"))</f>
        <v>Few reviews</v>
      </c>
      <c r="M2070" s="1" t="str">
        <f>IF(TA_restaurants_curated__2[[#This Row],[C. Rat.]]=3,"Good rating",IF(TA_restaurants_curated__2[[#This Row],[C. Rat.]]=2,"Avarege rating","Bad rating"))</f>
        <v>Good rating</v>
      </c>
      <c r="N2070" s="1" t="str">
        <f t="shared" si="32"/>
        <v>Few reviews and Good rating</v>
      </c>
    </row>
    <row r="2071" spans="1:14" x14ac:dyDescent="0.35">
      <c r="A2071">
        <v>2653</v>
      </c>
      <c r="B2071" t="s">
        <v>3487</v>
      </c>
      <c r="C2071" t="s">
        <v>523</v>
      </c>
      <c r="D2071" t="s">
        <v>136</v>
      </c>
      <c r="E2071">
        <v>26550</v>
      </c>
      <c r="F2071">
        <v>35</v>
      </c>
      <c r="G2071" t="s">
        <v>8</v>
      </c>
      <c r="H2071">
        <v>1420</v>
      </c>
      <c r="I2071">
        <f>(TA_restaurants_curated__2[[#This Row],['# Reviews]]-MIN(TA_restaurants_curated__2['# Reviews]))/(MAX(TA_restaurants_curated__2['# Reviews])-MIN(TA_restaurants_curated__2['# Reviews]))</f>
        <v>3.5335689045936397E-2</v>
      </c>
      <c r="J2071">
        <f>QUOTIENT((TA_restaurants_curated__2[[#This Row],[Normalizzazione]]*100),33)+IF(TA_restaurants_curated__2[[#This Row],[Normalizzazione]]=1,0,1)</f>
        <v>1</v>
      </c>
      <c r="K2071">
        <f>QUOTIENT((TA_restaurants_curated__2[[#This Row],[Rating]]*2),(100/3))+IF(TA_restaurants_curated__2[[#This Row],[Rating]]=50,0,1)</f>
        <v>3</v>
      </c>
      <c r="L2071" s="1" t="str">
        <f>IF(TA_restaurants_curated__2[[#This Row],[C. Rev.]]=3,"A lot of reviews",IF(TA_restaurants_curated__2[[#This Row],[C. Rev.]]=2,"Avarage reviews","Few reviews"))</f>
        <v>Few reviews</v>
      </c>
      <c r="M2071" s="1" t="str">
        <f>IF(TA_restaurants_curated__2[[#This Row],[C. Rat.]]=3,"Good rating",IF(TA_restaurants_curated__2[[#This Row],[C. Rat.]]=2,"Avarege rating","Bad rating"))</f>
        <v>Good rating</v>
      </c>
      <c r="N2071" s="1" t="str">
        <f t="shared" si="32"/>
        <v>Few reviews and Good rating</v>
      </c>
    </row>
    <row r="2072" spans="1:14" x14ac:dyDescent="0.35">
      <c r="A2072">
        <v>3195</v>
      </c>
      <c r="B2072" t="s">
        <v>3833</v>
      </c>
      <c r="C2072" t="s">
        <v>523</v>
      </c>
      <c r="D2072" t="s">
        <v>23</v>
      </c>
      <c r="E2072">
        <v>31970</v>
      </c>
      <c r="F2072">
        <v>35</v>
      </c>
      <c r="G2072" t="s">
        <v>8</v>
      </c>
      <c r="H2072">
        <v>1420</v>
      </c>
      <c r="I2072">
        <f>(TA_restaurants_curated__2[[#This Row],['# Reviews]]-MIN(TA_restaurants_curated__2['# Reviews]))/(MAX(TA_restaurants_curated__2['# Reviews])-MIN(TA_restaurants_curated__2['# Reviews]))</f>
        <v>3.5335689045936397E-2</v>
      </c>
      <c r="J2072">
        <f>QUOTIENT((TA_restaurants_curated__2[[#This Row],[Normalizzazione]]*100),33)+IF(TA_restaurants_curated__2[[#This Row],[Normalizzazione]]=1,0,1)</f>
        <v>1</v>
      </c>
      <c r="K2072">
        <f>QUOTIENT((TA_restaurants_curated__2[[#This Row],[Rating]]*2),(100/3))+IF(TA_restaurants_curated__2[[#This Row],[Rating]]=50,0,1)</f>
        <v>3</v>
      </c>
      <c r="L2072" s="1" t="str">
        <f>IF(TA_restaurants_curated__2[[#This Row],[C. Rev.]]=3,"A lot of reviews",IF(TA_restaurants_curated__2[[#This Row],[C. Rev.]]=2,"Avarage reviews","Few reviews"))</f>
        <v>Few reviews</v>
      </c>
      <c r="M2072" s="1" t="str">
        <f>IF(TA_restaurants_curated__2[[#This Row],[C. Rat.]]=3,"Good rating",IF(TA_restaurants_curated__2[[#This Row],[C. Rat.]]=2,"Avarege rating","Bad rating"))</f>
        <v>Good rating</v>
      </c>
      <c r="N2072" s="1" t="str">
        <f t="shared" si="32"/>
        <v>Few reviews and Good rating</v>
      </c>
    </row>
    <row r="2073" spans="1:14" x14ac:dyDescent="0.35">
      <c r="A2073">
        <v>1287</v>
      </c>
      <c r="B2073" t="s">
        <v>401</v>
      </c>
      <c r="C2073" t="s">
        <v>523</v>
      </c>
      <c r="D2073" t="s">
        <v>364</v>
      </c>
      <c r="E2073">
        <v>12890</v>
      </c>
      <c r="F2073">
        <v>40</v>
      </c>
      <c r="G2073" t="s">
        <v>8</v>
      </c>
      <c r="H2073">
        <v>1410</v>
      </c>
      <c r="I2073">
        <f>(TA_restaurants_curated__2[[#This Row],['# Reviews]]-MIN(TA_restaurants_curated__2['# Reviews]))/(MAX(TA_restaurants_curated__2['# Reviews])-MIN(TA_restaurants_curated__2['# Reviews]))</f>
        <v>3.5083291267036854E-2</v>
      </c>
      <c r="J2073">
        <f>QUOTIENT((TA_restaurants_curated__2[[#This Row],[Normalizzazione]]*100),33)+IF(TA_restaurants_curated__2[[#This Row],[Normalizzazione]]=1,0,1)</f>
        <v>1</v>
      </c>
      <c r="K2073">
        <f>QUOTIENT((TA_restaurants_curated__2[[#This Row],[Rating]]*2),(100/3))+IF(TA_restaurants_curated__2[[#This Row],[Rating]]=50,0,1)</f>
        <v>3</v>
      </c>
      <c r="L2073" s="1" t="str">
        <f>IF(TA_restaurants_curated__2[[#This Row],[C. Rev.]]=3,"A lot of reviews",IF(TA_restaurants_curated__2[[#This Row],[C. Rev.]]=2,"Avarage reviews","Few reviews"))</f>
        <v>Few reviews</v>
      </c>
      <c r="M2073" s="1" t="str">
        <f>IF(TA_restaurants_curated__2[[#This Row],[C. Rat.]]=3,"Good rating",IF(TA_restaurants_curated__2[[#This Row],[C. Rat.]]=2,"Avarege rating","Bad rating"))</f>
        <v>Good rating</v>
      </c>
      <c r="N2073" s="1" t="str">
        <f t="shared" si="32"/>
        <v>Few reviews and Good rating</v>
      </c>
    </row>
    <row r="2074" spans="1:14" x14ac:dyDescent="0.35">
      <c r="A2074">
        <v>2988</v>
      </c>
      <c r="B2074" t="s">
        <v>3714</v>
      </c>
      <c r="C2074" t="s">
        <v>523</v>
      </c>
      <c r="D2074" t="s">
        <v>162</v>
      </c>
      <c r="E2074">
        <v>29900</v>
      </c>
      <c r="F2074">
        <v>35</v>
      </c>
      <c r="G2074" t="s">
        <v>10</v>
      </c>
      <c r="H2074">
        <v>1410</v>
      </c>
      <c r="I2074">
        <f>(TA_restaurants_curated__2[[#This Row],['# Reviews]]-MIN(TA_restaurants_curated__2['# Reviews]))/(MAX(TA_restaurants_curated__2['# Reviews])-MIN(TA_restaurants_curated__2['# Reviews]))</f>
        <v>3.5083291267036854E-2</v>
      </c>
      <c r="J2074">
        <f>QUOTIENT((TA_restaurants_curated__2[[#This Row],[Normalizzazione]]*100),33)+IF(TA_restaurants_curated__2[[#This Row],[Normalizzazione]]=1,0,1)</f>
        <v>1</v>
      </c>
      <c r="K2074">
        <f>QUOTIENT((TA_restaurants_curated__2[[#This Row],[Rating]]*2),(100/3))+IF(TA_restaurants_curated__2[[#This Row],[Rating]]=50,0,1)</f>
        <v>3</v>
      </c>
      <c r="L2074" s="1" t="str">
        <f>IF(TA_restaurants_curated__2[[#This Row],[C. Rev.]]=3,"A lot of reviews",IF(TA_restaurants_curated__2[[#This Row],[C. Rev.]]=2,"Avarage reviews","Few reviews"))</f>
        <v>Few reviews</v>
      </c>
      <c r="M2074" s="1" t="str">
        <f>IF(TA_restaurants_curated__2[[#This Row],[C. Rat.]]=3,"Good rating",IF(TA_restaurants_curated__2[[#This Row],[C. Rat.]]=2,"Avarege rating","Bad rating"))</f>
        <v>Good rating</v>
      </c>
      <c r="N2074" s="1" t="str">
        <f t="shared" si="32"/>
        <v>Few reviews and Good rating</v>
      </c>
    </row>
    <row r="2075" spans="1:14" x14ac:dyDescent="0.35">
      <c r="A2075">
        <v>3523</v>
      </c>
      <c r="B2075" t="s">
        <v>3939</v>
      </c>
      <c r="C2075" t="s">
        <v>523</v>
      </c>
      <c r="D2075" t="s">
        <v>332</v>
      </c>
      <c r="E2075">
        <v>35250</v>
      </c>
      <c r="F2075">
        <v>35</v>
      </c>
      <c r="G2075" t="s">
        <v>8</v>
      </c>
      <c r="H2075">
        <v>1410</v>
      </c>
      <c r="I2075">
        <f>(TA_restaurants_curated__2[[#This Row],['# Reviews]]-MIN(TA_restaurants_curated__2['# Reviews]))/(MAX(TA_restaurants_curated__2['# Reviews])-MIN(TA_restaurants_curated__2['# Reviews]))</f>
        <v>3.5083291267036854E-2</v>
      </c>
      <c r="J2075">
        <f>QUOTIENT((TA_restaurants_curated__2[[#This Row],[Normalizzazione]]*100),33)+IF(TA_restaurants_curated__2[[#This Row],[Normalizzazione]]=1,0,1)</f>
        <v>1</v>
      </c>
      <c r="K2075">
        <f>QUOTIENT((TA_restaurants_curated__2[[#This Row],[Rating]]*2),(100/3))+IF(TA_restaurants_curated__2[[#This Row],[Rating]]=50,0,1)</f>
        <v>3</v>
      </c>
      <c r="L2075" s="1" t="str">
        <f>IF(TA_restaurants_curated__2[[#This Row],[C. Rev.]]=3,"A lot of reviews",IF(TA_restaurants_curated__2[[#This Row],[C. Rev.]]=2,"Avarage reviews","Few reviews"))</f>
        <v>Few reviews</v>
      </c>
      <c r="M2075" s="1" t="str">
        <f>IF(TA_restaurants_curated__2[[#This Row],[C. Rat.]]=3,"Good rating",IF(TA_restaurants_curated__2[[#This Row],[C. Rat.]]=2,"Avarege rating","Bad rating"))</f>
        <v>Good rating</v>
      </c>
      <c r="N2075" s="1" t="str">
        <f t="shared" si="32"/>
        <v>Few reviews and Good rating</v>
      </c>
    </row>
    <row r="2076" spans="1:14" x14ac:dyDescent="0.35">
      <c r="A2076">
        <v>650</v>
      </c>
      <c r="B2076" t="s">
        <v>1536</v>
      </c>
      <c r="C2076" t="s">
        <v>523</v>
      </c>
      <c r="D2076" t="s">
        <v>24</v>
      </c>
      <c r="E2076">
        <v>6520</v>
      </c>
      <c r="F2076">
        <v>45</v>
      </c>
      <c r="G2076" t="s">
        <v>10</v>
      </c>
      <c r="H2076">
        <v>1400</v>
      </c>
      <c r="I2076">
        <f>(TA_restaurants_curated__2[[#This Row],['# Reviews]]-MIN(TA_restaurants_curated__2['# Reviews]))/(MAX(TA_restaurants_curated__2['# Reviews])-MIN(TA_restaurants_curated__2['# Reviews]))</f>
        <v>3.4830893488137303E-2</v>
      </c>
      <c r="J2076">
        <f>QUOTIENT((TA_restaurants_curated__2[[#This Row],[Normalizzazione]]*100),33)+IF(TA_restaurants_curated__2[[#This Row],[Normalizzazione]]=1,0,1)</f>
        <v>1</v>
      </c>
      <c r="K2076">
        <f>QUOTIENT((TA_restaurants_curated__2[[#This Row],[Rating]]*2),(100/3))+IF(TA_restaurants_curated__2[[#This Row],[Rating]]=50,0,1)</f>
        <v>3</v>
      </c>
      <c r="L2076" s="1" t="str">
        <f>IF(TA_restaurants_curated__2[[#This Row],[C. Rev.]]=3,"A lot of reviews",IF(TA_restaurants_curated__2[[#This Row],[C. Rev.]]=2,"Avarage reviews","Few reviews"))</f>
        <v>Few reviews</v>
      </c>
      <c r="M2076" s="1" t="str">
        <f>IF(TA_restaurants_curated__2[[#This Row],[C. Rat.]]=3,"Good rating",IF(TA_restaurants_curated__2[[#This Row],[C. Rat.]]=2,"Avarege rating","Bad rating"))</f>
        <v>Good rating</v>
      </c>
      <c r="N2076" s="1" t="str">
        <f t="shared" si="32"/>
        <v>Few reviews and Good rating</v>
      </c>
    </row>
    <row r="2077" spans="1:14" x14ac:dyDescent="0.35">
      <c r="A2077">
        <v>1016</v>
      </c>
      <c r="B2077" t="s">
        <v>1942</v>
      </c>
      <c r="C2077" t="s">
        <v>523</v>
      </c>
      <c r="D2077" t="s">
        <v>136</v>
      </c>
      <c r="E2077">
        <v>10180</v>
      </c>
      <c r="F2077">
        <v>40</v>
      </c>
      <c r="G2077" t="s">
        <v>10</v>
      </c>
      <c r="H2077">
        <v>1400</v>
      </c>
      <c r="I2077">
        <f>(TA_restaurants_curated__2[[#This Row],['# Reviews]]-MIN(TA_restaurants_curated__2['# Reviews]))/(MAX(TA_restaurants_curated__2['# Reviews])-MIN(TA_restaurants_curated__2['# Reviews]))</f>
        <v>3.4830893488137303E-2</v>
      </c>
      <c r="J2077">
        <f>QUOTIENT((TA_restaurants_curated__2[[#This Row],[Normalizzazione]]*100),33)+IF(TA_restaurants_curated__2[[#This Row],[Normalizzazione]]=1,0,1)</f>
        <v>1</v>
      </c>
      <c r="K2077">
        <f>QUOTIENT((TA_restaurants_curated__2[[#This Row],[Rating]]*2),(100/3))+IF(TA_restaurants_curated__2[[#This Row],[Rating]]=50,0,1)</f>
        <v>3</v>
      </c>
      <c r="L2077" s="1" t="str">
        <f>IF(TA_restaurants_curated__2[[#This Row],[C. Rev.]]=3,"A lot of reviews",IF(TA_restaurants_curated__2[[#This Row],[C. Rev.]]=2,"Avarage reviews","Few reviews"))</f>
        <v>Few reviews</v>
      </c>
      <c r="M2077" s="1" t="str">
        <f>IF(TA_restaurants_curated__2[[#This Row],[C. Rat.]]=3,"Good rating",IF(TA_restaurants_curated__2[[#This Row],[C. Rat.]]=2,"Avarege rating","Bad rating"))</f>
        <v>Good rating</v>
      </c>
      <c r="N2077" s="1" t="str">
        <f t="shared" si="32"/>
        <v>Few reviews and Good rating</v>
      </c>
    </row>
    <row r="2078" spans="1:14" x14ac:dyDescent="0.35">
      <c r="A2078">
        <v>1399</v>
      </c>
      <c r="B2078" t="s">
        <v>2351</v>
      </c>
      <c r="C2078" t="s">
        <v>523</v>
      </c>
      <c r="D2078" t="s">
        <v>255</v>
      </c>
      <c r="E2078">
        <v>14010</v>
      </c>
      <c r="F2078">
        <v>45</v>
      </c>
      <c r="G2078" t="s">
        <v>8</v>
      </c>
      <c r="H2078">
        <v>1400</v>
      </c>
      <c r="I2078">
        <f>(TA_restaurants_curated__2[[#This Row],['# Reviews]]-MIN(TA_restaurants_curated__2['# Reviews]))/(MAX(TA_restaurants_curated__2['# Reviews])-MIN(TA_restaurants_curated__2['# Reviews]))</f>
        <v>3.4830893488137303E-2</v>
      </c>
      <c r="J2078">
        <f>QUOTIENT((TA_restaurants_curated__2[[#This Row],[Normalizzazione]]*100),33)+IF(TA_restaurants_curated__2[[#This Row],[Normalizzazione]]=1,0,1)</f>
        <v>1</v>
      </c>
      <c r="K2078">
        <f>QUOTIENT((TA_restaurants_curated__2[[#This Row],[Rating]]*2),(100/3))+IF(TA_restaurants_curated__2[[#This Row],[Rating]]=50,0,1)</f>
        <v>3</v>
      </c>
      <c r="L2078" s="1" t="str">
        <f>IF(TA_restaurants_curated__2[[#This Row],[C. Rev.]]=3,"A lot of reviews",IF(TA_restaurants_curated__2[[#This Row],[C. Rev.]]=2,"Avarage reviews","Few reviews"))</f>
        <v>Few reviews</v>
      </c>
      <c r="M2078" s="1" t="str">
        <f>IF(TA_restaurants_curated__2[[#This Row],[C. Rat.]]=3,"Good rating",IF(TA_restaurants_curated__2[[#This Row],[C. Rat.]]=2,"Avarege rating","Bad rating"))</f>
        <v>Good rating</v>
      </c>
      <c r="N2078" s="1" t="str">
        <f t="shared" si="32"/>
        <v>Few reviews and Good rating</v>
      </c>
    </row>
    <row r="2079" spans="1:14" x14ac:dyDescent="0.35">
      <c r="A2079">
        <v>1880</v>
      </c>
      <c r="B2079" t="s">
        <v>2835</v>
      </c>
      <c r="C2079" t="s">
        <v>523</v>
      </c>
      <c r="D2079" t="s">
        <v>149</v>
      </c>
      <c r="E2079">
        <v>18820</v>
      </c>
      <c r="F2079">
        <v>40</v>
      </c>
      <c r="G2079" t="s">
        <v>10</v>
      </c>
      <c r="H2079">
        <v>1400</v>
      </c>
      <c r="I2079">
        <f>(TA_restaurants_curated__2[[#This Row],['# Reviews]]-MIN(TA_restaurants_curated__2['# Reviews]))/(MAX(TA_restaurants_curated__2['# Reviews])-MIN(TA_restaurants_curated__2['# Reviews]))</f>
        <v>3.4830893488137303E-2</v>
      </c>
      <c r="J2079">
        <f>QUOTIENT((TA_restaurants_curated__2[[#This Row],[Normalizzazione]]*100),33)+IF(TA_restaurants_curated__2[[#This Row],[Normalizzazione]]=1,0,1)</f>
        <v>1</v>
      </c>
      <c r="K2079">
        <f>QUOTIENT((TA_restaurants_curated__2[[#This Row],[Rating]]*2),(100/3))+IF(TA_restaurants_curated__2[[#This Row],[Rating]]=50,0,1)</f>
        <v>3</v>
      </c>
      <c r="L2079" s="1" t="str">
        <f>IF(TA_restaurants_curated__2[[#This Row],[C. Rev.]]=3,"A lot of reviews",IF(TA_restaurants_curated__2[[#This Row],[C. Rev.]]=2,"Avarage reviews","Few reviews"))</f>
        <v>Few reviews</v>
      </c>
      <c r="M2079" s="1" t="str">
        <f>IF(TA_restaurants_curated__2[[#This Row],[C. Rat.]]=3,"Good rating",IF(TA_restaurants_curated__2[[#This Row],[C. Rat.]]=2,"Avarege rating","Bad rating"))</f>
        <v>Good rating</v>
      </c>
      <c r="N2079" s="1" t="str">
        <f t="shared" si="32"/>
        <v>Few reviews and Good rating</v>
      </c>
    </row>
    <row r="2080" spans="1:14" x14ac:dyDescent="0.35">
      <c r="A2080">
        <v>2112</v>
      </c>
      <c r="B2080" t="s">
        <v>2701</v>
      </c>
      <c r="C2080" t="s">
        <v>523</v>
      </c>
      <c r="D2080" t="s">
        <v>162</v>
      </c>
      <c r="E2080">
        <v>21140</v>
      </c>
      <c r="F2080">
        <v>40</v>
      </c>
      <c r="G2080" t="s">
        <v>8</v>
      </c>
      <c r="H2080">
        <v>1400</v>
      </c>
      <c r="I2080">
        <f>(TA_restaurants_curated__2[[#This Row],['# Reviews]]-MIN(TA_restaurants_curated__2['# Reviews]))/(MAX(TA_restaurants_curated__2['# Reviews])-MIN(TA_restaurants_curated__2['# Reviews]))</f>
        <v>3.4830893488137303E-2</v>
      </c>
      <c r="J2080">
        <f>QUOTIENT((TA_restaurants_curated__2[[#This Row],[Normalizzazione]]*100),33)+IF(TA_restaurants_curated__2[[#This Row],[Normalizzazione]]=1,0,1)</f>
        <v>1</v>
      </c>
      <c r="K2080">
        <f>QUOTIENT((TA_restaurants_curated__2[[#This Row],[Rating]]*2),(100/3))+IF(TA_restaurants_curated__2[[#This Row],[Rating]]=50,0,1)</f>
        <v>3</v>
      </c>
      <c r="L2080" s="1" t="str">
        <f>IF(TA_restaurants_curated__2[[#This Row],[C. Rev.]]=3,"A lot of reviews",IF(TA_restaurants_curated__2[[#This Row],[C. Rev.]]=2,"Avarage reviews","Few reviews"))</f>
        <v>Few reviews</v>
      </c>
      <c r="M2080" s="1" t="str">
        <f>IF(TA_restaurants_curated__2[[#This Row],[C. Rat.]]=3,"Good rating",IF(TA_restaurants_curated__2[[#This Row],[C. Rat.]]=2,"Avarege rating","Bad rating"))</f>
        <v>Good rating</v>
      </c>
      <c r="N2080" s="1" t="str">
        <f t="shared" si="32"/>
        <v>Few reviews and Good rating</v>
      </c>
    </row>
    <row r="2081" spans="1:14" x14ac:dyDescent="0.35">
      <c r="A2081">
        <v>2668</v>
      </c>
      <c r="B2081" t="s">
        <v>499</v>
      </c>
      <c r="C2081" t="s">
        <v>523</v>
      </c>
      <c r="D2081" t="s">
        <v>99</v>
      </c>
      <c r="E2081">
        <v>26700</v>
      </c>
      <c r="F2081">
        <v>35</v>
      </c>
      <c r="G2081" t="s">
        <v>8</v>
      </c>
      <c r="H2081">
        <v>1400</v>
      </c>
      <c r="I2081">
        <f>(TA_restaurants_curated__2[[#This Row],['# Reviews]]-MIN(TA_restaurants_curated__2['# Reviews]))/(MAX(TA_restaurants_curated__2['# Reviews])-MIN(TA_restaurants_curated__2['# Reviews]))</f>
        <v>3.4830893488137303E-2</v>
      </c>
      <c r="J2081">
        <f>QUOTIENT((TA_restaurants_curated__2[[#This Row],[Normalizzazione]]*100),33)+IF(TA_restaurants_curated__2[[#This Row],[Normalizzazione]]=1,0,1)</f>
        <v>1</v>
      </c>
      <c r="K2081">
        <f>QUOTIENT((TA_restaurants_curated__2[[#This Row],[Rating]]*2),(100/3))+IF(TA_restaurants_curated__2[[#This Row],[Rating]]=50,0,1)</f>
        <v>3</v>
      </c>
      <c r="L2081" s="1" t="str">
        <f>IF(TA_restaurants_curated__2[[#This Row],[C. Rev.]]=3,"A lot of reviews",IF(TA_restaurants_curated__2[[#This Row],[C. Rev.]]=2,"Avarage reviews","Few reviews"))</f>
        <v>Few reviews</v>
      </c>
      <c r="M2081" s="1" t="str">
        <f>IF(TA_restaurants_curated__2[[#This Row],[C. Rat.]]=3,"Good rating",IF(TA_restaurants_curated__2[[#This Row],[C. Rat.]]=2,"Avarege rating","Bad rating"))</f>
        <v>Good rating</v>
      </c>
      <c r="N2081" s="1" t="str">
        <f t="shared" si="32"/>
        <v>Few reviews and Good rating</v>
      </c>
    </row>
    <row r="2082" spans="1:14" x14ac:dyDescent="0.35">
      <c r="A2082">
        <v>4138</v>
      </c>
      <c r="B2082" t="s">
        <v>4204</v>
      </c>
      <c r="C2082" t="s">
        <v>523</v>
      </c>
      <c r="D2082" t="s">
        <v>110</v>
      </c>
      <c r="E2082">
        <v>41410</v>
      </c>
      <c r="F2082">
        <v>35</v>
      </c>
      <c r="G2082" t="s">
        <v>8</v>
      </c>
      <c r="H2082">
        <v>1400</v>
      </c>
      <c r="I2082">
        <f>(TA_restaurants_curated__2[[#This Row],['# Reviews]]-MIN(TA_restaurants_curated__2['# Reviews]))/(MAX(TA_restaurants_curated__2['# Reviews])-MIN(TA_restaurants_curated__2['# Reviews]))</f>
        <v>3.4830893488137303E-2</v>
      </c>
      <c r="J2082">
        <f>QUOTIENT((TA_restaurants_curated__2[[#This Row],[Normalizzazione]]*100),33)+IF(TA_restaurants_curated__2[[#This Row],[Normalizzazione]]=1,0,1)</f>
        <v>1</v>
      </c>
      <c r="K2082">
        <f>QUOTIENT((TA_restaurants_curated__2[[#This Row],[Rating]]*2),(100/3))+IF(TA_restaurants_curated__2[[#This Row],[Rating]]=50,0,1)</f>
        <v>3</v>
      </c>
      <c r="L2082" s="1" t="str">
        <f>IF(TA_restaurants_curated__2[[#This Row],[C. Rev.]]=3,"A lot of reviews",IF(TA_restaurants_curated__2[[#This Row],[C. Rev.]]=2,"Avarage reviews","Few reviews"))</f>
        <v>Few reviews</v>
      </c>
      <c r="M2082" s="1" t="str">
        <f>IF(TA_restaurants_curated__2[[#This Row],[C. Rat.]]=3,"Good rating",IF(TA_restaurants_curated__2[[#This Row],[C. Rat.]]=2,"Avarege rating","Bad rating"))</f>
        <v>Good rating</v>
      </c>
      <c r="N2082" s="1" t="str">
        <f t="shared" si="32"/>
        <v>Few reviews and Good rating</v>
      </c>
    </row>
    <row r="2083" spans="1:14" x14ac:dyDescent="0.35">
      <c r="A2083">
        <v>103</v>
      </c>
      <c r="B2083" t="s">
        <v>844</v>
      </c>
      <c r="C2083" t="s">
        <v>523</v>
      </c>
      <c r="D2083" t="s">
        <v>818</v>
      </c>
      <c r="E2083">
        <v>1040</v>
      </c>
      <c r="F2083">
        <v>45</v>
      </c>
      <c r="G2083" t="s">
        <v>8</v>
      </c>
      <c r="H2083">
        <v>1390</v>
      </c>
      <c r="I2083">
        <f>(TA_restaurants_curated__2[[#This Row],['# Reviews]]-MIN(TA_restaurants_curated__2['# Reviews]))/(MAX(TA_restaurants_curated__2['# Reviews])-MIN(TA_restaurants_curated__2['# Reviews]))</f>
        <v>3.457849570923776E-2</v>
      </c>
      <c r="J2083">
        <f>QUOTIENT((TA_restaurants_curated__2[[#This Row],[Normalizzazione]]*100),33)+IF(TA_restaurants_curated__2[[#This Row],[Normalizzazione]]=1,0,1)</f>
        <v>1</v>
      </c>
      <c r="K2083">
        <f>QUOTIENT((TA_restaurants_curated__2[[#This Row],[Rating]]*2),(100/3))+IF(TA_restaurants_curated__2[[#This Row],[Rating]]=50,0,1)</f>
        <v>3</v>
      </c>
      <c r="L2083" s="1" t="str">
        <f>IF(TA_restaurants_curated__2[[#This Row],[C. Rev.]]=3,"A lot of reviews",IF(TA_restaurants_curated__2[[#This Row],[C. Rev.]]=2,"Avarage reviews","Few reviews"))</f>
        <v>Few reviews</v>
      </c>
      <c r="M2083" s="1" t="str">
        <f>IF(TA_restaurants_curated__2[[#This Row],[C. Rat.]]=3,"Good rating",IF(TA_restaurants_curated__2[[#This Row],[C. Rat.]]=2,"Avarege rating","Bad rating"))</f>
        <v>Good rating</v>
      </c>
      <c r="N2083" s="1" t="str">
        <f t="shared" si="32"/>
        <v>Few reviews and Good rating</v>
      </c>
    </row>
    <row r="2084" spans="1:14" x14ac:dyDescent="0.35">
      <c r="A2084">
        <v>1118</v>
      </c>
      <c r="B2084" t="s">
        <v>254</v>
      </c>
      <c r="C2084" t="s">
        <v>523</v>
      </c>
      <c r="D2084" t="s">
        <v>2052</v>
      </c>
      <c r="E2084">
        <v>11200</v>
      </c>
      <c r="F2084">
        <v>40</v>
      </c>
      <c r="G2084" t="s">
        <v>8</v>
      </c>
      <c r="H2084">
        <v>1390</v>
      </c>
      <c r="I2084">
        <f>(TA_restaurants_curated__2[[#This Row],['# Reviews]]-MIN(TA_restaurants_curated__2['# Reviews]))/(MAX(TA_restaurants_curated__2['# Reviews])-MIN(TA_restaurants_curated__2['# Reviews]))</f>
        <v>3.457849570923776E-2</v>
      </c>
      <c r="J2084">
        <f>QUOTIENT((TA_restaurants_curated__2[[#This Row],[Normalizzazione]]*100),33)+IF(TA_restaurants_curated__2[[#This Row],[Normalizzazione]]=1,0,1)</f>
        <v>1</v>
      </c>
      <c r="K2084">
        <f>QUOTIENT((TA_restaurants_curated__2[[#This Row],[Rating]]*2),(100/3))+IF(TA_restaurants_curated__2[[#This Row],[Rating]]=50,0,1)</f>
        <v>3</v>
      </c>
      <c r="L2084" s="1" t="str">
        <f>IF(TA_restaurants_curated__2[[#This Row],[C. Rev.]]=3,"A lot of reviews",IF(TA_restaurants_curated__2[[#This Row],[C. Rev.]]=2,"Avarage reviews","Few reviews"))</f>
        <v>Few reviews</v>
      </c>
      <c r="M2084" s="1" t="str">
        <f>IF(TA_restaurants_curated__2[[#This Row],[C. Rat.]]=3,"Good rating",IF(TA_restaurants_curated__2[[#This Row],[C. Rat.]]=2,"Avarege rating","Bad rating"))</f>
        <v>Good rating</v>
      </c>
      <c r="N2084" s="1" t="str">
        <f t="shared" si="32"/>
        <v>Few reviews and Good rating</v>
      </c>
    </row>
    <row r="2085" spans="1:14" x14ac:dyDescent="0.35">
      <c r="A2085">
        <v>1140</v>
      </c>
      <c r="B2085" t="s">
        <v>2075</v>
      </c>
      <c r="C2085" t="s">
        <v>523</v>
      </c>
      <c r="D2085" t="s">
        <v>89</v>
      </c>
      <c r="E2085">
        <v>11420</v>
      </c>
      <c r="F2085">
        <v>40</v>
      </c>
      <c r="G2085" t="s">
        <v>8</v>
      </c>
      <c r="H2085">
        <v>1390</v>
      </c>
      <c r="I2085">
        <f>(TA_restaurants_curated__2[[#This Row],['# Reviews]]-MIN(TA_restaurants_curated__2['# Reviews]))/(MAX(TA_restaurants_curated__2['# Reviews])-MIN(TA_restaurants_curated__2['# Reviews]))</f>
        <v>3.457849570923776E-2</v>
      </c>
      <c r="J2085">
        <f>QUOTIENT((TA_restaurants_curated__2[[#This Row],[Normalizzazione]]*100),33)+IF(TA_restaurants_curated__2[[#This Row],[Normalizzazione]]=1,0,1)</f>
        <v>1</v>
      </c>
      <c r="K2085">
        <f>QUOTIENT((TA_restaurants_curated__2[[#This Row],[Rating]]*2),(100/3))+IF(TA_restaurants_curated__2[[#This Row],[Rating]]=50,0,1)</f>
        <v>3</v>
      </c>
      <c r="L2085" s="1" t="str">
        <f>IF(TA_restaurants_curated__2[[#This Row],[C. Rev.]]=3,"A lot of reviews",IF(TA_restaurants_curated__2[[#This Row],[C. Rev.]]=2,"Avarage reviews","Few reviews"))</f>
        <v>Few reviews</v>
      </c>
      <c r="M2085" s="1" t="str">
        <f>IF(TA_restaurants_curated__2[[#This Row],[C. Rat.]]=3,"Good rating",IF(TA_restaurants_curated__2[[#This Row],[C. Rat.]]=2,"Avarege rating","Bad rating"))</f>
        <v>Good rating</v>
      </c>
      <c r="N2085" s="1" t="str">
        <f t="shared" si="32"/>
        <v>Few reviews and Good rating</v>
      </c>
    </row>
    <row r="2086" spans="1:14" x14ac:dyDescent="0.35">
      <c r="A2086">
        <v>1273</v>
      </c>
      <c r="B2086" t="s">
        <v>2218</v>
      </c>
      <c r="C2086" t="s">
        <v>523</v>
      </c>
      <c r="D2086" t="s">
        <v>305</v>
      </c>
      <c r="E2086">
        <v>12750</v>
      </c>
      <c r="F2086">
        <v>40</v>
      </c>
      <c r="G2086" t="s">
        <v>10</v>
      </c>
      <c r="H2086">
        <v>1390</v>
      </c>
      <c r="I2086">
        <f>(TA_restaurants_curated__2[[#This Row],['# Reviews]]-MIN(TA_restaurants_curated__2['# Reviews]))/(MAX(TA_restaurants_curated__2['# Reviews])-MIN(TA_restaurants_curated__2['# Reviews]))</f>
        <v>3.457849570923776E-2</v>
      </c>
      <c r="J2086">
        <f>QUOTIENT((TA_restaurants_curated__2[[#This Row],[Normalizzazione]]*100),33)+IF(TA_restaurants_curated__2[[#This Row],[Normalizzazione]]=1,0,1)</f>
        <v>1</v>
      </c>
      <c r="K2086">
        <f>QUOTIENT((TA_restaurants_curated__2[[#This Row],[Rating]]*2),(100/3))+IF(TA_restaurants_curated__2[[#This Row],[Rating]]=50,0,1)</f>
        <v>3</v>
      </c>
      <c r="L2086" s="1" t="str">
        <f>IF(TA_restaurants_curated__2[[#This Row],[C. Rev.]]=3,"A lot of reviews",IF(TA_restaurants_curated__2[[#This Row],[C. Rev.]]=2,"Avarage reviews","Few reviews"))</f>
        <v>Few reviews</v>
      </c>
      <c r="M2086" s="1" t="str">
        <f>IF(TA_restaurants_curated__2[[#This Row],[C. Rat.]]=3,"Good rating",IF(TA_restaurants_curated__2[[#This Row],[C. Rat.]]=2,"Avarege rating","Bad rating"))</f>
        <v>Good rating</v>
      </c>
      <c r="N2086" s="1" t="str">
        <f t="shared" si="32"/>
        <v>Few reviews and Good rating</v>
      </c>
    </row>
    <row r="2087" spans="1:14" x14ac:dyDescent="0.35">
      <c r="A2087">
        <v>1355</v>
      </c>
      <c r="B2087" t="s">
        <v>2304</v>
      </c>
      <c r="C2087" t="s">
        <v>523</v>
      </c>
      <c r="D2087" t="s">
        <v>1502</v>
      </c>
      <c r="E2087">
        <v>13570</v>
      </c>
      <c r="F2087">
        <v>40</v>
      </c>
      <c r="G2087" t="s">
        <v>10</v>
      </c>
      <c r="H2087">
        <v>1390</v>
      </c>
      <c r="I2087">
        <f>(TA_restaurants_curated__2[[#This Row],['# Reviews]]-MIN(TA_restaurants_curated__2['# Reviews]))/(MAX(TA_restaurants_curated__2['# Reviews])-MIN(TA_restaurants_curated__2['# Reviews]))</f>
        <v>3.457849570923776E-2</v>
      </c>
      <c r="J2087">
        <f>QUOTIENT((TA_restaurants_curated__2[[#This Row],[Normalizzazione]]*100),33)+IF(TA_restaurants_curated__2[[#This Row],[Normalizzazione]]=1,0,1)</f>
        <v>1</v>
      </c>
      <c r="K2087">
        <f>QUOTIENT((TA_restaurants_curated__2[[#This Row],[Rating]]*2),(100/3))+IF(TA_restaurants_curated__2[[#This Row],[Rating]]=50,0,1)</f>
        <v>3</v>
      </c>
      <c r="L2087" s="1" t="str">
        <f>IF(TA_restaurants_curated__2[[#This Row],[C. Rev.]]=3,"A lot of reviews",IF(TA_restaurants_curated__2[[#This Row],[C. Rev.]]=2,"Avarage reviews","Few reviews"))</f>
        <v>Few reviews</v>
      </c>
      <c r="M2087" s="1" t="str">
        <f>IF(TA_restaurants_curated__2[[#This Row],[C. Rat.]]=3,"Good rating",IF(TA_restaurants_curated__2[[#This Row],[C. Rat.]]=2,"Avarege rating","Bad rating"))</f>
        <v>Good rating</v>
      </c>
      <c r="N2087" s="1" t="str">
        <f t="shared" si="32"/>
        <v>Few reviews and Good rating</v>
      </c>
    </row>
    <row r="2088" spans="1:14" x14ac:dyDescent="0.35">
      <c r="A2088">
        <v>1690</v>
      </c>
      <c r="B2088" t="s">
        <v>2647</v>
      </c>
      <c r="C2088" t="s">
        <v>523</v>
      </c>
      <c r="D2088" t="s">
        <v>2648</v>
      </c>
      <c r="E2088">
        <v>16920</v>
      </c>
      <c r="F2088">
        <v>45</v>
      </c>
      <c r="G2088" t="s">
        <v>8</v>
      </c>
      <c r="H2088">
        <v>1390</v>
      </c>
      <c r="I2088">
        <f>(TA_restaurants_curated__2[[#This Row],['# Reviews]]-MIN(TA_restaurants_curated__2['# Reviews]))/(MAX(TA_restaurants_curated__2['# Reviews])-MIN(TA_restaurants_curated__2['# Reviews]))</f>
        <v>3.457849570923776E-2</v>
      </c>
      <c r="J2088">
        <f>QUOTIENT((TA_restaurants_curated__2[[#This Row],[Normalizzazione]]*100),33)+IF(TA_restaurants_curated__2[[#This Row],[Normalizzazione]]=1,0,1)</f>
        <v>1</v>
      </c>
      <c r="K2088">
        <f>QUOTIENT((TA_restaurants_curated__2[[#This Row],[Rating]]*2),(100/3))+IF(TA_restaurants_curated__2[[#This Row],[Rating]]=50,0,1)</f>
        <v>3</v>
      </c>
      <c r="L2088" s="1" t="str">
        <f>IF(TA_restaurants_curated__2[[#This Row],[C. Rev.]]=3,"A lot of reviews",IF(TA_restaurants_curated__2[[#This Row],[C. Rev.]]=2,"Avarage reviews","Few reviews"))</f>
        <v>Few reviews</v>
      </c>
      <c r="M2088" s="1" t="str">
        <f>IF(TA_restaurants_curated__2[[#This Row],[C. Rat.]]=3,"Good rating",IF(TA_restaurants_curated__2[[#This Row],[C. Rat.]]=2,"Avarege rating","Bad rating"))</f>
        <v>Good rating</v>
      </c>
      <c r="N2088" s="1" t="str">
        <f t="shared" si="32"/>
        <v>Few reviews and Good rating</v>
      </c>
    </row>
    <row r="2089" spans="1:14" x14ac:dyDescent="0.35">
      <c r="A2089">
        <v>1737</v>
      </c>
      <c r="B2089" t="s">
        <v>2698</v>
      </c>
      <c r="C2089" t="s">
        <v>523</v>
      </c>
      <c r="D2089" t="s">
        <v>2543</v>
      </c>
      <c r="E2089">
        <v>17390</v>
      </c>
      <c r="F2089">
        <v>40</v>
      </c>
      <c r="G2089" t="s">
        <v>8</v>
      </c>
      <c r="H2089">
        <v>1390</v>
      </c>
      <c r="I2089">
        <f>(TA_restaurants_curated__2[[#This Row],['# Reviews]]-MIN(TA_restaurants_curated__2['# Reviews]))/(MAX(TA_restaurants_curated__2['# Reviews])-MIN(TA_restaurants_curated__2['# Reviews]))</f>
        <v>3.457849570923776E-2</v>
      </c>
      <c r="J2089">
        <f>QUOTIENT((TA_restaurants_curated__2[[#This Row],[Normalizzazione]]*100),33)+IF(TA_restaurants_curated__2[[#This Row],[Normalizzazione]]=1,0,1)</f>
        <v>1</v>
      </c>
      <c r="K2089">
        <f>QUOTIENT((TA_restaurants_curated__2[[#This Row],[Rating]]*2),(100/3))+IF(TA_restaurants_curated__2[[#This Row],[Rating]]=50,0,1)</f>
        <v>3</v>
      </c>
      <c r="L2089" s="1" t="str">
        <f>IF(TA_restaurants_curated__2[[#This Row],[C. Rev.]]=3,"A lot of reviews",IF(TA_restaurants_curated__2[[#This Row],[C. Rev.]]=2,"Avarage reviews","Few reviews"))</f>
        <v>Few reviews</v>
      </c>
      <c r="M2089" s="1" t="str">
        <f>IF(TA_restaurants_curated__2[[#This Row],[C. Rat.]]=3,"Good rating",IF(TA_restaurants_curated__2[[#This Row],[C. Rat.]]=2,"Avarege rating","Bad rating"))</f>
        <v>Good rating</v>
      </c>
      <c r="N2089" s="1" t="str">
        <f t="shared" si="32"/>
        <v>Few reviews and Good rating</v>
      </c>
    </row>
    <row r="2090" spans="1:14" x14ac:dyDescent="0.35">
      <c r="A2090">
        <v>2037</v>
      </c>
      <c r="B2090" t="s">
        <v>2975</v>
      </c>
      <c r="C2090" t="s">
        <v>523</v>
      </c>
      <c r="D2090" t="s">
        <v>77</v>
      </c>
      <c r="E2090">
        <v>20390</v>
      </c>
      <c r="F2090">
        <v>40</v>
      </c>
      <c r="G2090" t="s">
        <v>8</v>
      </c>
      <c r="H2090">
        <v>1390</v>
      </c>
      <c r="I2090">
        <f>(TA_restaurants_curated__2[[#This Row],['# Reviews]]-MIN(TA_restaurants_curated__2['# Reviews]))/(MAX(TA_restaurants_curated__2['# Reviews])-MIN(TA_restaurants_curated__2['# Reviews]))</f>
        <v>3.457849570923776E-2</v>
      </c>
      <c r="J2090">
        <f>QUOTIENT((TA_restaurants_curated__2[[#This Row],[Normalizzazione]]*100),33)+IF(TA_restaurants_curated__2[[#This Row],[Normalizzazione]]=1,0,1)</f>
        <v>1</v>
      </c>
      <c r="K2090">
        <f>QUOTIENT((TA_restaurants_curated__2[[#This Row],[Rating]]*2),(100/3))+IF(TA_restaurants_curated__2[[#This Row],[Rating]]=50,0,1)</f>
        <v>3</v>
      </c>
      <c r="L2090" s="1" t="str">
        <f>IF(TA_restaurants_curated__2[[#This Row],[C. Rev.]]=3,"A lot of reviews",IF(TA_restaurants_curated__2[[#This Row],[C. Rev.]]=2,"Avarage reviews","Few reviews"))</f>
        <v>Few reviews</v>
      </c>
      <c r="M2090" s="1" t="str">
        <f>IF(TA_restaurants_curated__2[[#This Row],[C. Rat.]]=3,"Good rating",IF(TA_restaurants_curated__2[[#This Row],[C. Rat.]]=2,"Avarege rating","Bad rating"))</f>
        <v>Good rating</v>
      </c>
      <c r="N2090" s="1" t="str">
        <f t="shared" si="32"/>
        <v>Few reviews and Good rating</v>
      </c>
    </row>
    <row r="2091" spans="1:14" x14ac:dyDescent="0.35">
      <c r="A2091">
        <v>2685</v>
      </c>
      <c r="B2091" t="s">
        <v>3510</v>
      </c>
      <c r="C2091" t="s">
        <v>523</v>
      </c>
      <c r="D2091" t="s">
        <v>374</v>
      </c>
      <c r="E2091">
        <v>26870</v>
      </c>
      <c r="F2091">
        <v>35</v>
      </c>
      <c r="G2091" t="s">
        <v>8</v>
      </c>
      <c r="H2091">
        <v>1390</v>
      </c>
      <c r="I2091">
        <f>(TA_restaurants_curated__2[[#This Row],['# Reviews]]-MIN(TA_restaurants_curated__2['# Reviews]))/(MAX(TA_restaurants_curated__2['# Reviews])-MIN(TA_restaurants_curated__2['# Reviews]))</f>
        <v>3.457849570923776E-2</v>
      </c>
      <c r="J2091">
        <f>QUOTIENT((TA_restaurants_curated__2[[#This Row],[Normalizzazione]]*100),33)+IF(TA_restaurants_curated__2[[#This Row],[Normalizzazione]]=1,0,1)</f>
        <v>1</v>
      </c>
      <c r="K2091">
        <f>QUOTIENT((TA_restaurants_curated__2[[#This Row],[Rating]]*2),(100/3))+IF(TA_restaurants_curated__2[[#This Row],[Rating]]=50,0,1)</f>
        <v>3</v>
      </c>
      <c r="L2091" s="1" t="str">
        <f>IF(TA_restaurants_curated__2[[#This Row],[C. Rev.]]=3,"A lot of reviews",IF(TA_restaurants_curated__2[[#This Row],[C. Rev.]]=2,"Avarage reviews","Few reviews"))</f>
        <v>Few reviews</v>
      </c>
      <c r="M2091" s="1" t="str">
        <f>IF(TA_restaurants_curated__2[[#This Row],[C. Rat.]]=3,"Good rating",IF(TA_restaurants_curated__2[[#This Row],[C. Rat.]]=2,"Avarege rating","Bad rating"))</f>
        <v>Good rating</v>
      </c>
      <c r="N2091" s="1" t="str">
        <f t="shared" si="32"/>
        <v>Few reviews and Good rating</v>
      </c>
    </row>
    <row r="2092" spans="1:14" x14ac:dyDescent="0.35">
      <c r="A2092">
        <v>2690</v>
      </c>
      <c r="B2092" t="s">
        <v>3514</v>
      </c>
      <c r="C2092" t="s">
        <v>523</v>
      </c>
      <c r="D2092" t="s">
        <v>466</v>
      </c>
      <c r="E2092">
        <v>26920</v>
      </c>
      <c r="F2092">
        <v>40</v>
      </c>
      <c r="G2092" t="s">
        <v>8</v>
      </c>
      <c r="H2092">
        <v>1390</v>
      </c>
      <c r="I2092">
        <f>(TA_restaurants_curated__2[[#This Row],['# Reviews]]-MIN(TA_restaurants_curated__2['# Reviews]))/(MAX(TA_restaurants_curated__2['# Reviews])-MIN(TA_restaurants_curated__2['# Reviews]))</f>
        <v>3.457849570923776E-2</v>
      </c>
      <c r="J2092">
        <f>QUOTIENT((TA_restaurants_curated__2[[#This Row],[Normalizzazione]]*100),33)+IF(TA_restaurants_curated__2[[#This Row],[Normalizzazione]]=1,0,1)</f>
        <v>1</v>
      </c>
      <c r="K2092">
        <f>QUOTIENT((TA_restaurants_curated__2[[#This Row],[Rating]]*2),(100/3))+IF(TA_restaurants_curated__2[[#This Row],[Rating]]=50,0,1)</f>
        <v>3</v>
      </c>
      <c r="L2092" s="1" t="str">
        <f>IF(TA_restaurants_curated__2[[#This Row],[C. Rev.]]=3,"A lot of reviews",IF(TA_restaurants_curated__2[[#This Row],[C. Rev.]]=2,"Avarage reviews","Few reviews"))</f>
        <v>Few reviews</v>
      </c>
      <c r="M2092" s="1" t="str">
        <f>IF(TA_restaurants_curated__2[[#This Row],[C. Rat.]]=3,"Good rating",IF(TA_restaurants_curated__2[[#This Row],[C. Rat.]]=2,"Avarege rating","Bad rating"))</f>
        <v>Good rating</v>
      </c>
      <c r="N2092" s="1" t="str">
        <f t="shared" si="32"/>
        <v>Few reviews and Good rating</v>
      </c>
    </row>
    <row r="2093" spans="1:14" x14ac:dyDescent="0.35">
      <c r="A2093">
        <v>551</v>
      </c>
      <c r="B2093" t="s">
        <v>1407</v>
      </c>
      <c r="C2093" t="s">
        <v>523</v>
      </c>
      <c r="D2093" t="s">
        <v>23</v>
      </c>
      <c r="E2093">
        <v>5520</v>
      </c>
      <c r="F2093">
        <v>45</v>
      </c>
      <c r="G2093" t="s">
        <v>10</v>
      </c>
      <c r="H2093">
        <v>1380</v>
      </c>
      <c r="I2093">
        <f>(TA_restaurants_curated__2[[#This Row],['# Reviews]]-MIN(TA_restaurants_curated__2['# Reviews]))/(MAX(TA_restaurants_curated__2['# Reviews])-MIN(TA_restaurants_curated__2['# Reviews]))</f>
        <v>3.4326097930338216E-2</v>
      </c>
      <c r="J2093">
        <f>QUOTIENT((TA_restaurants_curated__2[[#This Row],[Normalizzazione]]*100),33)+IF(TA_restaurants_curated__2[[#This Row],[Normalizzazione]]=1,0,1)</f>
        <v>1</v>
      </c>
      <c r="K2093">
        <f>QUOTIENT((TA_restaurants_curated__2[[#This Row],[Rating]]*2),(100/3))+IF(TA_restaurants_curated__2[[#This Row],[Rating]]=50,0,1)</f>
        <v>3</v>
      </c>
      <c r="L2093" s="1" t="str">
        <f>IF(TA_restaurants_curated__2[[#This Row],[C. Rev.]]=3,"A lot of reviews",IF(TA_restaurants_curated__2[[#This Row],[C. Rev.]]=2,"Avarage reviews","Few reviews"))</f>
        <v>Few reviews</v>
      </c>
      <c r="M2093" s="1" t="str">
        <f>IF(TA_restaurants_curated__2[[#This Row],[C. Rat.]]=3,"Good rating",IF(TA_restaurants_curated__2[[#This Row],[C. Rat.]]=2,"Avarege rating","Bad rating"))</f>
        <v>Good rating</v>
      </c>
      <c r="N2093" s="1" t="str">
        <f t="shared" si="32"/>
        <v>Few reviews and Good rating</v>
      </c>
    </row>
    <row r="2094" spans="1:14" x14ac:dyDescent="0.35">
      <c r="A2094">
        <v>942</v>
      </c>
      <c r="B2094" t="s">
        <v>1860</v>
      </c>
      <c r="C2094" t="s">
        <v>523</v>
      </c>
      <c r="D2094" t="s">
        <v>618</v>
      </c>
      <c r="E2094">
        <v>9440</v>
      </c>
      <c r="F2094">
        <v>45</v>
      </c>
      <c r="G2094" t="s">
        <v>8</v>
      </c>
      <c r="H2094">
        <v>1380</v>
      </c>
      <c r="I2094">
        <f>(TA_restaurants_curated__2[[#This Row],['# Reviews]]-MIN(TA_restaurants_curated__2['# Reviews]))/(MAX(TA_restaurants_curated__2['# Reviews])-MIN(TA_restaurants_curated__2['# Reviews]))</f>
        <v>3.4326097930338216E-2</v>
      </c>
      <c r="J2094">
        <f>QUOTIENT((TA_restaurants_curated__2[[#This Row],[Normalizzazione]]*100),33)+IF(TA_restaurants_curated__2[[#This Row],[Normalizzazione]]=1,0,1)</f>
        <v>1</v>
      </c>
      <c r="K2094">
        <f>QUOTIENT((TA_restaurants_curated__2[[#This Row],[Rating]]*2),(100/3))+IF(TA_restaurants_curated__2[[#This Row],[Rating]]=50,0,1)</f>
        <v>3</v>
      </c>
      <c r="L2094" s="1" t="str">
        <f>IF(TA_restaurants_curated__2[[#This Row],[C. Rev.]]=3,"A lot of reviews",IF(TA_restaurants_curated__2[[#This Row],[C. Rev.]]=2,"Avarage reviews","Few reviews"))</f>
        <v>Few reviews</v>
      </c>
      <c r="M2094" s="1" t="str">
        <f>IF(TA_restaurants_curated__2[[#This Row],[C. Rat.]]=3,"Good rating",IF(TA_restaurants_curated__2[[#This Row],[C. Rat.]]=2,"Avarege rating","Bad rating"))</f>
        <v>Good rating</v>
      </c>
      <c r="N2094" s="1" t="str">
        <f t="shared" si="32"/>
        <v>Few reviews and Good rating</v>
      </c>
    </row>
    <row r="2095" spans="1:14" x14ac:dyDescent="0.35">
      <c r="A2095">
        <v>1190</v>
      </c>
      <c r="B2095" t="s">
        <v>2124</v>
      </c>
      <c r="C2095" t="s">
        <v>523</v>
      </c>
      <c r="D2095" t="s">
        <v>1419</v>
      </c>
      <c r="E2095">
        <v>11920</v>
      </c>
      <c r="F2095">
        <v>40</v>
      </c>
      <c r="G2095" t="s">
        <v>8</v>
      </c>
      <c r="H2095">
        <v>1380</v>
      </c>
      <c r="I2095">
        <f>(TA_restaurants_curated__2[[#This Row],['# Reviews]]-MIN(TA_restaurants_curated__2['# Reviews]))/(MAX(TA_restaurants_curated__2['# Reviews])-MIN(TA_restaurants_curated__2['# Reviews]))</f>
        <v>3.4326097930338216E-2</v>
      </c>
      <c r="J2095">
        <f>QUOTIENT((TA_restaurants_curated__2[[#This Row],[Normalizzazione]]*100),33)+IF(TA_restaurants_curated__2[[#This Row],[Normalizzazione]]=1,0,1)</f>
        <v>1</v>
      </c>
      <c r="K2095">
        <f>QUOTIENT((TA_restaurants_curated__2[[#This Row],[Rating]]*2),(100/3))+IF(TA_restaurants_curated__2[[#This Row],[Rating]]=50,0,1)</f>
        <v>3</v>
      </c>
      <c r="L2095" s="1" t="str">
        <f>IF(TA_restaurants_curated__2[[#This Row],[C. Rev.]]=3,"A lot of reviews",IF(TA_restaurants_curated__2[[#This Row],[C. Rev.]]=2,"Avarage reviews","Few reviews"))</f>
        <v>Few reviews</v>
      </c>
      <c r="M2095" s="1" t="str">
        <f>IF(TA_restaurants_curated__2[[#This Row],[C. Rat.]]=3,"Good rating",IF(TA_restaurants_curated__2[[#This Row],[C. Rat.]]=2,"Avarege rating","Bad rating"))</f>
        <v>Good rating</v>
      </c>
      <c r="N2095" s="1" t="str">
        <f t="shared" si="32"/>
        <v>Few reviews and Good rating</v>
      </c>
    </row>
    <row r="2096" spans="1:14" x14ac:dyDescent="0.35">
      <c r="A2096">
        <v>1261</v>
      </c>
      <c r="B2096" t="s">
        <v>422</v>
      </c>
      <c r="C2096" t="s">
        <v>523</v>
      </c>
      <c r="D2096" t="s">
        <v>565</v>
      </c>
      <c r="E2096">
        <v>12630</v>
      </c>
      <c r="F2096">
        <v>45</v>
      </c>
      <c r="G2096" t="s">
        <v>9</v>
      </c>
      <c r="H2096">
        <v>1380</v>
      </c>
      <c r="I2096">
        <f>(TA_restaurants_curated__2[[#This Row],['# Reviews]]-MIN(TA_restaurants_curated__2['# Reviews]))/(MAX(TA_restaurants_curated__2['# Reviews])-MIN(TA_restaurants_curated__2['# Reviews]))</f>
        <v>3.4326097930338216E-2</v>
      </c>
      <c r="J2096">
        <f>QUOTIENT((TA_restaurants_curated__2[[#This Row],[Normalizzazione]]*100),33)+IF(TA_restaurants_curated__2[[#This Row],[Normalizzazione]]=1,0,1)</f>
        <v>1</v>
      </c>
      <c r="K2096">
        <f>QUOTIENT((TA_restaurants_curated__2[[#This Row],[Rating]]*2),(100/3))+IF(TA_restaurants_curated__2[[#This Row],[Rating]]=50,0,1)</f>
        <v>3</v>
      </c>
      <c r="L2096" s="1" t="str">
        <f>IF(TA_restaurants_curated__2[[#This Row],[C. Rev.]]=3,"A lot of reviews",IF(TA_restaurants_curated__2[[#This Row],[C. Rev.]]=2,"Avarage reviews","Few reviews"))</f>
        <v>Few reviews</v>
      </c>
      <c r="M2096" s="1" t="str">
        <f>IF(TA_restaurants_curated__2[[#This Row],[C. Rat.]]=3,"Good rating",IF(TA_restaurants_curated__2[[#This Row],[C. Rat.]]=2,"Avarege rating","Bad rating"))</f>
        <v>Good rating</v>
      </c>
      <c r="N2096" s="1" t="str">
        <f t="shared" si="32"/>
        <v>Few reviews and Good rating</v>
      </c>
    </row>
    <row r="2097" spans="1:14" x14ac:dyDescent="0.35">
      <c r="A2097">
        <v>1380</v>
      </c>
      <c r="B2097" t="s">
        <v>395</v>
      </c>
      <c r="C2097" t="s">
        <v>523</v>
      </c>
      <c r="D2097" t="s">
        <v>90</v>
      </c>
      <c r="E2097">
        <v>13820</v>
      </c>
      <c r="F2097">
        <v>40</v>
      </c>
      <c r="G2097" t="s">
        <v>8</v>
      </c>
      <c r="H2097">
        <v>1380</v>
      </c>
      <c r="I2097">
        <f>(TA_restaurants_curated__2[[#This Row],['# Reviews]]-MIN(TA_restaurants_curated__2['# Reviews]))/(MAX(TA_restaurants_curated__2['# Reviews])-MIN(TA_restaurants_curated__2['# Reviews]))</f>
        <v>3.4326097930338216E-2</v>
      </c>
      <c r="J2097">
        <f>QUOTIENT((TA_restaurants_curated__2[[#This Row],[Normalizzazione]]*100),33)+IF(TA_restaurants_curated__2[[#This Row],[Normalizzazione]]=1,0,1)</f>
        <v>1</v>
      </c>
      <c r="K2097">
        <f>QUOTIENT((TA_restaurants_curated__2[[#This Row],[Rating]]*2),(100/3))+IF(TA_restaurants_curated__2[[#This Row],[Rating]]=50,0,1)</f>
        <v>3</v>
      </c>
      <c r="L2097" s="1" t="str">
        <f>IF(TA_restaurants_curated__2[[#This Row],[C. Rev.]]=3,"A lot of reviews",IF(TA_restaurants_curated__2[[#This Row],[C. Rev.]]=2,"Avarage reviews","Few reviews"))</f>
        <v>Few reviews</v>
      </c>
      <c r="M2097" s="1" t="str">
        <f>IF(TA_restaurants_curated__2[[#This Row],[C. Rat.]]=3,"Good rating",IF(TA_restaurants_curated__2[[#This Row],[C. Rat.]]=2,"Avarege rating","Bad rating"))</f>
        <v>Good rating</v>
      </c>
      <c r="N2097" s="1" t="str">
        <f t="shared" si="32"/>
        <v>Few reviews and Good rating</v>
      </c>
    </row>
    <row r="2098" spans="1:14" x14ac:dyDescent="0.35">
      <c r="A2098">
        <v>1388</v>
      </c>
      <c r="B2098" t="s">
        <v>2338</v>
      </c>
      <c r="C2098" t="s">
        <v>523</v>
      </c>
      <c r="D2098" t="s">
        <v>567</v>
      </c>
      <c r="E2098">
        <v>13900</v>
      </c>
      <c r="F2098">
        <v>40</v>
      </c>
      <c r="G2098" t="s">
        <v>8</v>
      </c>
      <c r="H2098">
        <v>1380</v>
      </c>
      <c r="I2098">
        <f>(TA_restaurants_curated__2[[#This Row],['# Reviews]]-MIN(TA_restaurants_curated__2['# Reviews]))/(MAX(TA_restaurants_curated__2['# Reviews])-MIN(TA_restaurants_curated__2['# Reviews]))</f>
        <v>3.4326097930338216E-2</v>
      </c>
      <c r="J2098">
        <f>QUOTIENT((TA_restaurants_curated__2[[#This Row],[Normalizzazione]]*100),33)+IF(TA_restaurants_curated__2[[#This Row],[Normalizzazione]]=1,0,1)</f>
        <v>1</v>
      </c>
      <c r="K2098">
        <f>QUOTIENT((TA_restaurants_curated__2[[#This Row],[Rating]]*2),(100/3))+IF(TA_restaurants_curated__2[[#This Row],[Rating]]=50,0,1)</f>
        <v>3</v>
      </c>
      <c r="L2098" s="1" t="str">
        <f>IF(TA_restaurants_curated__2[[#This Row],[C. Rev.]]=3,"A lot of reviews",IF(TA_restaurants_curated__2[[#This Row],[C. Rev.]]=2,"Avarage reviews","Few reviews"))</f>
        <v>Few reviews</v>
      </c>
      <c r="M2098" s="1" t="str">
        <f>IF(TA_restaurants_curated__2[[#This Row],[C. Rat.]]=3,"Good rating",IF(TA_restaurants_curated__2[[#This Row],[C. Rat.]]=2,"Avarege rating","Bad rating"))</f>
        <v>Good rating</v>
      </c>
      <c r="N2098" s="1" t="str">
        <f t="shared" si="32"/>
        <v>Few reviews and Good rating</v>
      </c>
    </row>
    <row r="2099" spans="1:14" x14ac:dyDescent="0.35">
      <c r="A2099">
        <v>1540</v>
      </c>
      <c r="B2099" t="s">
        <v>2501</v>
      </c>
      <c r="C2099" t="s">
        <v>523</v>
      </c>
      <c r="D2099" t="s">
        <v>1705</v>
      </c>
      <c r="E2099">
        <v>15420</v>
      </c>
      <c r="F2099">
        <v>40</v>
      </c>
      <c r="G2099" t="s">
        <v>8</v>
      </c>
      <c r="H2099">
        <v>1380</v>
      </c>
      <c r="I2099">
        <f>(TA_restaurants_curated__2[[#This Row],['# Reviews]]-MIN(TA_restaurants_curated__2['# Reviews]))/(MAX(TA_restaurants_curated__2['# Reviews])-MIN(TA_restaurants_curated__2['# Reviews]))</f>
        <v>3.4326097930338216E-2</v>
      </c>
      <c r="J2099">
        <f>QUOTIENT((TA_restaurants_curated__2[[#This Row],[Normalizzazione]]*100),33)+IF(TA_restaurants_curated__2[[#This Row],[Normalizzazione]]=1,0,1)</f>
        <v>1</v>
      </c>
      <c r="K2099">
        <f>QUOTIENT((TA_restaurants_curated__2[[#This Row],[Rating]]*2),(100/3))+IF(TA_restaurants_curated__2[[#This Row],[Rating]]=50,0,1)</f>
        <v>3</v>
      </c>
      <c r="L2099" s="1" t="str">
        <f>IF(TA_restaurants_curated__2[[#This Row],[C. Rev.]]=3,"A lot of reviews",IF(TA_restaurants_curated__2[[#This Row],[C. Rev.]]=2,"Avarage reviews","Few reviews"))</f>
        <v>Few reviews</v>
      </c>
      <c r="M2099" s="1" t="str">
        <f>IF(TA_restaurants_curated__2[[#This Row],[C. Rat.]]=3,"Good rating",IF(TA_restaurants_curated__2[[#This Row],[C. Rat.]]=2,"Avarege rating","Bad rating"))</f>
        <v>Good rating</v>
      </c>
      <c r="N2099" s="1" t="str">
        <f t="shared" si="32"/>
        <v>Few reviews and Good rating</v>
      </c>
    </row>
    <row r="2100" spans="1:14" x14ac:dyDescent="0.35">
      <c r="A2100">
        <v>2164</v>
      </c>
      <c r="B2100" t="s">
        <v>3089</v>
      </c>
      <c r="C2100" t="s">
        <v>523</v>
      </c>
      <c r="D2100" t="s">
        <v>664</v>
      </c>
      <c r="E2100">
        <v>21660</v>
      </c>
      <c r="F2100">
        <v>35</v>
      </c>
      <c r="G2100" t="s">
        <v>8</v>
      </c>
      <c r="H2100">
        <v>1380</v>
      </c>
      <c r="I2100">
        <f>(TA_restaurants_curated__2[[#This Row],['# Reviews]]-MIN(TA_restaurants_curated__2['# Reviews]))/(MAX(TA_restaurants_curated__2['# Reviews])-MIN(TA_restaurants_curated__2['# Reviews]))</f>
        <v>3.4326097930338216E-2</v>
      </c>
      <c r="J2100">
        <f>QUOTIENT((TA_restaurants_curated__2[[#This Row],[Normalizzazione]]*100),33)+IF(TA_restaurants_curated__2[[#This Row],[Normalizzazione]]=1,0,1)</f>
        <v>1</v>
      </c>
      <c r="K2100">
        <f>QUOTIENT((TA_restaurants_curated__2[[#This Row],[Rating]]*2),(100/3))+IF(TA_restaurants_curated__2[[#This Row],[Rating]]=50,0,1)</f>
        <v>3</v>
      </c>
      <c r="L2100" s="1" t="str">
        <f>IF(TA_restaurants_curated__2[[#This Row],[C. Rev.]]=3,"A lot of reviews",IF(TA_restaurants_curated__2[[#This Row],[C. Rev.]]=2,"Avarage reviews","Few reviews"))</f>
        <v>Few reviews</v>
      </c>
      <c r="M2100" s="1" t="str">
        <f>IF(TA_restaurants_curated__2[[#This Row],[C. Rat.]]=3,"Good rating",IF(TA_restaurants_curated__2[[#This Row],[C. Rat.]]=2,"Avarege rating","Bad rating"))</f>
        <v>Good rating</v>
      </c>
      <c r="N2100" s="1" t="str">
        <f t="shared" si="32"/>
        <v>Few reviews and Good rating</v>
      </c>
    </row>
    <row r="2101" spans="1:14" x14ac:dyDescent="0.35">
      <c r="A2101">
        <v>2737</v>
      </c>
      <c r="B2101" t="s">
        <v>3540</v>
      </c>
      <c r="C2101" t="s">
        <v>523</v>
      </c>
      <c r="D2101" t="s">
        <v>164</v>
      </c>
      <c r="E2101">
        <v>27390</v>
      </c>
      <c r="F2101">
        <v>40</v>
      </c>
      <c r="G2101" t="s">
        <v>8</v>
      </c>
      <c r="H2101">
        <v>1380</v>
      </c>
      <c r="I2101">
        <f>(TA_restaurants_curated__2[[#This Row],['# Reviews]]-MIN(TA_restaurants_curated__2['# Reviews]))/(MAX(TA_restaurants_curated__2['# Reviews])-MIN(TA_restaurants_curated__2['# Reviews]))</f>
        <v>3.4326097930338216E-2</v>
      </c>
      <c r="J2101">
        <f>QUOTIENT((TA_restaurants_curated__2[[#This Row],[Normalizzazione]]*100),33)+IF(TA_restaurants_curated__2[[#This Row],[Normalizzazione]]=1,0,1)</f>
        <v>1</v>
      </c>
      <c r="K2101">
        <f>QUOTIENT((TA_restaurants_curated__2[[#This Row],[Rating]]*2),(100/3))+IF(TA_restaurants_curated__2[[#This Row],[Rating]]=50,0,1)</f>
        <v>3</v>
      </c>
      <c r="L2101" s="1" t="str">
        <f>IF(TA_restaurants_curated__2[[#This Row],[C. Rev.]]=3,"A lot of reviews",IF(TA_restaurants_curated__2[[#This Row],[C. Rev.]]=2,"Avarage reviews","Few reviews"))</f>
        <v>Few reviews</v>
      </c>
      <c r="M2101" s="1" t="str">
        <f>IF(TA_restaurants_curated__2[[#This Row],[C. Rat.]]=3,"Good rating",IF(TA_restaurants_curated__2[[#This Row],[C. Rat.]]=2,"Avarege rating","Bad rating"))</f>
        <v>Good rating</v>
      </c>
      <c r="N2101" s="1" t="str">
        <f t="shared" si="32"/>
        <v>Few reviews and Good rating</v>
      </c>
    </row>
    <row r="2102" spans="1:14" x14ac:dyDescent="0.35">
      <c r="A2102">
        <v>3287</v>
      </c>
      <c r="B2102" t="s">
        <v>629</v>
      </c>
      <c r="C2102" t="s">
        <v>523</v>
      </c>
      <c r="D2102" t="s">
        <v>91</v>
      </c>
      <c r="E2102">
        <v>32890</v>
      </c>
      <c r="F2102">
        <v>35</v>
      </c>
      <c r="G2102" t="s">
        <v>8</v>
      </c>
      <c r="H2102">
        <v>1380</v>
      </c>
      <c r="I2102">
        <f>(TA_restaurants_curated__2[[#This Row],['# Reviews]]-MIN(TA_restaurants_curated__2['# Reviews]))/(MAX(TA_restaurants_curated__2['# Reviews])-MIN(TA_restaurants_curated__2['# Reviews]))</f>
        <v>3.4326097930338216E-2</v>
      </c>
      <c r="J2102">
        <f>QUOTIENT((TA_restaurants_curated__2[[#This Row],[Normalizzazione]]*100),33)+IF(TA_restaurants_curated__2[[#This Row],[Normalizzazione]]=1,0,1)</f>
        <v>1</v>
      </c>
      <c r="K2102">
        <f>QUOTIENT((TA_restaurants_curated__2[[#This Row],[Rating]]*2),(100/3))+IF(TA_restaurants_curated__2[[#This Row],[Rating]]=50,0,1)</f>
        <v>3</v>
      </c>
      <c r="L2102" s="1" t="str">
        <f>IF(TA_restaurants_curated__2[[#This Row],[C. Rev.]]=3,"A lot of reviews",IF(TA_restaurants_curated__2[[#This Row],[C. Rev.]]=2,"Avarage reviews","Few reviews"))</f>
        <v>Few reviews</v>
      </c>
      <c r="M2102" s="1" t="str">
        <f>IF(TA_restaurants_curated__2[[#This Row],[C. Rat.]]=3,"Good rating",IF(TA_restaurants_curated__2[[#This Row],[C. Rat.]]=2,"Avarege rating","Bad rating"))</f>
        <v>Good rating</v>
      </c>
      <c r="N2102" s="1" t="str">
        <f t="shared" si="32"/>
        <v>Few reviews and Good rating</v>
      </c>
    </row>
    <row r="2103" spans="1:14" x14ac:dyDescent="0.35">
      <c r="A2103">
        <v>3700</v>
      </c>
      <c r="B2103" t="s">
        <v>4032</v>
      </c>
      <c r="C2103" t="s">
        <v>523</v>
      </c>
      <c r="D2103" t="s">
        <v>4033</v>
      </c>
      <c r="E2103">
        <v>37020</v>
      </c>
      <c r="F2103">
        <v>35</v>
      </c>
      <c r="G2103" t="s">
        <v>8</v>
      </c>
      <c r="H2103">
        <v>1380</v>
      </c>
      <c r="I2103">
        <f>(TA_restaurants_curated__2[[#This Row],['# Reviews]]-MIN(TA_restaurants_curated__2['# Reviews]))/(MAX(TA_restaurants_curated__2['# Reviews])-MIN(TA_restaurants_curated__2['# Reviews]))</f>
        <v>3.4326097930338216E-2</v>
      </c>
      <c r="J2103">
        <f>QUOTIENT((TA_restaurants_curated__2[[#This Row],[Normalizzazione]]*100),33)+IF(TA_restaurants_curated__2[[#This Row],[Normalizzazione]]=1,0,1)</f>
        <v>1</v>
      </c>
      <c r="K2103">
        <f>QUOTIENT((TA_restaurants_curated__2[[#This Row],[Rating]]*2),(100/3))+IF(TA_restaurants_curated__2[[#This Row],[Rating]]=50,0,1)</f>
        <v>3</v>
      </c>
      <c r="L2103" s="1" t="str">
        <f>IF(TA_restaurants_curated__2[[#This Row],[C. Rev.]]=3,"A lot of reviews",IF(TA_restaurants_curated__2[[#This Row],[C. Rev.]]=2,"Avarage reviews","Few reviews"))</f>
        <v>Few reviews</v>
      </c>
      <c r="M2103" s="1" t="str">
        <f>IF(TA_restaurants_curated__2[[#This Row],[C. Rat.]]=3,"Good rating",IF(TA_restaurants_curated__2[[#This Row],[C. Rat.]]=2,"Avarege rating","Bad rating"))</f>
        <v>Good rating</v>
      </c>
      <c r="N2103" s="1" t="str">
        <f t="shared" si="32"/>
        <v>Few reviews and Good rating</v>
      </c>
    </row>
    <row r="2104" spans="1:14" x14ac:dyDescent="0.35">
      <c r="A2104">
        <v>3756</v>
      </c>
      <c r="B2104" t="s">
        <v>4058</v>
      </c>
      <c r="C2104" t="s">
        <v>523</v>
      </c>
      <c r="D2104" t="s">
        <v>99</v>
      </c>
      <c r="E2104">
        <v>37580</v>
      </c>
      <c r="F2104">
        <v>35</v>
      </c>
      <c r="G2104" t="s">
        <v>8</v>
      </c>
      <c r="H2104">
        <v>1380</v>
      </c>
      <c r="I2104">
        <f>(TA_restaurants_curated__2[[#This Row],['# Reviews]]-MIN(TA_restaurants_curated__2['# Reviews]))/(MAX(TA_restaurants_curated__2['# Reviews])-MIN(TA_restaurants_curated__2['# Reviews]))</f>
        <v>3.4326097930338216E-2</v>
      </c>
      <c r="J2104">
        <f>QUOTIENT((TA_restaurants_curated__2[[#This Row],[Normalizzazione]]*100),33)+IF(TA_restaurants_curated__2[[#This Row],[Normalizzazione]]=1,0,1)</f>
        <v>1</v>
      </c>
      <c r="K2104">
        <f>QUOTIENT((TA_restaurants_curated__2[[#This Row],[Rating]]*2),(100/3))+IF(TA_restaurants_curated__2[[#This Row],[Rating]]=50,0,1)</f>
        <v>3</v>
      </c>
      <c r="L2104" s="1" t="str">
        <f>IF(TA_restaurants_curated__2[[#This Row],[C. Rev.]]=3,"A lot of reviews",IF(TA_restaurants_curated__2[[#This Row],[C. Rev.]]=2,"Avarage reviews","Few reviews"))</f>
        <v>Few reviews</v>
      </c>
      <c r="M2104" s="1" t="str">
        <f>IF(TA_restaurants_curated__2[[#This Row],[C. Rat.]]=3,"Good rating",IF(TA_restaurants_curated__2[[#This Row],[C. Rat.]]=2,"Avarege rating","Bad rating"))</f>
        <v>Good rating</v>
      </c>
      <c r="N2104" s="1" t="str">
        <f t="shared" si="32"/>
        <v>Few reviews and Good rating</v>
      </c>
    </row>
    <row r="2105" spans="1:14" x14ac:dyDescent="0.35">
      <c r="A2105">
        <v>608</v>
      </c>
      <c r="B2105" t="s">
        <v>1480</v>
      </c>
      <c r="C2105" t="s">
        <v>523</v>
      </c>
      <c r="D2105" t="s">
        <v>89</v>
      </c>
      <c r="E2105">
        <v>6090</v>
      </c>
      <c r="F2105">
        <v>45</v>
      </c>
      <c r="G2105" t="s">
        <v>8</v>
      </c>
      <c r="H2105">
        <v>1370</v>
      </c>
      <c r="I2105">
        <f>(TA_restaurants_curated__2[[#This Row],['# Reviews]]-MIN(TA_restaurants_curated__2['# Reviews]))/(MAX(TA_restaurants_curated__2['# Reviews])-MIN(TA_restaurants_curated__2['# Reviews]))</f>
        <v>3.4073700151438666E-2</v>
      </c>
      <c r="J2105">
        <f>QUOTIENT((TA_restaurants_curated__2[[#This Row],[Normalizzazione]]*100),33)+IF(TA_restaurants_curated__2[[#This Row],[Normalizzazione]]=1,0,1)</f>
        <v>1</v>
      </c>
      <c r="K2105">
        <f>QUOTIENT((TA_restaurants_curated__2[[#This Row],[Rating]]*2),(100/3))+IF(TA_restaurants_curated__2[[#This Row],[Rating]]=50,0,1)</f>
        <v>3</v>
      </c>
      <c r="L2105" s="1" t="str">
        <f>IF(TA_restaurants_curated__2[[#This Row],[C. Rev.]]=3,"A lot of reviews",IF(TA_restaurants_curated__2[[#This Row],[C. Rev.]]=2,"Avarage reviews","Few reviews"))</f>
        <v>Few reviews</v>
      </c>
      <c r="M2105" s="1" t="str">
        <f>IF(TA_restaurants_curated__2[[#This Row],[C. Rat.]]=3,"Good rating",IF(TA_restaurants_curated__2[[#This Row],[C. Rat.]]=2,"Avarege rating","Bad rating"))</f>
        <v>Good rating</v>
      </c>
      <c r="N2105" s="1" t="str">
        <f t="shared" si="32"/>
        <v>Few reviews and Good rating</v>
      </c>
    </row>
    <row r="2106" spans="1:14" x14ac:dyDescent="0.35">
      <c r="A2106">
        <v>855</v>
      </c>
      <c r="B2106" t="s">
        <v>1761</v>
      </c>
      <c r="C2106" t="s">
        <v>523</v>
      </c>
      <c r="D2106" t="s">
        <v>1762</v>
      </c>
      <c r="E2106">
        <v>8570</v>
      </c>
      <c r="F2106">
        <v>40</v>
      </c>
      <c r="G2106" t="s">
        <v>10</v>
      </c>
      <c r="H2106">
        <v>1370</v>
      </c>
      <c r="I2106">
        <f>(TA_restaurants_curated__2[[#This Row],['# Reviews]]-MIN(TA_restaurants_curated__2['# Reviews]))/(MAX(TA_restaurants_curated__2['# Reviews])-MIN(TA_restaurants_curated__2['# Reviews]))</f>
        <v>3.4073700151438666E-2</v>
      </c>
      <c r="J2106">
        <f>QUOTIENT((TA_restaurants_curated__2[[#This Row],[Normalizzazione]]*100),33)+IF(TA_restaurants_curated__2[[#This Row],[Normalizzazione]]=1,0,1)</f>
        <v>1</v>
      </c>
      <c r="K2106">
        <f>QUOTIENT((TA_restaurants_curated__2[[#This Row],[Rating]]*2),(100/3))+IF(TA_restaurants_curated__2[[#This Row],[Rating]]=50,0,1)</f>
        <v>3</v>
      </c>
      <c r="L2106" s="1" t="str">
        <f>IF(TA_restaurants_curated__2[[#This Row],[C. Rev.]]=3,"A lot of reviews",IF(TA_restaurants_curated__2[[#This Row],[C. Rev.]]=2,"Avarage reviews","Few reviews"))</f>
        <v>Few reviews</v>
      </c>
      <c r="M2106" s="1" t="str">
        <f>IF(TA_restaurants_curated__2[[#This Row],[C. Rat.]]=3,"Good rating",IF(TA_restaurants_curated__2[[#This Row],[C. Rat.]]=2,"Avarege rating","Bad rating"))</f>
        <v>Good rating</v>
      </c>
      <c r="N2106" s="1" t="str">
        <f t="shared" si="32"/>
        <v>Few reviews and Good rating</v>
      </c>
    </row>
    <row r="2107" spans="1:14" x14ac:dyDescent="0.35">
      <c r="A2107">
        <v>1308</v>
      </c>
      <c r="B2107" t="s">
        <v>2254</v>
      </c>
      <c r="C2107" t="s">
        <v>523</v>
      </c>
      <c r="D2107" t="s">
        <v>2255</v>
      </c>
      <c r="E2107">
        <v>13100</v>
      </c>
      <c r="F2107">
        <v>40</v>
      </c>
      <c r="G2107" t="s">
        <v>10</v>
      </c>
      <c r="H2107">
        <v>1370</v>
      </c>
      <c r="I2107">
        <f>(TA_restaurants_curated__2[[#This Row],['# Reviews]]-MIN(TA_restaurants_curated__2['# Reviews]))/(MAX(TA_restaurants_curated__2['# Reviews])-MIN(TA_restaurants_curated__2['# Reviews]))</f>
        <v>3.4073700151438666E-2</v>
      </c>
      <c r="J2107">
        <f>QUOTIENT((TA_restaurants_curated__2[[#This Row],[Normalizzazione]]*100),33)+IF(TA_restaurants_curated__2[[#This Row],[Normalizzazione]]=1,0,1)</f>
        <v>1</v>
      </c>
      <c r="K2107">
        <f>QUOTIENT((TA_restaurants_curated__2[[#This Row],[Rating]]*2),(100/3))+IF(TA_restaurants_curated__2[[#This Row],[Rating]]=50,0,1)</f>
        <v>3</v>
      </c>
      <c r="L2107" s="1" t="str">
        <f>IF(TA_restaurants_curated__2[[#This Row],[C. Rev.]]=3,"A lot of reviews",IF(TA_restaurants_curated__2[[#This Row],[C. Rev.]]=2,"Avarage reviews","Few reviews"))</f>
        <v>Few reviews</v>
      </c>
      <c r="M2107" s="1" t="str">
        <f>IF(TA_restaurants_curated__2[[#This Row],[C. Rat.]]=3,"Good rating",IF(TA_restaurants_curated__2[[#This Row],[C. Rat.]]=2,"Avarege rating","Bad rating"))</f>
        <v>Good rating</v>
      </c>
      <c r="N2107" s="1" t="str">
        <f t="shared" si="32"/>
        <v>Few reviews and Good rating</v>
      </c>
    </row>
    <row r="2108" spans="1:14" x14ac:dyDescent="0.35">
      <c r="A2108">
        <v>1451</v>
      </c>
      <c r="B2108" t="s">
        <v>2404</v>
      </c>
      <c r="C2108" t="s">
        <v>523</v>
      </c>
      <c r="D2108" t="s">
        <v>2405</v>
      </c>
      <c r="E2108">
        <v>14530</v>
      </c>
      <c r="F2108">
        <v>45</v>
      </c>
      <c r="G2108" t="s">
        <v>8</v>
      </c>
      <c r="H2108">
        <v>1370</v>
      </c>
      <c r="I2108">
        <f>(TA_restaurants_curated__2[[#This Row],['# Reviews]]-MIN(TA_restaurants_curated__2['# Reviews]))/(MAX(TA_restaurants_curated__2['# Reviews])-MIN(TA_restaurants_curated__2['# Reviews]))</f>
        <v>3.4073700151438666E-2</v>
      </c>
      <c r="J2108">
        <f>QUOTIENT((TA_restaurants_curated__2[[#This Row],[Normalizzazione]]*100),33)+IF(TA_restaurants_curated__2[[#This Row],[Normalizzazione]]=1,0,1)</f>
        <v>1</v>
      </c>
      <c r="K2108">
        <f>QUOTIENT((TA_restaurants_curated__2[[#This Row],[Rating]]*2),(100/3))+IF(TA_restaurants_curated__2[[#This Row],[Rating]]=50,0,1)</f>
        <v>3</v>
      </c>
      <c r="L2108" s="1" t="str">
        <f>IF(TA_restaurants_curated__2[[#This Row],[C. Rev.]]=3,"A lot of reviews",IF(TA_restaurants_curated__2[[#This Row],[C. Rev.]]=2,"Avarage reviews","Few reviews"))</f>
        <v>Few reviews</v>
      </c>
      <c r="M2108" s="1" t="str">
        <f>IF(TA_restaurants_curated__2[[#This Row],[C. Rat.]]=3,"Good rating",IF(TA_restaurants_curated__2[[#This Row],[C. Rat.]]=2,"Avarege rating","Bad rating"))</f>
        <v>Good rating</v>
      </c>
      <c r="N2108" s="1" t="str">
        <f t="shared" si="32"/>
        <v>Few reviews and Good rating</v>
      </c>
    </row>
    <row r="2109" spans="1:14" x14ac:dyDescent="0.35">
      <c r="A2109">
        <v>1751</v>
      </c>
      <c r="B2109" t="s">
        <v>2709</v>
      </c>
      <c r="C2109" t="s">
        <v>523</v>
      </c>
      <c r="D2109" t="s">
        <v>829</v>
      </c>
      <c r="E2109">
        <v>17530</v>
      </c>
      <c r="F2109">
        <v>40</v>
      </c>
      <c r="G2109" t="s">
        <v>8</v>
      </c>
      <c r="H2109">
        <v>1370</v>
      </c>
      <c r="I2109">
        <f>(TA_restaurants_curated__2[[#This Row],['# Reviews]]-MIN(TA_restaurants_curated__2['# Reviews]))/(MAX(TA_restaurants_curated__2['# Reviews])-MIN(TA_restaurants_curated__2['# Reviews]))</f>
        <v>3.4073700151438666E-2</v>
      </c>
      <c r="J2109">
        <f>QUOTIENT((TA_restaurants_curated__2[[#This Row],[Normalizzazione]]*100),33)+IF(TA_restaurants_curated__2[[#This Row],[Normalizzazione]]=1,0,1)</f>
        <v>1</v>
      </c>
      <c r="K2109">
        <f>QUOTIENT((TA_restaurants_curated__2[[#This Row],[Rating]]*2),(100/3))+IF(TA_restaurants_curated__2[[#This Row],[Rating]]=50,0,1)</f>
        <v>3</v>
      </c>
      <c r="L2109" s="1" t="str">
        <f>IF(TA_restaurants_curated__2[[#This Row],[C. Rev.]]=3,"A lot of reviews",IF(TA_restaurants_curated__2[[#This Row],[C. Rev.]]=2,"Avarage reviews","Few reviews"))</f>
        <v>Few reviews</v>
      </c>
      <c r="M2109" s="1" t="str">
        <f>IF(TA_restaurants_curated__2[[#This Row],[C. Rat.]]=3,"Good rating",IF(TA_restaurants_curated__2[[#This Row],[C. Rat.]]=2,"Avarege rating","Bad rating"))</f>
        <v>Good rating</v>
      </c>
      <c r="N2109" s="1" t="str">
        <f t="shared" si="32"/>
        <v>Few reviews and Good rating</v>
      </c>
    </row>
    <row r="2110" spans="1:14" x14ac:dyDescent="0.35">
      <c r="A2110">
        <v>2034</v>
      </c>
      <c r="B2110" t="s">
        <v>2972</v>
      </c>
      <c r="C2110" t="s">
        <v>523</v>
      </c>
      <c r="D2110" t="s">
        <v>394</v>
      </c>
      <c r="E2110">
        <v>20360</v>
      </c>
      <c r="F2110">
        <v>35</v>
      </c>
      <c r="G2110" t="s">
        <v>8</v>
      </c>
      <c r="H2110">
        <v>1370</v>
      </c>
      <c r="I2110">
        <f>(TA_restaurants_curated__2[[#This Row],['# Reviews]]-MIN(TA_restaurants_curated__2['# Reviews]))/(MAX(TA_restaurants_curated__2['# Reviews])-MIN(TA_restaurants_curated__2['# Reviews]))</f>
        <v>3.4073700151438666E-2</v>
      </c>
      <c r="J2110">
        <f>QUOTIENT((TA_restaurants_curated__2[[#This Row],[Normalizzazione]]*100),33)+IF(TA_restaurants_curated__2[[#This Row],[Normalizzazione]]=1,0,1)</f>
        <v>1</v>
      </c>
      <c r="K2110">
        <f>QUOTIENT((TA_restaurants_curated__2[[#This Row],[Rating]]*2),(100/3))+IF(TA_restaurants_curated__2[[#This Row],[Rating]]=50,0,1)</f>
        <v>3</v>
      </c>
      <c r="L2110" s="1" t="str">
        <f>IF(TA_restaurants_curated__2[[#This Row],[C. Rev.]]=3,"A lot of reviews",IF(TA_restaurants_curated__2[[#This Row],[C. Rev.]]=2,"Avarage reviews","Few reviews"))</f>
        <v>Few reviews</v>
      </c>
      <c r="M2110" s="1" t="str">
        <f>IF(TA_restaurants_curated__2[[#This Row],[C. Rat.]]=3,"Good rating",IF(TA_restaurants_curated__2[[#This Row],[C. Rat.]]=2,"Avarege rating","Bad rating"))</f>
        <v>Good rating</v>
      </c>
      <c r="N2110" s="1" t="str">
        <f t="shared" si="32"/>
        <v>Few reviews and Good rating</v>
      </c>
    </row>
    <row r="2111" spans="1:14" x14ac:dyDescent="0.35">
      <c r="A2111">
        <v>2078</v>
      </c>
      <c r="B2111" t="s">
        <v>3014</v>
      </c>
      <c r="C2111" t="s">
        <v>523</v>
      </c>
      <c r="D2111" t="s">
        <v>3015</v>
      </c>
      <c r="E2111">
        <v>20800</v>
      </c>
      <c r="F2111">
        <v>40</v>
      </c>
      <c r="G2111" t="s">
        <v>10</v>
      </c>
      <c r="H2111">
        <v>1370</v>
      </c>
      <c r="I2111">
        <f>(TA_restaurants_curated__2[[#This Row],['# Reviews]]-MIN(TA_restaurants_curated__2['# Reviews]))/(MAX(TA_restaurants_curated__2['# Reviews])-MIN(TA_restaurants_curated__2['# Reviews]))</f>
        <v>3.4073700151438666E-2</v>
      </c>
      <c r="J2111">
        <f>QUOTIENT((TA_restaurants_curated__2[[#This Row],[Normalizzazione]]*100),33)+IF(TA_restaurants_curated__2[[#This Row],[Normalizzazione]]=1,0,1)</f>
        <v>1</v>
      </c>
      <c r="K2111">
        <f>QUOTIENT((TA_restaurants_curated__2[[#This Row],[Rating]]*2),(100/3))+IF(TA_restaurants_curated__2[[#This Row],[Rating]]=50,0,1)</f>
        <v>3</v>
      </c>
      <c r="L2111" s="1" t="str">
        <f>IF(TA_restaurants_curated__2[[#This Row],[C. Rev.]]=3,"A lot of reviews",IF(TA_restaurants_curated__2[[#This Row],[C. Rev.]]=2,"Avarage reviews","Few reviews"))</f>
        <v>Few reviews</v>
      </c>
      <c r="M2111" s="1" t="str">
        <f>IF(TA_restaurants_curated__2[[#This Row],[C. Rat.]]=3,"Good rating",IF(TA_restaurants_curated__2[[#This Row],[C. Rat.]]=2,"Avarege rating","Bad rating"))</f>
        <v>Good rating</v>
      </c>
      <c r="N2111" s="1" t="str">
        <f t="shared" si="32"/>
        <v>Few reviews and Good rating</v>
      </c>
    </row>
    <row r="2112" spans="1:14" x14ac:dyDescent="0.35">
      <c r="A2112">
        <v>2456</v>
      </c>
      <c r="B2112" t="s">
        <v>3334</v>
      </c>
      <c r="C2112" t="s">
        <v>523</v>
      </c>
      <c r="D2112" t="s">
        <v>285</v>
      </c>
      <c r="E2112">
        <v>24580</v>
      </c>
      <c r="F2112">
        <v>35</v>
      </c>
      <c r="G2112" t="s">
        <v>8</v>
      </c>
      <c r="H2112">
        <v>1370</v>
      </c>
      <c r="I2112">
        <f>(TA_restaurants_curated__2[[#This Row],['# Reviews]]-MIN(TA_restaurants_curated__2['# Reviews]))/(MAX(TA_restaurants_curated__2['# Reviews])-MIN(TA_restaurants_curated__2['# Reviews]))</f>
        <v>3.4073700151438666E-2</v>
      </c>
      <c r="J2112">
        <f>QUOTIENT((TA_restaurants_curated__2[[#This Row],[Normalizzazione]]*100),33)+IF(TA_restaurants_curated__2[[#This Row],[Normalizzazione]]=1,0,1)</f>
        <v>1</v>
      </c>
      <c r="K2112">
        <f>QUOTIENT((TA_restaurants_curated__2[[#This Row],[Rating]]*2),(100/3))+IF(TA_restaurants_curated__2[[#This Row],[Rating]]=50,0,1)</f>
        <v>3</v>
      </c>
      <c r="L2112" s="1" t="str">
        <f>IF(TA_restaurants_curated__2[[#This Row],[C. Rev.]]=3,"A lot of reviews",IF(TA_restaurants_curated__2[[#This Row],[C. Rev.]]=2,"Avarage reviews","Few reviews"))</f>
        <v>Few reviews</v>
      </c>
      <c r="M2112" s="1" t="str">
        <f>IF(TA_restaurants_curated__2[[#This Row],[C. Rat.]]=3,"Good rating",IF(TA_restaurants_curated__2[[#This Row],[C. Rat.]]=2,"Avarege rating","Bad rating"))</f>
        <v>Good rating</v>
      </c>
      <c r="N2112" s="1" t="str">
        <f t="shared" si="32"/>
        <v>Few reviews and Good rating</v>
      </c>
    </row>
    <row r="2113" spans="1:14" x14ac:dyDescent="0.35">
      <c r="A2113">
        <v>2674</v>
      </c>
      <c r="B2113" t="s">
        <v>3502</v>
      </c>
      <c r="C2113" t="s">
        <v>523</v>
      </c>
      <c r="D2113" t="s">
        <v>1325</v>
      </c>
      <c r="E2113">
        <v>26760</v>
      </c>
      <c r="F2113">
        <v>35</v>
      </c>
      <c r="G2113" t="s">
        <v>8</v>
      </c>
      <c r="H2113">
        <v>1370</v>
      </c>
      <c r="I2113">
        <f>(TA_restaurants_curated__2[[#This Row],['# Reviews]]-MIN(TA_restaurants_curated__2['# Reviews]))/(MAX(TA_restaurants_curated__2['# Reviews])-MIN(TA_restaurants_curated__2['# Reviews]))</f>
        <v>3.4073700151438666E-2</v>
      </c>
      <c r="J2113">
        <f>QUOTIENT((TA_restaurants_curated__2[[#This Row],[Normalizzazione]]*100),33)+IF(TA_restaurants_curated__2[[#This Row],[Normalizzazione]]=1,0,1)</f>
        <v>1</v>
      </c>
      <c r="K2113">
        <f>QUOTIENT((TA_restaurants_curated__2[[#This Row],[Rating]]*2),(100/3))+IF(TA_restaurants_curated__2[[#This Row],[Rating]]=50,0,1)</f>
        <v>3</v>
      </c>
      <c r="L2113" s="1" t="str">
        <f>IF(TA_restaurants_curated__2[[#This Row],[C. Rev.]]=3,"A lot of reviews",IF(TA_restaurants_curated__2[[#This Row],[C. Rev.]]=2,"Avarage reviews","Few reviews"))</f>
        <v>Few reviews</v>
      </c>
      <c r="M2113" s="1" t="str">
        <f>IF(TA_restaurants_curated__2[[#This Row],[C. Rat.]]=3,"Good rating",IF(TA_restaurants_curated__2[[#This Row],[C. Rat.]]=2,"Avarege rating","Bad rating"))</f>
        <v>Good rating</v>
      </c>
      <c r="N2113" s="1" t="str">
        <f t="shared" si="32"/>
        <v>Few reviews and Good rating</v>
      </c>
    </row>
    <row r="2114" spans="1:14" x14ac:dyDescent="0.35">
      <c r="A2114">
        <v>2957</v>
      </c>
      <c r="B2114" t="s">
        <v>3691</v>
      </c>
      <c r="C2114" t="s">
        <v>523</v>
      </c>
      <c r="D2114" t="s">
        <v>306</v>
      </c>
      <c r="E2114">
        <v>29590</v>
      </c>
      <c r="F2114">
        <v>35</v>
      </c>
      <c r="G2114" t="s">
        <v>8</v>
      </c>
      <c r="H2114">
        <v>1370</v>
      </c>
      <c r="I2114">
        <f>(TA_restaurants_curated__2[[#This Row],['# Reviews]]-MIN(TA_restaurants_curated__2['# Reviews]))/(MAX(TA_restaurants_curated__2['# Reviews])-MIN(TA_restaurants_curated__2['# Reviews]))</f>
        <v>3.4073700151438666E-2</v>
      </c>
      <c r="J2114">
        <f>QUOTIENT((TA_restaurants_curated__2[[#This Row],[Normalizzazione]]*100),33)+IF(TA_restaurants_curated__2[[#This Row],[Normalizzazione]]=1,0,1)</f>
        <v>1</v>
      </c>
      <c r="K2114">
        <f>QUOTIENT((TA_restaurants_curated__2[[#This Row],[Rating]]*2),(100/3))+IF(TA_restaurants_curated__2[[#This Row],[Rating]]=50,0,1)</f>
        <v>3</v>
      </c>
      <c r="L2114" s="1" t="str">
        <f>IF(TA_restaurants_curated__2[[#This Row],[C. Rev.]]=3,"A lot of reviews",IF(TA_restaurants_curated__2[[#This Row],[C. Rev.]]=2,"Avarage reviews","Few reviews"))</f>
        <v>Few reviews</v>
      </c>
      <c r="M2114" s="1" t="str">
        <f>IF(TA_restaurants_curated__2[[#This Row],[C. Rat.]]=3,"Good rating",IF(TA_restaurants_curated__2[[#This Row],[C. Rat.]]=2,"Avarege rating","Bad rating"))</f>
        <v>Good rating</v>
      </c>
      <c r="N2114" s="1" t="str">
        <f t="shared" ref="N2114:N2177" si="33">_xlfn.CONCAT(L2114," and ",M2114)</f>
        <v>Few reviews and Good rating</v>
      </c>
    </row>
    <row r="2115" spans="1:14" x14ac:dyDescent="0.35">
      <c r="A2115">
        <v>1318</v>
      </c>
      <c r="B2115" t="s">
        <v>2265</v>
      </c>
      <c r="C2115" t="s">
        <v>523</v>
      </c>
      <c r="D2115" t="s">
        <v>2266</v>
      </c>
      <c r="E2115">
        <v>13200</v>
      </c>
      <c r="F2115">
        <v>40</v>
      </c>
      <c r="G2115" t="s">
        <v>10</v>
      </c>
      <c r="H2115">
        <v>1360</v>
      </c>
      <c r="I2115">
        <f>(TA_restaurants_curated__2[[#This Row],['# Reviews]]-MIN(TA_restaurants_curated__2['# Reviews]))/(MAX(TA_restaurants_curated__2['# Reviews])-MIN(TA_restaurants_curated__2['# Reviews]))</f>
        <v>3.3821302372539122E-2</v>
      </c>
      <c r="J2115">
        <f>QUOTIENT((TA_restaurants_curated__2[[#This Row],[Normalizzazione]]*100),33)+IF(TA_restaurants_curated__2[[#This Row],[Normalizzazione]]=1,0,1)</f>
        <v>1</v>
      </c>
      <c r="K2115">
        <f>QUOTIENT((TA_restaurants_curated__2[[#This Row],[Rating]]*2),(100/3))+IF(TA_restaurants_curated__2[[#This Row],[Rating]]=50,0,1)</f>
        <v>3</v>
      </c>
      <c r="L2115" s="1" t="str">
        <f>IF(TA_restaurants_curated__2[[#This Row],[C. Rev.]]=3,"A lot of reviews",IF(TA_restaurants_curated__2[[#This Row],[C. Rev.]]=2,"Avarage reviews","Few reviews"))</f>
        <v>Few reviews</v>
      </c>
      <c r="M2115" s="1" t="str">
        <f>IF(TA_restaurants_curated__2[[#This Row],[C. Rat.]]=3,"Good rating",IF(TA_restaurants_curated__2[[#This Row],[C. Rat.]]=2,"Avarege rating","Bad rating"))</f>
        <v>Good rating</v>
      </c>
      <c r="N2115" s="1" t="str">
        <f t="shared" si="33"/>
        <v>Few reviews and Good rating</v>
      </c>
    </row>
    <row r="2116" spans="1:14" x14ac:dyDescent="0.35">
      <c r="A2116">
        <v>1361</v>
      </c>
      <c r="B2116" t="s">
        <v>2311</v>
      </c>
      <c r="C2116" t="s">
        <v>523</v>
      </c>
      <c r="D2116" t="s">
        <v>1419</v>
      </c>
      <c r="E2116">
        <v>13630</v>
      </c>
      <c r="F2116">
        <v>40</v>
      </c>
      <c r="G2116" t="s">
        <v>8</v>
      </c>
      <c r="H2116">
        <v>1360</v>
      </c>
      <c r="I2116">
        <f>(TA_restaurants_curated__2[[#This Row],['# Reviews]]-MIN(TA_restaurants_curated__2['# Reviews]))/(MAX(TA_restaurants_curated__2['# Reviews])-MIN(TA_restaurants_curated__2['# Reviews]))</f>
        <v>3.3821302372539122E-2</v>
      </c>
      <c r="J2116">
        <f>QUOTIENT((TA_restaurants_curated__2[[#This Row],[Normalizzazione]]*100),33)+IF(TA_restaurants_curated__2[[#This Row],[Normalizzazione]]=1,0,1)</f>
        <v>1</v>
      </c>
      <c r="K2116">
        <f>QUOTIENT((TA_restaurants_curated__2[[#This Row],[Rating]]*2),(100/3))+IF(TA_restaurants_curated__2[[#This Row],[Rating]]=50,0,1)</f>
        <v>3</v>
      </c>
      <c r="L2116" s="1" t="str">
        <f>IF(TA_restaurants_curated__2[[#This Row],[C. Rev.]]=3,"A lot of reviews",IF(TA_restaurants_curated__2[[#This Row],[C. Rev.]]=2,"Avarage reviews","Few reviews"))</f>
        <v>Few reviews</v>
      </c>
      <c r="M2116" s="1" t="str">
        <f>IF(TA_restaurants_curated__2[[#This Row],[C. Rat.]]=3,"Good rating",IF(TA_restaurants_curated__2[[#This Row],[C. Rat.]]=2,"Avarege rating","Bad rating"))</f>
        <v>Good rating</v>
      </c>
      <c r="N2116" s="1" t="str">
        <f t="shared" si="33"/>
        <v>Few reviews and Good rating</v>
      </c>
    </row>
    <row r="2117" spans="1:14" x14ac:dyDescent="0.35">
      <c r="A2117">
        <v>1479</v>
      </c>
      <c r="B2117" t="s">
        <v>2436</v>
      </c>
      <c r="C2117" t="s">
        <v>523</v>
      </c>
      <c r="D2117" t="s">
        <v>42</v>
      </c>
      <c r="E2117">
        <v>14810</v>
      </c>
      <c r="F2117">
        <v>40</v>
      </c>
      <c r="G2117" t="s">
        <v>8</v>
      </c>
      <c r="H2117">
        <v>1360</v>
      </c>
      <c r="I2117">
        <f>(TA_restaurants_curated__2[[#This Row],['# Reviews]]-MIN(TA_restaurants_curated__2['# Reviews]))/(MAX(TA_restaurants_curated__2['# Reviews])-MIN(TA_restaurants_curated__2['# Reviews]))</f>
        <v>3.3821302372539122E-2</v>
      </c>
      <c r="J2117">
        <f>QUOTIENT((TA_restaurants_curated__2[[#This Row],[Normalizzazione]]*100),33)+IF(TA_restaurants_curated__2[[#This Row],[Normalizzazione]]=1,0,1)</f>
        <v>1</v>
      </c>
      <c r="K2117">
        <f>QUOTIENT((TA_restaurants_curated__2[[#This Row],[Rating]]*2),(100/3))+IF(TA_restaurants_curated__2[[#This Row],[Rating]]=50,0,1)</f>
        <v>3</v>
      </c>
      <c r="L2117" s="1" t="str">
        <f>IF(TA_restaurants_curated__2[[#This Row],[C. Rev.]]=3,"A lot of reviews",IF(TA_restaurants_curated__2[[#This Row],[C. Rev.]]=2,"Avarage reviews","Few reviews"))</f>
        <v>Few reviews</v>
      </c>
      <c r="M2117" s="1" t="str">
        <f>IF(TA_restaurants_curated__2[[#This Row],[C. Rat.]]=3,"Good rating",IF(TA_restaurants_curated__2[[#This Row],[C. Rat.]]=2,"Avarege rating","Bad rating"))</f>
        <v>Good rating</v>
      </c>
      <c r="N2117" s="1" t="str">
        <f t="shared" si="33"/>
        <v>Few reviews and Good rating</v>
      </c>
    </row>
    <row r="2118" spans="1:14" x14ac:dyDescent="0.35">
      <c r="A2118">
        <v>2130</v>
      </c>
      <c r="B2118" t="s">
        <v>3059</v>
      </c>
      <c r="C2118" t="s">
        <v>523</v>
      </c>
      <c r="D2118" t="s">
        <v>298</v>
      </c>
      <c r="E2118">
        <v>21320</v>
      </c>
      <c r="F2118">
        <v>45</v>
      </c>
      <c r="G2118" t="s">
        <v>8</v>
      </c>
      <c r="H2118">
        <v>1360</v>
      </c>
      <c r="I2118">
        <f>(TA_restaurants_curated__2[[#This Row],['# Reviews]]-MIN(TA_restaurants_curated__2['# Reviews]))/(MAX(TA_restaurants_curated__2['# Reviews])-MIN(TA_restaurants_curated__2['# Reviews]))</f>
        <v>3.3821302372539122E-2</v>
      </c>
      <c r="J2118">
        <f>QUOTIENT((TA_restaurants_curated__2[[#This Row],[Normalizzazione]]*100),33)+IF(TA_restaurants_curated__2[[#This Row],[Normalizzazione]]=1,0,1)</f>
        <v>1</v>
      </c>
      <c r="K2118">
        <f>QUOTIENT((TA_restaurants_curated__2[[#This Row],[Rating]]*2),(100/3))+IF(TA_restaurants_curated__2[[#This Row],[Rating]]=50,0,1)</f>
        <v>3</v>
      </c>
      <c r="L2118" s="1" t="str">
        <f>IF(TA_restaurants_curated__2[[#This Row],[C. Rev.]]=3,"A lot of reviews",IF(TA_restaurants_curated__2[[#This Row],[C. Rev.]]=2,"Avarage reviews","Few reviews"))</f>
        <v>Few reviews</v>
      </c>
      <c r="M2118" s="1" t="str">
        <f>IF(TA_restaurants_curated__2[[#This Row],[C. Rat.]]=3,"Good rating",IF(TA_restaurants_curated__2[[#This Row],[C. Rat.]]=2,"Avarege rating","Bad rating"))</f>
        <v>Good rating</v>
      </c>
      <c r="N2118" s="1" t="str">
        <f t="shared" si="33"/>
        <v>Few reviews and Good rating</v>
      </c>
    </row>
    <row r="2119" spans="1:14" x14ac:dyDescent="0.35">
      <c r="A2119">
        <v>14</v>
      </c>
      <c r="B2119" t="s">
        <v>719</v>
      </c>
      <c r="C2119" t="s">
        <v>523</v>
      </c>
      <c r="D2119" t="s">
        <v>321</v>
      </c>
      <c r="E2119">
        <v>150</v>
      </c>
      <c r="F2119">
        <v>50</v>
      </c>
      <c r="G2119" t="s">
        <v>8</v>
      </c>
      <c r="H2119">
        <v>1350</v>
      </c>
      <c r="I2119">
        <f>(TA_restaurants_curated__2[[#This Row],['# Reviews]]-MIN(TA_restaurants_curated__2['# Reviews]))/(MAX(TA_restaurants_curated__2['# Reviews])-MIN(TA_restaurants_curated__2['# Reviews]))</f>
        <v>3.3568904593639579E-2</v>
      </c>
      <c r="J2119">
        <f>QUOTIENT((TA_restaurants_curated__2[[#This Row],[Normalizzazione]]*100),33)+IF(TA_restaurants_curated__2[[#This Row],[Normalizzazione]]=1,0,1)</f>
        <v>1</v>
      </c>
      <c r="K2119">
        <f>QUOTIENT((TA_restaurants_curated__2[[#This Row],[Rating]]*2),(100/3))+IF(TA_restaurants_curated__2[[#This Row],[Rating]]=50,0,1)</f>
        <v>3</v>
      </c>
      <c r="L2119" s="1" t="str">
        <f>IF(TA_restaurants_curated__2[[#This Row],[C. Rev.]]=3,"A lot of reviews",IF(TA_restaurants_curated__2[[#This Row],[C. Rev.]]=2,"Avarage reviews","Few reviews"))</f>
        <v>Few reviews</v>
      </c>
      <c r="M2119" s="1" t="str">
        <f>IF(TA_restaurants_curated__2[[#This Row],[C. Rat.]]=3,"Good rating",IF(TA_restaurants_curated__2[[#This Row],[C. Rat.]]=2,"Avarege rating","Bad rating"))</f>
        <v>Good rating</v>
      </c>
      <c r="N2119" s="1" t="str">
        <f t="shared" si="33"/>
        <v>Few reviews and Good rating</v>
      </c>
    </row>
    <row r="2120" spans="1:14" x14ac:dyDescent="0.35">
      <c r="A2120">
        <v>1046</v>
      </c>
      <c r="B2120" t="s">
        <v>1969</v>
      </c>
      <c r="C2120" t="s">
        <v>523</v>
      </c>
      <c r="D2120" t="s">
        <v>664</v>
      </c>
      <c r="E2120">
        <v>10480</v>
      </c>
      <c r="F2120">
        <v>40</v>
      </c>
      <c r="G2120" t="s">
        <v>8</v>
      </c>
      <c r="H2120">
        <v>1350</v>
      </c>
      <c r="I2120">
        <f>(TA_restaurants_curated__2[[#This Row],['# Reviews]]-MIN(TA_restaurants_curated__2['# Reviews]))/(MAX(TA_restaurants_curated__2['# Reviews])-MIN(TA_restaurants_curated__2['# Reviews]))</f>
        <v>3.3568904593639579E-2</v>
      </c>
      <c r="J2120">
        <f>QUOTIENT((TA_restaurants_curated__2[[#This Row],[Normalizzazione]]*100),33)+IF(TA_restaurants_curated__2[[#This Row],[Normalizzazione]]=1,0,1)</f>
        <v>1</v>
      </c>
      <c r="K2120">
        <f>QUOTIENT((TA_restaurants_curated__2[[#This Row],[Rating]]*2),(100/3))+IF(TA_restaurants_curated__2[[#This Row],[Rating]]=50,0,1)</f>
        <v>3</v>
      </c>
      <c r="L2120" s="1" t="str">
        <f>IF(TA_restaurants_curated__2[[#This Row],[C. Rev.]]=3,"A lot of reviews",IF(TA_restaurants_curated__2[[#This Row],[C. Rev.]]=2,"Avarage reviews","Few reviews"))</f>
        <v>Few reviews</v>
      </c>
      <c r="M2120" s="1" t="str">
        <f>IF(TA_restaurants_curated__2[[#This Row],[C. Rat.]]=3,"Good rating",IF(TA_restaurants_curated__2[[#This Row],[C. Rat.]]=2,"Avarege rating","Bad rating"))</f>
        <v>Good rating</v>
      </c>
      <c r="N2120" s="1" t="str">
        <f t="shared" si="33"/>
        <v>Few reviews and Good rating</v>
      </c>
    </row>
    <row r="2121" spans="1:14" x14ac:dyDescent="0.35">
      <c r="A2121">
        <v>1637</v>
      </c>
      <c r="B2121" t="s">
        <v>2592</v>
      </c>
      <c r="C2121" t="s">
        <v>523</v>
      </c>
      <c r="D2121" t="s">
        <v>484</v>
      </c>
      <c r="E2121">
        <v>16390</v>
      </c>
      <c r="F2121">
        <v>40</v>
      </c>
      <c r="G2121" t="s">
        <v>8</v>
      </c>
      <c r="H2121">
        <v>1350</v>
      </c>
      <c r="I2121">
        <f>(TA_restaurants_curated__2[[#This Row],['# Reviews]]-MIN(TA_restaurants_curated__2['# Reviews]))/(MAX(TA_restaurants_curated__2['# Reviews])-MIN(TA_restaurants_curated__2['# Reviews]))</f>
        <v>3.3568904593639579E-2</v>
      </c>
      <c r="J2121">
        <f>QUOTIENT((TA_restaurants_curated__2[[#This Row],[Normalizzazione]]*100),33)+IF(TA_restaurants_curated__2[[#This Row],[Normalizzazione]]=1,0,1)</f>
        <v>1</v>
      </c>
      <c r="K2121">
        <f>QUOTIENT((TA_restaurants_curated__2[[#This Row],[Rating]]*2),(100/3))+IF(TA_restaurants_curated__2[[#This Row],[Rating]]=50,0,1)</f>
        <v>3</v>
      </c>
      <c r="L2121" s="1" t="str">
        <f>IF(TA_restaurants_curated__2[[#This Row],[C. Rev.]]=3,"A lot of reviews",IF(TA_restaurants_curated__2[[#This Row],[C. Rev.]]=2,"Avarage reviews","Few reviews"))</f>
        <v>Few reviews</v>
      </c>
      <c r="M2121" s="1" t="str">
        <f>IF(TA_restaurants_curated__2[[#This Row],[C. Rat.]]=3,"Good rating",IF(TA_restaurants_curated__2[[#This Row],[C. Rat.]]=2,"Avarege rating","Bad rating"))</f>
        <v>Good rating</v>
      </c>
      <c r="N2121" s="1" t="str">
        <f t="shared" si="33"/>
        <v>Few reviews and Good rating</v>
      </c>
    </row>
    <row r="2122" spans="1:14" x14ac:dyDescent="0.35">
      <c r="A2122">
        <v>2169</v>
      </c>
      <c r="B2122" t="s">
        <v>3093</v>
      </c>
      <c r="C2122" t="s">
        <v>523</v>
      </c>
      <c r="D2122" t="s">
        <v>2728</v>
      </c>
      <c r="E2122">
        <v>21710</v>
      </c>
      <c r="F2122">
        <v>35</v>
      </c>
      <c r="G2122" t="s">
        <v>8</v>
      </c>
      <c r="H2122">
        <v>1350</v>
      </c>
      <c r="I2122">
        <f>(TA_restaurants_curated__2[[#This Row],['# Reviews]]-MIN(TA_restaurants_curated__2['# Reviews]))/(MAX(TA_restaurants_curated__2['# Reviews])-MIN(TA_restaurants_curated__2['# Reviews]))</f>
        <v>3.3568904593639579E-2</v>
      </c>
      <c r="J2122">
        <f>QUOTIENT((TA_restaurants_curated__2[[#This Row],[Normalizzazione]]*100),33)+IF(TA_restaurants_curated__2[[#This Row],[Normalizzazione]]=1,0,1)</f>
        <v>1</v>
      </c>
      <c r="K2122">
        <f>QUOTIENT((TA_restaurants_curated__2[[#This Row],[Rating]]*2),(100/3))+IF(TA_restaurants_curated__2[[#This Row],[Rating]]=50,0,1)</f>
        <v>3</v>
      </c>
      <c r="L2122" s="1" t="str">
        <f>IF(TA_restaurants_curated__2[[#This Row],[C. Rev.]]=3,"A lot of reviews",IF(TA_restaurants_curated__2[[#This Row],[C. Rev.]]=2,"Avarage reviews","Few reviews"))</f>
        <v>Few reviews</v>
      </c>
      <c r="M2122" s="1" t="str">
        <f>IF(TA_restaurants_curated__2[[#This Row],[C. Rat.]]=3,"Good rating",IF(TA_restaurants_curated__2[[#This Row],[C. Rat.]]=2,"Avarege rating","Bad rating"))</f>
        <v>Good rating</v>
      </c>
      <c r="N2122" s="1" t="str">
        <f t="shared" si="33"/>
        <v>Few reviews and Good rating</v>
      </c>
    </row>
    <row r="2123" spans="1:14" x14ac:dyDescent="0.35">
      <c r="A2123">
        <v>2281</v>
      </c>
      <c r="B2123" t="s">
        <v>3184</v>
      </c>
      <c r="C2123" t="s">
        <v>523</v>
      </c>
      <c r="D2123" t="s">
        <v>55</v>
      </c>
      <c r="E2123">
        <v>22830</v>
      </c>
      <c r="F2123">
        <v>40</v>
      </c>
      <c r="G2123" t="s">
        <v>8</v>
      </c>
      <c r="H2123">
        <v>1350</v>
      </c>
      <c r="I2123">
        <f>(TA_restaurants_curated__2[[#This Row],['# Reviews]]-MIN(TA_restaurants_curated__2['# Reviews]))/(MAX(TA_restaurants_curated__2['# Reviews])-MIN(TA_restaurants_curated__2['# Reviews]))</f>
        <v>3.3568904593639579E-2</v>
      </c>
      <c r="J2123">
        <f>QUOTIENT((TA_restaurants_curated__2[[#This Row],[Normalizzazione]]*100),33)+IF(TA_restaurants_curated__2[[#This Row],[Normalizzazione]]=1,0,1)</f>
        <v>1</v>
      </c>
      <c r="K2123">
        <f>QUOTIENT((TA_restaurants_curated__2[[#This Row],[Rating]]*2),(100/3))+IF(TA_restaurants_curated__2[[#This Row],[Rating]]=50,0,1)</f>
        <v>3</v>
      </c>
      <c r="L2123" s="1" t="str">
        <f>IF(TA_restaurants_curated__2[[#This Row],[C. Rev.]]=3,"A lot of reviews",IF(TA_restaurants_curated__2[[#This Row],[C. Rev.]]=2,"Avarage reviews","Few reviews"))</f>
        <v>Few reviews</v>
      </c>
      <c r="M2123" s="1" t="str">
        <f>IF(TA_restaurants_curated__2[[#This Row],[C. Rat.]]=3,"Good rating",IF(TA_restaurants_curated__2[[#This Row],[C. Rat.]]=2,"Avarege rating","Bad rating"))</f>
        <v>Good rating</v>
      </c>
      <c r="N2123" s="1" t="str">
        <f t="shared" si="33"/>
        <v>Few reviews and Good rating</v>
      </c>
    </row>
    <row r="2124" spans="1:14" x14ac:dyDescent="0.35">
      <c r="A2124">
        <v>2302</v>
      </c>
      <c r="B2124" t="s">
        <v>3198</v>
      </c>
      <c r="C2124" t="s">
        <v>523</v>
      </c>
      <c r="D2124" t="s">
        <v>99</v>
      </c>
      <c r="E2124">
        <v>23040</v>
      </c>
      <c r="F2124">
        <v>35</v>
      </c>
      <c r="G2124" t="s">
        <v>8</v>
      </c>
      <c r="H2124">
        <v>1350</v>
      </c>
      <c r="I2124">
        <f>(TA_restaurants_curated__2[[#This Row],['# Reviews]]-MIN(TA_restaurants_curated__2['# Reviews]))/(MAX(TA_restaurants_curated__2['# Reviews])-MIN(TA_restaurants_curated__2['# Reviews]))</f>
        <v>3.3568904593639579E-2</v>
      </c>
      <c r="J2124">
        <f>QUOTIENT((TA_restaurants_curated__2[[#This Row],[Normalizzazione]]*100),33)+IF(TA_restaurants_curated__2[[#This Row],[Normalizzazione]]=1,0,1)</f>
        <v>1</v>
      </c>
      <c r="K2124">
        <f>QUOTIENT((TA_restaurants_curated__2[[#This Row],[Rating]]*2),(100/3))+IF(TA_restaurants_curated__2[[#This Row],[Rating]]=50,0,1)</f>
        <v>3</v>
      </c>
      <c r="L2124" s="1" t="str">
        <f>IF(TA_restaurants_curated__2[[#This Row],[C. Rev.]]=3,"A lot of reviews",IF(TA_restaurants_curated__2[[#This Row],[C. Rev.]]=2,"Avarage reviews","Few reviews"))</f>
        <v>Few reviews</v>
      </c>
      <c r="M2124" s="1" t="str">
        <f>IF(TA_restaurants_curated__2[[#This Row],[C. Rat.]]=3,"Good rating",IF(TA_restaurants_curated__2[[#This Row],[C. Rat.]]=2,"Avarege rating","Bad rating"))</f>
        <v>Good rating</v>
      </c>
      <c r="N2124" s="1" t="str">
        <f t="shared" si="33"/>
        <v>Few reviews and Good rating</v>
      </c>
    </row>
    <row r="2125" spans="1:14" x14ac:dyDescent="0.35">
      <c r="A2125">
        <v>2411</v>
      </c>
      <c r="B2125" t="s">
        <v>3295</v>
      </c>
      <c r="C2125" t="s">
        <v>523</v>
      </c>
      <c r="D2125" t="s">
        <v>3296</v>
      </c>
      <c r="E2125">
        <v>24130</v>
      </c>
      <c r="F2125">
        <v>40</v>
      </c>
      <c r="G2125" t="s">
        <v>8</v>
      </c>
      <c r="H2125">
        <v>1350</v>
      </c>
      <c r="I2125">
        <f>(TA_restaurants_curated__2[[#This Row],['# Reviews]]-MIN(TA_restaurants_curated__2['# Reviews]))/(MAX(TA_restaurants_curated__2['# Reviews])-MIN(TA_restaurants_curated__2['# Reviews]))</f>
        <v>3.3568904593639579E-2</v>
      </c>
      <c r="J2125">
        <f>QUOTIENT((TA_restaurants_curated__2[[#This Row],[Normalizzazione]]*100),33)+IF(TA_restaurants_curated__2[[#This Row],[Normalizzazione]]=1,0,1)</f>
        <v>1</v>
      </c>
      <c r="K2125">
        <f>QUOTIENT((TA_restaurants_curated__2[[#This Row],[Rating]]*2),(100/3))+IF(TA_restaurants_curated__2[[#This Row],[Rating]]=50,0,1)</f>
        <v>3</v>
      </c>
      <c r="L2125" s="1" t="str">
        <f>IF(TA_restaurants_curated__2[[#This Row],[C. Rev.]]=3,"A lot of reviews",IF(TA_restaurants_curated__2[[#This Row],[C. Rev.]]=2,"Avarage reviews","Few reviews"))</f>
        <v>Few reviews</v>
      </c>
      <c r="M2125" s="1" t="str">
        <f>IF(TA_restaurants_curated__2[[#This Row],[C. Rat.]]=3,"Good rating",IF(TA_restaurants_curated__2[[#This Row],[C. Rat.]]=2,"Avarege rating","Bad rating"))</f>
        <v>Good rating</v>
      </c>
      <c r="N2125" s="1" t="str">
        <f t="shared" si="33"/>
        <v>Few reviews and Good rating</v>
      </c>
    </row>
    <row r="2126" spans="1:14" x14ac:dyDescent="0.35">
      <c r="A2126">
        <v>2697</v>
      </c>
      <c r="B2126" t="s">
        <v>499</v>
      </c>
      <c r="C2126" t="s">
        <v>523</v>
      </c>
      <c r="D2126" t="s">
        <v>111</v>
      </c>
      <c r="E2126">
        <v>26990</v>
      </c>
      <c r="F2126">
        <v>35</v>
      </c>
      <c r="G2126" t="s">
        <v>8</v>
      </c>
      <c r="H2126">
        <v>1350</v>
      </c>
      <c r="I2126">
        <f>(TA_restaurants_curated__2[[#This Row],['# Reviews]]-MIN(TA_restaurants_curated__2['# Reviews]))/(MAX(TA_restaurants_curated__2['# Reviews])-MIN(TA_restaurants_curated__2['# Reviews]))</f>
        <v>3.3568904593639579E-2</v>
      </c>
      <c r="J2126">
        <f>QUOTIENT((TA_restaurants_curated__2[[#This Row],[Normalizzazione]]*100),33)+IF(TA_restaurants_curated__2[[#This Row],[Normalizzazione]]=1,0,1)</f>
        <v>1</v>
      </c>
      <c r="K2126">
        <f>QUOTIENT((TA_restaurants_curated__2[[#This Row],[Rating]]*2),(100/3))+IF(TA_restaurants_curated__2[[#This Row],[Rating]]=50,0,1)</f>
        <v>3</v>
      </c>
      <c r="L2126" s="1" t="str">
        <f>IF(TA_restaurants_curated__2[[#This Row],[C. Rev.]]=3,"A lot of reviews",IF(TA_restaurants_curated__2[[#This Row],[C. Rev.]]=2,"Avarage reviews","Few reviews"))</f>
        <v>Few reviews</v>
      </c>
      <c r="M2126" s="1" t="str">
        <f>IF(TA_restaurants_curated__2[[#This Row],[C. Rat.]]=3,"Good rating",IF(TA_restaurants_curated__2[[#This Row],[C. Rat.]]=2,"Avarege rating","Bad rating"))</f>
        <v>Good rating</v>
      </c>
      <c r="N2126" s="1" t="str">
        <f t="shared" si="33"/>
        <v>Few reviews and Good rating</v>
      </c>
    </row>
    <row r="2127" spans="1:14" x14ac:dyDescent="0.35">
      <c r="A2127">
        <v>3681</v>
      </c>
      <c r="B2127" t="s">
        <v>4022</v>
      </c>
      <c r="C2127" t="s">
        <v>523</v>
      </c>
      <c r="D2127" t="s">
        <v>65</v>
      </c>
      <c r="E2127">
        <v>36830</v>
      </c>
      <c r="F2127">
        <v>45</v>
      </c>
      <c r="G2127" t="s">
        <v>10</v>
      </c>
      <c r="H2127">
        <v>1350</v>
      </c>
      <c r="I2127">
        <f>(TA_restaurants_curated__2[[#This Row],['# Reviews]]-MIN(TA_restaurants_curated__2['# Reviews]))/(MAX(TA_restaurants_curated__2['# Reviews])-MIN(TA_restaurants_curated__2['# Reviews]))</f>
        <v>3.3568904593639579E-2</v>
      </c>
      <c r="J2127">
        <f>QUOTIENT((TA_restaurants_curated__2[[#This Row],[Normalizzazione]]*100),33)+IF(TA_restaurants_curated__2[[#This Row],[Normalizzazione]]=1,0,1)</f>
        <v>1</v>
      </c>
      <c r="K2127">
        <f>QUOTIENT((TA_restaurants_curated__2[[#This Row],[Rating]]*2),(100/3))+IF(TA_restaurants_curated__2[[#This Row],[Rating]]=50,0,1)</f>
        <v>3</v>
      </c>
      <c r="L2127" s="1" t="str">
        <f>IF(TA_restaurants_curated__2[[#This Row],[C. Rev.]]=3,"A lot of reviews",IF(TA_restaurants_curated__2[[#This Row],[C. Rev.]]=2,"Avarage reviews","Few reviews"))</f>
        <v>Few reviews</v>
      </c>
      <c r="M2127" s="1" t="str">
        <f>IF(TA_restaurants_curated__2[[#This Row],[C. Rat.]]=3,"Good rating",IF(TA_restaurants_curated__2[[#This Row],[C. Rat.]]=2,"Avarege rating","Bad rating"))</f>
        <v>Good rating</v>
      </c>
      <c r="N2127" s="1" t="str">
        <f t="shared" si="33"/>
        <v>Few reviews and Good rating</v>
      </c>
    </row>
    <row r="2128" spans="1:14" x14ac:dyDescent="0.35">
      <c r="A2128">
        <v>4762</v>
      </c>
      <c r="B2128" t="s">
        <v>4378</v>
      </c>
      <c r="C2128" t="s">
        <v>523</v>
      </c>
      <c r="D2128" t="s">
        <v>105</v>
      </c>
      <c r="E2128">
        <v>47650</v>
      </c>
      <c r="F2128">
        <v>35</v>
      </c>
      <c r="G2128" t="s">
        <v>8</v>
      </c>
      <c r="H2128">
        <v>1350</v>
      </c>
      <c r="I2128">
        <f>(TA_restaurants_curated__2[[#This Row],['# Reviews]]-MIN(TA_restaurants_curated__2['# Reviews]))/(MAX(TA_restaurants_curated__2['# Reviews])-MIN(TA_restaurants_curated__2['# Reviews]))</f>
        <v>3.3568904593639579E-2</v>
      </c>
      <c r="J2128">
        <f>QUOTIENT((TA_restaurants_curated__2[[#This Row],[Normalizzazione]]*100),33)+IF(TA_restaurants_curated__2[[#This Row],[Normalizzazione]]=1,0,1)</f>
        <v>1</v>
      </c>
      <c r="K2128">
        <f>QUOTIENT((TA_restaurants_curated__2[[#This Row],[Rating]]*2),(100/3))+IF(TA_restaurants_curated__2[[#This Row],[Rating]]=50,0,1)</f>
        <v>3</v>
      </c>
      <c r="L2128" s="1" t="str">
        <f>IF(TA_restaurants_curated__2[[#This Row],[C. Rev.]]=3,"A lot of reviews",IF(TA_restaurants_curated__2[[#This Row],[C. Rev.]]=2,"Avarage reviews","Few reviews"))</f>
        <v>Few reviews</v>
      </c>
      <c r="M2128" s="1" t="str">
        <f>IF(TA_restaurants_curated__2[[#This Row],[C. Rat.]]=3,"Good rating",IF(TA_restaurants_curated__2[[#This Row],[C. Rat.]]=2,"Avarege rating","Bad rating"))</f>
        <v>Good rating</v>
      </c>
      <c r="N2128" s="1" t="str">
        <f t="shared" si="33"/>
        <v>Few reviews and Good rating</v>
      </c>
    </row>
    <row r="2129" spans="1:14" x14ac:dyDescent="0.35">
      <c r="A2129">
        <v>340</v>
      </c>
      <c r="B2129" t="s">
        <v>1147</v>
      </c>
      <c r="C2129" t="s">
        <v>523</v>
      </c>
      <c r="D2129" t="s">
        <v>89</v>
      </c>
      <c r="E2129">
        <v>3410</v>
      </c>
      <c r="F2129">
        <v>45</v>
      </c>
      <c r="G2129" t="s">
        <v>9</v>
      </c>
      <c r="H2129">
        <v>1340</v>
      </c>
      <c r="I2129">
        <f>(TA_restaurants_curated__2[[#This Row],['# Reviews]]-MIN(TA_restaurants_curated__2['# Reviews]))/(MAX(TA_restaurants_curated__2['# Reviews])-MIN(TA_restaurants_curated__2['# Reviews]))</f>
        <v>3.3316506814740028E-2</v>
      </c>
      <c r="J2129">
        <f>QUOTIENT((TA_restaurants_curated__2[[#This Row],[Normalizzazione]]*100),33)+IF(TA_restaurants_curated__2[[#This Row],[Normalizzazione]]=1,0,1)</f>
        <v>1</v>
      </c>
      <c r="K2129">
        <f>QUOTIENT((TA_restaurants_curated__2[[#This Row],[Rating]]*2),(100/3))+IF(TA_restaurants_curated__2[[#This Row],[Rating]]=50,0,1)</f>
        <v>3</v>
      </c>
      <c r="L2129" s="1" t="str">
        <f>IF(TA_restaurants_curated__2[[#This Row],[C. Rev.]]=3,"A lot of reviews",IF(TA_restaurants_curated__2[[#This Row],[C. Rev.]]=2,"Avarage reviews","Few reviews"))</f>
        <v>Few reviews</v>
      </c>
      <c r="M2129" s="1" t="str">
        <f>IF(TA_restaurants_curated__2[[#This Row],[C. Rat.]]=3,"Good rating",IF(TA_restaurants_curated__2[[#This Row],[C. Rat.]]=2,"Avarege rating","Bad rating"))</f>
        <v>Good rating</v>
      </c>
      <c r="N2129" s="1" t="str">
        <f t="shared" si="33"/>
        <v>Few reviews and Good rating</v>
      </c>
    </row>
    <row r="2130" spans="1:14" x14ac:dyDescent="0.35">
      <c r="A2130">
        <v>671</v>
      </c>
      <c r="B2130" t="s">
        <v>1559</v>
      </c>
      <c r="C2130" t="s">
        <v>523</v>
      </c>
      <c r="D2130" t="s">
        <v>1560</v>
      </c>
      <c r="E2130">
        <v>6730</v>
      </c>
      <c r="F2130">
        <v>40</v>
      </c>
      <c r="G2130" t="s">
        <v>8</v>
      </c>
      <c r="H2130">
        <v>1340</v>
      </c>
      <c r="I2130">
        <f>(TA_restaurants_curated__2[[#This Row],['# Reviews]]-MIN(TA_restaurants_curated__2['# Reviews]))/(MAX(TA_restaurants_curated__2['# Reviews])-MIN(TA_restaurants_curated__2['# Reviews]))</f>
        <v>3.3316506814740028E-2</v>
      </c>
      <c r="J2130">
        <f>QUOTIENT((TA_restaurants_curated__2[[#This Row],[Normalizzazione]]*100),33)+IF(TA_restaurants_curated__2[[#This Row],[Normalizzazione]]=1,0,1)</f>
        <v>1</v>
      </c>
      <c r="K2130">
        <f>QUOTIENT((TA_restaurants_curated__2[[#This Row],[Rating]]*2),(100/3))+IF(TA_restaurants_curated__2[[#This Row],[Rating]]=50,0,1)</f>
        <v>3</v>
      </c>
      <c r="L2130" s="1" t="str">
        <f>IF(TA_restaurants_curated__2[[#This Row],[C. Rev.]]=3,"A lot of reviews",IF(TA_restaurants_curated__2[[#This Row],[C. Rev.]]=2,"Avarage reviews","Few reviews"))</f>
        <v>Few reviews</v>
      </c>
      <c r="M2130" s="1" t="str">
        <f>IF(TA_restaurants_curated__2[[#This Row],[C. Rat.]]=3,"Good rating",IF(TA_restaurants_curated__2[[#This Row],[C. Rat.]]=2,"Avarege rating","Bad rating"))</f>
        <v>Good rating</v>
      </c>
      <c r="N2130" s="1" t="str">
        <f t="shared" si="33"/>
        <v>Few reviews and Good rating</v>
      </c>
    </row>
    <row r="2131" spans="1:14" x14ac:dyDescent="0.35">
      <c r="A2131">
        <v>1135</v>
      </c>
      <c r="B2131" t="s">
        <v>2070</v>
      </c>
      <c r="C2131" t="s">
        <v>523</v>
      </c>
      <c r="D2131" t="s">
        <v>80</v>
      </c>
      <c r="E2131">
        <v>11370</v>
      </c>
      <c r="F2131">
        <v>40</v>
      </c>
      <c r="G2131" t="s">
        <v>8</v>
      </c>
      <c r="H2131">
        <v>1340</v>
      </c>
      <c r="I2131">
        <f>(TA_restaurants_curated__2[[#This Row],['# Reviews]]-MIN(TA_restaurants_curated__2['# Reviews]))/(MAX(TA_restaurants_curated__2['# Reviews])-MIN(TA_restaurants_curated__2['# Reviews]))</f>
        <v>3.3316506814740028E-2</v>
      </c>
      <c r="J2131">
        <f>QUOTIENT((TA_restaurants_curated__2[[#This Row],[Normalizzazione]]*100),33)+IF(TA_restaurants_curated__2[[#This Row],[Normalizzazione]]=1,0,1)</f>
        <v>1</v>
      </c>
      <c r="K2131">
        <f>QUOTIENT((TA_restaurants_curated__2[[#This Row],[Rating]]*2),(100/3))+IF(TA_restaurants_curated__2[[#This Row],[Rating]]=50,0,1)</f>
        <v>3</v>
      </c>
      <c r="L2131" s="1" t="str">
        <f>IF(TA_restaurants_curated__2[[#This Row],[C. Rev.]]=3,"A lot of reviews",IF(TA_restaurants_curated__2[[#This Row],[C. Rev.]]=2,"Avarage reviews","Few reviews"))</f>
        <v>Few reviews</v>
      </c>
      <c r="M2131" s="1" t="str">
        <f>IF(TA_restaurants_curated__2[[#This Row],[C. Rat.]]=3,"Good rating",IF(TA_restaurants_curated__2[[#This Row],[C. Rat.]]=2,"Avarege rating","Bad rating"))</f>
        <v>Good rating</v>
      </c>
      <c r="N2131" s="1" t="str">
        <f t="shared" si="33"/>
        <v>Few reviews and Good rating</v>
      </c>
    </row>
    <row r="2132" spans="1:14" x14ac:dyDescent="0.35">
      <c r="A2132">
        <v>1793</v>
      </c>
      <c r="B2132" t="s">
        <v>2756</v>
      </c>
      <c r="C2132" t="s">
        <v>523</v>
      </c>
      <c r="D2132" t="s">
        <v>144</v>
      </c>
      <c r="E2132">
        <v>17950</v>
      </c>
      <c r="F2132">
        <v>40</v>
      </c>
      <c r="G2132" t="s">
        <v>8</v>
      </c>
      <c r="H2132">
        <v>1340</v>
      </c>
      <c r="I2132">
        <f>(TA_restaurants_curated__2[[#This Row],['# Reviews]]-MIN(TA_restaurants_curated__2['# Reviews]))/(MAX(TA_restaurants_curated__2['# Reviews])-MIN(TA_restaurants_curated__2['# Reviews]))</f>
        <v>3.3316506814740028E-2</v>
      </c>
      <c r="J2132">
        <f>QUOTIENT((TA_restaurants_curated__2[[#This Row],[Normalizzazione]]*100),33)+IF(TA_restaurants_curated__2[[#This Row],[Normalizzazione]]=1,0,1)</f>
        <v>1</v>
      </c>
      <c r="K2132">
        <f>QUOTIENT((TA_restaurants_curated__2[[#This Row],[Rating]]*2),(100/3))+IF(TA_restaurants_curated__2[[#This Row],[Rating]]=50,0,1)</f>
        <v>3</v>
      </c>
      <c r="L2132" s="1" t="str">
        <f>IF(TA_restaurants_curated__2[[#This Row],[C. Rev.]]=3,"A lot of reviews",IF(TA_restaurants_curated__2[[#This Row],[C. Rev.]]=2,"Avarage reviews","Few reviews"))</f>
        <v>Few reviews</v>
      </c>
      <c r="M2132" s="1" t="str">
        <f>IF(TA_restaurants_curated__2[[#This Row],[C. Rat.]]=3,"Good rating",IF(TA_restaurants_curated__2[[#This Row],[C. Rat.]]=2,"Avarege rating","Bad rating"))</f>
        <v>Good rating</v>
      </c>
      <c r="N2132" s="1" t="str">
        <f t="shared" si="33"/>
        <v>Few reviews and Good rating</v>
      </c>
    </row>
    <row r="2133" spans="1:14" x14ac:dyDescent="0.35">
      <c r="A2133">
        <v>875</v>
      </c>
      <c r="B2133" t="s">
        <v>1783</v>
      </c>
      <c r="C2133" t="s">
        <v>523</v>
      </c>
      <c r="D2133" t="s">
        <v>136</v>
      </c>
      <c r="E2133">
        <v>8770</v>
      </c>
      <c r="F2133">
        <v>45</v>
      </c>
      <c r="G2133" t="s">
        <v>8</v>
      </c>
      <c r="H2133">
        <v>1330</v>
      </c>
      <c r="I2133">
        <f>(TA_restaurants_curated__2[[#This Row],['# Reviews]]-MIN(TA_restaurants_curated__2['# Reviews]))/(MAX(TA_restaurants_curated__2['# Reviews])-MIN(TA_restaurants_curated__2['# Reviews]))</f>
        <v>3.3064109035840485E-2</v>
      </c>
      <c r="J2133">
        <f>QUOTIENT((TA_restaurants_curated__2[[#This Row],[Normalizzazione]]*100),33)+IF(TA_restaurants_curated__2[[#This Row],[Normalizzazione]]=1,0,1)</f>
        <v>1</v>
      </c>
      <c r="K2133">
        <f>QUOTIENT((TA_restaurants_curated__2[[#This Row],[Rating]]*2),(100/3))+IF(TA_restaurants_curated__2[[#This Row],[Rating]]=50,0,1)</f>
        <v>3</v>
      </c>
      <c r="L2133" s="1" t="str">
        <f>IF(TA_restaurants_curated__2[[#This Row],[C. Rev.]]=3,"A lot of reviews",IF(TA_restaurants_curated__2[[#This Row],[C. Rev.]]=2,"Avarage reviews","Few reviews"))</f>
        <v>Few reviews</v>
      </c>
      <c r="M2133" s="1" t="str">
        <f>IF(TA_restaurants_curated__2[[#This Row],[C. Rat.]]=3,"Good rating",IF(TA_restaurants_curated__2[[#This Row],[C. Rat.]]=2,"Avarege rating","Bad rating"))</f>
        <v>Good rating</v>
      </c>
      <c r="N2133" s="1" t="str">
        <f t="shared" si="33"/>
        <v>Few reviews and Good rating</v>
      </c>
    </row>
    <row r="2134" spans="1:14" x14ac:dyDescent="0.35">
      <c r="A2134">
        <v>1598</v>
      </c>
      <c r="B2134" t="s">
        <v>2558</v>
      </c>
      <c r="C2134" t="s">
        <v>523</v>
      </c>
      <c r="D2134" t="s">
        <v>2559</v>
      </c>
      <c r="E2134">
        <v>16000</v>
      </c>
      <c r="F2134">
        <v>40</v>
      </c>
      <c r="G2134" t="s">
        <v>10</v>
      </c>
      <c r="H2134">
        <v>1330</v>
      </c>
      <c r="I2134">
        <f>(TA_restaurants_curated__2[[#This Row],['# Reviews]]-MIN(TA_restaurants_curated__2['# Reviews]))/(MAX(TA_restaurants_curated__2['# Reviews])-MIN(TA_restaurants_curated__2['# Reviews]))</f>
        <v>3.3064109035840485E-2</v>
      </c>
      <c r="J2134">
        <f>QUOTIENT((TA_restaurants_curated__2[[#This Row],[Normalizzazione]]*100),33)+IF(TA_restaurants_curated__2[[#This Row],[Normalizzazione]]=1,0,1)</f>
        <v>1</v>
      </c>
      <c r="K2134">
        <f>QUOTIENT((TA_restaurants_curated__2[[#This Row],[Rating]]*2),(100/3))+IF(TA_restaurants_curated__2[[#This Row],[Rating]]=50,0,1)</f>
        <v>3</v>
      </c>
      <c r="L2134" s="1" t="str">
        <f>IF(TA_restaurants_curated__2[[#This Row],[C. Rev.]]=3,"A lot of reviews",IF(TA_restaurants_curated__2[[#This Row],[C. Rev.]]=2,"Avarage reviews","Few reviews"))</f>
        <v>Few reviews</v>
      </c>
      <c r="M2134" s="1" t="str">
        <f>IF(TA_restaurants_curated__2[[#This Row],[C. Rat.]]=3,"Good rating",IF(TA_restaurants_curated__2[[#This Row],[C. Rat.]]=2,"Avarege rating","Bad rating"))</f>
        <v>Good rating</v>
      </c>
      <c r="N2134" s="1" t="str">
        <f t="shared" si="33"/>
        <v>Few reviews and Good rating</v>
      </c>
    </row>
    <row r="2135" spans="1:14" x14ac:dyDescent="0.35">
      <c r="A2135">
        <v>1862</v>
      </c>
      <c r="B2135" t="s">
        <v>2822</v>
      </c>
      <c r="C2135" t="s">
        <v>523</v>
      </c>
      <c r="D2135" t="s">
        <v>99</v>
      </c>
      <c r="E2135">
        <v>18640</v>
      </c>
      <c r="F2135">
        <v>40</v>
      </c>
      <c r="G2135" t="s">
        <v>8</v>
      </c>
      <c r="H2135">
        <v>1330</v>
      </c>
      <c r="I2135">
        <f>(TA_restaurants_curated__2[[#This Row],['# Reviews]]-MIN(TA_restaurants_curated__2['# Reviews]))/(MAX(TA_restaurants_curated__2['# Reviews])-MIN(TA_restaurants_curated__2['# Reviews]))</f>
        <v>3.3064109035840485E-2</v>
      </c>
      <c r="J2135">
        <f>QUOTIENT((TA_restaurants_curated__2[[#This Row],[Normalizzazione]]*100),33)+IF(TA_restaurants_curated__2[[#This Row],[Normalizzazione]]=1,0,1)</f>
        <v>1</v>
      </c>
      <c r="K2135">
        <f>QUOTIENT((TA_restaurants_curated__2[[#This Row],[Rating]]*2),(100/3))+IF(TA_restaurants_curated__2[[#This Row],[Rating]]=50,0,1)</f>
        <v>3</v>
      </c>
      <c r="L2135" s="1" t="str">
        <f>IF(TA_restaurants_curated__2[[#This Row],[C. Rev.]]=3,"A lot of reviews",IF(TA_restaurants_curated__2[[#This Row],[C. Rev.]]=2,"Avarage reviews","Few reviews"))</f>
        <v>Few reviews</v>
      </c>
      <c r="M2135" s="1" t="str">
        <f>IF(TA_restaurants_curated__2[[#This Row],[C. Rat.]]=3,"Good rating",IF(TA_restaurants_curated__2[[#This Row],[C. Rat.]]=2,"Avarege rating","Bad rating"))</f>
        <v>Good rating</v>
      </c>
      <c r="N2135" s="1" t="str">
        <f t="shared" si="33"/>
        <v>Few reviews and Good rating</v>
      </c>
    </row>
    <row r="2136" spans="1:14" x14ac:dyDescent="0.35">
      <c r="A2136">
        <v>1909</v>
      </c>
      <c r="B2136" t="s">
        <v>423</v>
      </c>
      <c r="C2136" t="s">
        <v>523</v>
      </c>
      <c r="D2136" t="s">
        <v>111</v>
      </c>
      <c r="E2136">
        <v>19110</v>
      </c>
      <c r="F2136">
        <v>35</v>
      </c>
      <c r="G2136" t="s">
        <v>10</v>
      </c>
      <c r="H2136">
        <v>1330</v>
      </c>
      <c r="I2136">
        <f>(TA_restaurants_curated__2[[#This Row],['# Reviews]]-MIN(TA_restaurants_curated__2['# Reviews]))/(MAX(TA_restaurants_curated__2['# Reviews])-MIN(TA_restaurants_curated__2['# Reviews]))</f>
        <v>3.3064109035840485E-2</v>
      </c>
      <c r="J2136">
        <f>QUOTIENT((TA_restaurants_curated__2[[#This Row],[Normalizzazione]]*100),33)+IF(TA_restaurants_curated__2[[#This Row],[Normalizzazione]]=1,0,1)</f>
        <v>1</v>
      </c>
      <c r="K2136">
        <f>QUOTIENT((TA_restaurants_curated__2[[#This Row],[Rating]]*2),(100/3))+IF(TA_restaurants_curated__2[[#This Row],[Rating]]=50,0,1)</f>
        <v>3</v>
      </c>
      <c r="L2136" s="1" t="str">
        <f>IF(TA_restaurants_curated__2[[#This Row],[C. Rev.]]=3,"A lot of reviews",IF(TA_restaurants_curated__2[[#This Row],[C. Rev.]]=2,"Avarage reviews","Few reviews"))</f>
        <v>Few reviews</v>
      </c>
      <c r="M2136" s="1" t="str">
        <f>IF(TA_restaurants_curated__2[[#This Row],[C. Rat.]]=3,"Good rating",IF(TA_restaurants_curated__2[[#This Row],[C. Rat.]]=2,"Avarege rating","Bad rating"))</f>
        <v>Good rating</v>
      </c>
      <c r="N2136" s="1" t="str">
        <f t="shared" si="33"/>
        <v>Few reviews and Good rating</v>
      </c>
    </row>
    <row r="2137" spans="1:14" x14ac:dyDescent="0.35">
      <c r="A2137">
        <v>2478</v>
      </c>
      <c r="B2137" t="s">
        <v>3344</v>
      </c>
      <c r="C2137" t="s">
        <v>523</v>
      </c>
      <c r="D2137" t="s">
        <v>273</v>
      </c>
      <c r="E2137">
        <v>24800</v>
      </c>
      <c r="F2137">
        <v>35</v>
      </c>
      <c r="G2137" t="s">
        <v>10</v>
      </c>
      <c r="H2137">
        <v>1330</v>
      </c>
      <c r="I2137">
        <f>(TA_restaurants_curated__2[[#This Row],['# Reviews]]-MIN(TA_restaurants_curated__2['# Reviews]))/(MAX(TA_restaurants_curated__2['# Reviews])-MIN(TA_restaurants_curated__2['# Reviews]))</f>
        <v>3.3064109035840485E-2</v>
      </c>
      <c r="J2137">
        <f>QUOTIENT((TA_restaurants_curated__2[[#This Row],[Normalizzazione]]*100),33)+IF(TA_restaurants_curated__2[[#This Row],[Normalizzazione]]=1,0,1)</f>
        <v>1</v>
      </c>
      <c r="K2137">
        <f>QUOTIENT((TA_restaurants_curated__2[[#This Row],[Rating]]*2),(100/3))+IF(TA_restaurants_curated__2[[#This Row],[Rating]]=50,0,1)</f>
        <v>3</v>
      </c>
      <c r="L2137" s="1" t="str">
        <f>IF(TA_restaurants_curated__2[[#This Row],[C. Rev.]]=3,"A lot of reviews",IF(TA_restaurants_curated__2[[#This Row],[C. Rev.]]=2,"Avarage reviews","Few reviews"))</f>
        <v>Few reviews</v>
      </c>
      <c r="M2137" s="1" t="str">
        <f>IF(TA_restaurants_curated__2[[#This Row],[C. Rat.]]=3,"Good rating",IF(TA_restaurants_curated__2[[#This Row],[C. Rat.]]=2,"Avarege rating","Bad rating"))</f>
        <v>Good rating</v>
      </c>
      <c r="N2137" s="1" t="str">
        <f t="shared" si="33"/>
        <v>Few reviews and Good rating</v>
      </c>
    </row>
    <row r="2138" spans="1:14" x14ac:dyDescent="0.35">
      <c r="A2138">
        <v>2773</v>
      </c>
      <c r="B2138" t="s">
        <v>3567</v>
      </c>
      <c r="C2138" t="s">
        <v>523</v>
      </c>
      <c r="D2138" t="s">
        <v>90</v>
      </c>
      <c r="E2138">
        <v>27750</v>
      </c>
      <c r="F2138">
        <v>35</v>
      </c>
      <c r="G2138" t="s">
        <v>8</v>
      </c>
      <c r="H2138">
        <v>1330</v>
      </c>
      <c r="I2138">
        <f>(TA_restaurants_curated__2[[#This Row],['# Reviews]]-MIN(TA_restaurants_curated__2['# Reviews]))/(MAX(TA_restaurants_curated__2['# Reviews])-MIN(TA_restaurants_curated__2['# Reviews]))</f>
        <v>3.3064109035840485E-2</v>
      </c>
      <c r="J2138">
        <f>QUOTIENT((TA_restaurants_curated__2[[#This Row],[Normalizzazione]]*100),33)+IF(TA_restaurants_curated__2[[#This Row],[Normalizzazione]]=1,0,1)</f>
        <v>1</v>
      </c>
      <c r="K2138">
        <f>QUOTIENT((TA_restaurants_curated__2[[#This Row],[Rating]]*2),(100/3))+IF(TA_restaurants_curated__2[[#This Row],[Rating]]=50,0,1)</f>
        <v>3</v>
      </c>
      <c r="L2138" s="1" t="str">
        <f>IF(TA_restaurants_curated__2[[#This Row],[C. Rev.]]=3,"A lot of reviews",IF(TA_restaurants_curated__2[[#This Row],[C. Rev.]]=2,"Avarage reviews","Few reviews"))</f>
        <v>Few reviews</v>
      </c>
      <c r="M2138" s="1" t="str">
        <f>IF(TA_restaurants_curated__2[[#This Row],[C. Rat.]]=3,"Good rating",IF(TA_restaurants_curated__2[[#This Row],[C. Rat.]]=2,"Avarege rating","Bad rating"))</f>
        <v>Good rating</v>
      </c>
      <c r="N2138" s="1" t="str">
        <f t="shared" si="33"/>
        <v>Few reviews and Good rating</v>
      </c>
    </row>
    <row r="2139" spans="1:14" x14ac:dyDescent="0.35">
      <c r="A2139">
        <v>3685</v>
      </c>
      <c r="B2139" t="s">
        <v>4023</v>
      </c>
      <c r="C2139" t="s">
        <v>523</v>
      </c>
      <c r="D2139" t="s">
        <v>175</v>
      </c>
      <c r="E2139">
        <v>36870</v>
      </c>
      <c r="F2139">
        <v>35</v>
      </c>
      <c r="G2139" t="s">
        <v>8</v>
      </c>
      <c r="H2139">
        <v>1330</v>
      </c>
      <c r="I2139">
        <f>(TA_restaurants_curated__2[[#This Row],['# Reviews]]-MIN(TA_restaurants_curated__2['# Reviews]))/(MAX(TA_restaurants_curated__2['# Reviews])-MIN(TA_restaurants_curated__2['# Reviews]))</f>
        <v>3.3064109035840485E-2</v>
      </c>
      <c r="J2139">
        <f>QUOTIENT((TA_restaurants_curated__2[[#This Row],[Normalizzazione]]*100),33)+IF(TA_restaurants_curated__2[[#This Row],[Normalizzazione]]=1,0,1)</f>
        <v>1</v>
      </c>
      <c r="K2139">
        <f>QUOTIENT((TA_restaurants_curated__2[[#This Row],[Rating]]*2),(100/3))+IF(TA_restaurants_curated__2[[#This Row],[Rating]]=50,0,1)</f>
        <v>3</v>
      </c>
      <c r="L2139" s="1" t="str">
        <f>IF(TA_restaurants_curated__2[[#This Row],[C. Rev.]]=3,"A lot of reviews",IF(TA_restaurants_curated__2[[#This Row],[C. Rev.]]=2,"Avarage reviews","Few reviews"))</f>
        <v>Few reviews</v>
      </c>
      <c r="M2139" s="1" t="str">
        <f>IF(TA_restaurants_curated__2[[#This Row],[C. Rat.]]=3,"Good rating",IF(TA_restaurants_curated__2[[#This Row],[C. Rat.]]=2,"Avarege rating","Bad rating"))</f>
        <v>Good rating</v>
      </c>
      <c r="N2139" s="1" t="str">
        <f t="shared" si="33"/>
        <v>Few reviews and Good rating</v>
      </c>
    </row>
    <row r="2140" spans="1:14" x14ac:dyDescent="0.35">
      <c r="A2140">
        <v>4461</v>
      </c>
      <c r="B2140" t="s">
        <v>4334</v>
      </c>
      <c r="C2140" t="s">
        <v>523</v>
      </c>
      <c r="D2140" t="s">
        <v>77</v>
      </c>
      <c r="E2140">
        <v>44640</v>
      </c>
      <c r="F2140">
        <v>35</v>
      </c>
      <c r="G2140" t="s">
        <v>8</v>
      </c>
      <c r="H2140">
        <v>1330</v>
      </c>
      <c r="I2140">
        <f>(TA_restaurants_curated__2[[#This Row],['# Reviews]]-MIN(TA_restaurants_curated__2['# Reviews]))/(MAX(TA_restaurants_curated__2['# Reviews])-MIN(TA_restaurants_curated__2['# Reviews]))</f>
        <v>3.3064109035840485E-2</v>
      </c>
      <c r="J2140">
        <f>QUOTIENT((TA_restaurants_curated__2[[#This Row],[Normalizzazione]]*100),33)+IF(TA_restaurants_curated__2[[#This Row],[Normalizzazione]]=1,0,1)</f>
        <v>1</v>
      </c>
      <c r="K2140">
        <f>QUOTIENT((TA_restaurants_curated__2[[#This Row],[Rating]]*2),(100/3))+IF(TA_restaurants_curated__2[[#This Row],[Rating]]=50,0,1)</f>
        <v>3</v>
      </c>
      <c r="L2140" s="1" t="str">
        <f>IF(TA_restaurants_curated__2[[#This Row],[C. Rev.]]=3,"A lot of reviews",IF(TA_restaurants_curated__2[[#This Row],[C. Rev.]]=2,"Avarage reviews","Few reviews"))</f>
        <v>Few reviews</v>
      </c>
      <c r="M2140" s="1" t="str">
        <f>IF(TA_restaurants_curated__2[[#This Row],[C. Rat.]]=3,"Good rating",IF(TA_restaurants_curated__2[[#This Row],[C. Rat.]]=2,"Avarege rating","Bad rating"))</f>
        <v>Good rating</v>
      </c>
      <c r="N2140" s="1" t="str">
        <f t="shared" si="33"/>
        <v>Few reviews and Good rating</v>
      </c>
    </row>
    <row r="2141" spans="1:14" x14ac:dyDescent="0.35">
      <c r="A2141">
        <v>1618</v>
      </c>
      <c r="B2141" t="s">
        <v>2576</v>
      </c>
      <c r="C2141" t="s">
        <v>523</v>
      </c>
      <c r="D2141" t="s">
        <v>1502</v>
      </c>
      <c r="E2141">
        <v>16200</v>
      </c>
      <c r="F2141">
        <v>40</v>
      </c>
      <c r="G2141" t="s">
        <v>8</v>
      </c>
      <c r="H2141">
        <v>1320</v>
      </c>
      <c r="I2141">
        <f>(TA_restaurants_curated__2[[#This Row],['# Reviews]]-MIN(TA_restaurants_curated__2['# Reviews]))/(MAX(TA_restaurants_curated__2['# Reviews])-MIN(TA_restaurants_curated__2['# Reviews]))</f>
        <v>3.2811711256940941E-2</v>
      </c>
      <c r="J2141">
        <f>QUOTIENT((TA_restaurants_curated__2[[#This Row],[Normalizzazione]]*100),33)+IF(TA_restaurants_curated__2[[#This Row],[Normalizzazione]]=1,0,1)</f>
        <v>1</v>
      </c>
      <c r="K2141">
        <f>QUOTIENT((TA_restaurants_curated__2[[#This Row],[Rating]]*2),(100/3))+IF(TA_restaurants_curated__2[[#This Row],[Rating]]=50,0,1)</f>
        <v>3</v>
      </c>
      <c r="L2141" s="1" t="str">
        <f>IF(TA_restaurants_curated__2[[#This Row],[C. Rev.]]=3,"A lot of reviews",IF(TA_restaurants_curated__2[[#This Row],[C. Rev.]]=2,"Avarage reviews","Few reviews"))</f>
        <v>Few reviews</v>
      </c>
      <c r="M2141" s="1" t="str">
        <f>IF(TA_restaurants_curated__2[[#This Row],[C. Rat.]]=3,"Good rating",IF(TA_restaurants_curated__2[[#This Row],[C. Rat.]]=2,"Avarege rating","Bad rating"))</f>
        <v>Good rating</v>
      </c>
      <c r="N2141" s="1" t="str">
        <f t="shared" si="33"/>
        <v>Few reviews and Good rating</v>
      </c>
    </row>
    <row r="2142" spans="1:14" x14ac:dyDescent="0.35">
      <c r="A2142">
        <v>1852</v>
      </c>
      <c r="B2142" t="s">
        <v>2814</v>
      </c>
      <c r="C2142" t="s">
        <v>523</v>
      </c>
      <c r="D2142" t="s">
        <v>451</v>
      </c>
      <c r="E2142">
        <v>18540</v>
      </c>
      <c r="F2142">
        <v>40</v>
      </c>
      <c r="G2142" t="s">
        <v>10</v>
      </c>
      <c r="H2142">
        <v>1320</v>
      </c>
      <c r="I2142">
        <f>(TA_restaurants_curated__2[[#This Row],['# Reviews]]-MIN(TA_restaurants_curated__2['# Reviews]))/(MAX(TA_restaurants_curated__2['# Reviews])-MIN(TA_restaurants_curated__2['# Reviews]))</f>
        <v>3.2811711256940941E-2</v>
      </c>
      <c r="J2142">
        <f>QUOTIENT((TA_restaurants_curated__2[[#This Row],[Normalizzazione]]*100),33)+IF(TA_restaurants_curated__2[[#This Row],[Normalizzazione]]=1,0,1)</f>
        <v>1</v>
      </c>
      <c r="K2142">
        <f>QUOTIENT((TA_restaurants_curated__2[[#This Row],[Rating]]*2),(100/3))+IF(TA_restaurants_curated__2[[#This Row],[Rating]]=50,0,1)</f>
        <v>3</v>
      </c>
      <c r="L2142" s="1" t="str">
        <f>IF(TA_restaurants_curated__2[[#This Row],[C. Rev.]]=3,"A lot of reviews",IF(TA_restaurants_curated__2[[#This Row],[C. Rev.]]=2,"Avarage reviews","Few reviews"))</f>
        <v>Few reviews</v>
      </c>
      <c r="M2142" s="1" t="str">
        <f>IF(TA_restaurants_curated__2[[#This Row],[C. Rat.]]=3,"Good rating",IF(TA_restaurants_curated__2[[#This Row],[C. Rat.]]=2,"Avarege rating","Bad rating"))</f>
        <v>Good rating</v>
      </c>
      <c r="N2142" s="1" t="str">
        <f t="shared" si="33"/>
        <v>Few reviews and Good rating</v>
      </c>
    </row>
    <row r="2143" spans="1:14" x14ac:dyDescent="0.35">
      <c r="A2143">
        <v>2982</v>
      </c>
      <c r="B2143" t="s">
        <v>3708</v>
      </c>
      <c r="C2143" t="s">
        <v>523</v>
      </c>
      <c r="D2143" t="s">
        <v>3709</v>
      </c>
      <c r="E2143">
        <v>29840</v>
      </c>
      <c r="F2143">
        <v>35</v>
      </c>
      <c r="G2143" t="s">
        <v>8</v>
      </c>
      <c r="H2143">
        <v>1320</v>
      </c>
      <c r="I2143">
        <f>(TA_restaurants_curated__2[[#This Row],['# Reviews]]-MIN(TA_restaurants_curated__2['# Reviews]))/(MAX(TA_restaurants_curated__2['# Reviews])-MIN(TA_restaurants_curated__2['# Reviews]))</f>
        <v>3.2811711256940941E-2</v>
      </c>
      <c r="J2143">
        <f>QUOTIENT((TA_restaurants_curated__2[[#This Row],[Normalizzazione]]*100),33)+IF(TA_restaurants_curated__2[[#This Row],[Normalizzazione]]=1,0,1)</f>
        <v>1</v>
      </c>
      <c r="K2143">
        <f>QUOTIENT((TA_restaurants_curated__2[[#This Row],[Rating]]*2),(100/3))+IF(TA_restaurants_curated__2[[#This Row],[Rating]]=50,0,1)</f>
        <v>3</v>
      </c>
      <c r="L2143" s="1" t="str">
        <f>IF(TA_restaurants_curated__2[[#This Row],[C. Rev.]]=3,"A lot of reviews",IF(TA_restaurants_curated__2[[#This Row],[C. Rev.]]=2,"Avarage reviews","Few reviews"))</f>
        <v>Few reviews</v>
      </c>
      <c r="M2143" s="1" t="str">
        <f>IF(TA_restaurants_curated__2[[#This Row],[C. Rat.]]=3,"Good rating",IF(TA_restaurants_curated__2[[#This Row],[C. Rat.]]=2,"Avarege rating","Bad rating"))</f>
        <v>Good rating</v>
      </c>
      <c r="N2143" s="1" t="str">
        <f t="shared" si="33"/>
        <v>Few reviews and Good rating</v>
      </c>
    </row>
    <row r="2144" spans="1:14" x14ac:dyDescent="0.35">
      <c r="A2144">
        <v>296</v>
      </c>
      <c r="B2144" t="s">
        <v>1092</v>
      </c>
      <c r="C2144" t="s">
        <v>523</v>
      </c>
      <c r="D2144" t="s">
        <v>170</v>
      </c>
      <c r="E2144">
        <v>2970</v>
      </c>
      <c r="F2144">
        <v>40</v>
      </c>
      <c r="G2144" t="s">
        <v>8</v>
      </c>
      <c r="H2144">
        <v>1310</v>
      </c>
      <c r="I2144">
        <f>(TA_restaurants_curated__2[[#This Row],['# Reviews]]-MIN(TA_restaurants_curated__2['# Reviews]))/(MAX(TA_restaurants_curated__2['# Reviews])-MIN(TA_restaurants_curated__2['# Reviews]))</f>
        <v>3.2559313478041391E-2</v>
      </c>
      <c r="J2144">
        <f>QUOTIENT((TA_restaurants_curated__2[[#This Row],[Normalizzazione]]*100),33)+IF(TA_restaurants_curated__2[[#This Row],[Normalizzazione]]=1,0,1)</f>
        <v>1</v>
      </c>
      <c r="K2144">
        <f>QUOTIENT((TA_restaurants_curated__2[[#This Row],[Rating]]*2),(100/3))+IF(TA_restaurants_curated__2[[#This Row],[Rating]]=50,0,1)</f>
        <v>3</v>
      </c>
      <c r="L2144" s="1" t="str">
        <f>IF(TA_restaurants_curated__2[[#This Row],[C. Rev.]]=3,"A lot of reviews",IF(TA_restaurants_curated__2[[#This Row],[C. Rev.]]=2,"Avarage reviews","Few reviews"))</f>
        <v>Few reviews</v>
      </c>
      <c r="M2144" s="1" t="str">
        <f>IF(TA_restaurants_curated__2[[#This Row],[C. Rat.]]=3,"Good rating",IF(TA_restaurants_curated__2[[#This Row],[C. Rat.]]=2,"Avarege rating","Bad rating"))</f>
        <v>Good rating</v>
      </c>
      <c r="N2144" s="1" t="str">
        <f t="shared" si="33"/>
        <v>Few reviews and Good rating</v>
      </c>
    </row>
    <row r="2145" spans="1:14" x14ac:dyDescent="0.35">
      <c r="A2145">
        <v>1095</v>
      </c>
      <c r="B2145" t="s">
        <v>661</v>
      </c>
      <c r="C2145" t="s">
        <v>523</v>
      </c>
      <c r="D2145" t="s">
        <v>546</v>
      </c>
      <c r="E2145">
        <v>10970</v>
      </c>
      <c r="F2145">
        <v>40</v>
      </c>
      <c r="G2145" t="s">
        <v>8</v>
      </c>
      <c r="H2145">
        <v>1310</v>
      </c>
      <c r="I2145">
        <f>(TA_restaurants_curated__2[[#This Row],['# Reviews]]-MIN(TA_restaurants_curated__2['# Reviews]))/(MAX(TA_restaurants_curated__2['# Reviews])-MIN(TA_restaurants_curated__2['# Reviews]))</f>
        <v>3.2559313478041391E-2</v>
      </c>
      <c r="J2145">
        <f>QUOTIENT((TA_restaurants_curated__2[[#This Row],[Normalizzazione]]*100),33)+IF(TA_restaurants_curated__2[[#This Row],[Normalizzazione]]=1,0,1)</f>
        <v>1</v>
      </c>
      <c r="K2145">
        <f>QUOTIENT((TA_restaurants_curated__2[[#This Row],[Rating]]*2),(100/3))+IF(TA_restaurants_curated__2[[#This Row],[Rating]]=50,0,1)</f>
        <v>3</v>
      </c>
      <c r="L2145" s="1" t="str">
        <f>IF(TA_restaurants_curated__2[[#This Row],[C. Rev.]]=3,"A lot of reviews",IF(TA_restaurants_curated__2[[#This Row],[C. Rev.]]=2,"Avarage reviews","Few reviews"))</f>
        <v>Few reviews</v>
      </c>
      <c r="M2145" s="1" t="str">
        <f>IF(TA_restaurants_curated__2[[#This Row],[C. Rat.]]=3,"Good rating",IF(TA_restaurants_curated__2[[#This Row],[C. Rat.]]=2,"Avarege rating","Bad rating"))</f>
        <v>Good rating</v>
      </c>
      <c r="N2145" s="1" t="str">
        <f t="shared" si="33"/>
        <v>Few reviews and Good rating</v>
      </c>
    </row>
    <row r="2146" spans="1:14" x14ac:dyDescent="0.35">
      <c r="A2146">
        <v>1578</v>
      </c>
      <c r="B2146" t="s">
        <v>2541</v>
      </c>
      <c r="C2146" t="s">
        <v>523</v>
      </c>
      <c r="D2146" t="s">
        <v>155</v>
      </c>
      <c r="E2146">
        <v>15800</v>
      </c>
      <c r="F2146">
        <v>40</v>
      </c>
      <c r="G2146" t="s">
        <v>10</v>
      </c>
      <c r="H2146">
        <v>1310</v>
      </c>
      <c r="I2146">
        <f>(TA_restaurants_curated__2[[#This Row],['# Reviews]]-MIN(TA_restaurants_curated__2['# Reviews]))/(MAX(TA_restaurants_curated__2['# Reviews])-MIN(TA_restaurants_curated__2['# Reviews]))</f>
        <v>3.2559313478041391E-2</v>
      </c>
      <c r="J2146">
        <f>QUOTIENT((TA_restaurants_curated__2[[#This Row],[Normalizzazione]]*100),33)+IF(TA_restaurants_curated__2[[#This Row],[Normalizzazione]]=1,0,1)</f>
        <v>1</v>
      </c>
      <c r="K2146">
        <f>QUOTIENT((TA_restaurants_curated__2[[#This Row],[Rating]]*2),(100/3))+IF(TA_restaurants_curated__2[[#This Row],[Rating]]=50,0,1)</f>
        <v>3</v>
      </c>
      <c r="L2146" s="1" t="str">
        <f>IF(TA_restaurants_curated__2[[#This Row],[C. Rev.]]=3,"A lot of reviews",IF(TA_restaurants_curated__2[[#This Row],[C. Rev.]]=2,"Avarage reviews","Few reviews"))</f>
        <v>Few reviews</v>
      </c>
      <c r="M2146" s="1" t="str">
        <f>IF(TA_restaurants_curated__2[[#This Row],[C. Rat.]]=3,"Good rating",IF(TA_restaurants_curated__2[[#This Row],[C. Rat.]]=2,"Avarege rating","Bad rating"))</f>
        <v>Good rating</v>
      </c>
      <c r="N2146" s="1" t="str">
        <f t="shared" si="33"/>
        <v>Few reviews and Good rating</v>
      </c>
    </row>
    <row r="2147" spans="1:14" x14ac:dyDescent="0.35">
      <c r="A2147">
        <v>1584</v>
      </c>
      <c r="B2147" t="s">
        <v>2546</v>
      </c>
      <c r="C2147" t="s">
        <v>523</v>
      </c>
      <c r="D2147" t="s">
        <v>332</v>
      </c>
      <c r="E2147">
        <v>15860</v>
      </c>
      <c r="F2147">
        <v>40</v>
      </c>
      <c r="G2147" t="s">
        <v>8</v>
      </c>
      <c r="H2147">
        <v>1310</v>
      </c>
      <c r="I2147">
        <f>(TA_restaurants_curated__2[[#This Row],['# Reviews]]-MIN(TA_restaurants_curated__2['# Reviews]))/(MAX(TA_restaurants_curated__2['# Reviews])-MIN(TA_restaurants_curated__2['# Reviews]))</f>
        <v>3.2559313478041391E-2</v>
      </c>
      <c r="J2147">
        <f>QUOTIENT((TA_restaurants_curated__2[[#This Row],[Normalizzazione]]*100),33)+IF(TA_restaurants_curated__2[[#This Row],[Normalizzazione]]=1,0,1)</f>
        <v>1</v>
      </c>
      <c r="K2147">
        <f>QUOTIENT((TA_restaurants_curated__2[[#This Row],[Rating]]*2),(100/3))+IF(TA_restaurants_curated__2[[#This Row],[Rating]]=50,0,1)</f>
        <v>3</v>
      </c>
      <c r="L2147" s="1" t="str">
        <f>IF(TA_restaurants_curated__2[[#This Row],[C. Rev.]]=3,"A lot of reviews",IF(TA_restaurants_curated__2[[#This Row],[C. Rev.]]=2,"Avarage reviews","Few reviews"))</f>
        <v>Few reviews</v>
      </c>
      <c r="M2147" s="1" t="str">
        <f>IF(TA_restaurants_curated__2[[#This Row],[C. Rat.]]=3,"Good rating",IF(TA_restaurants_curated__2[[#This Row],[C. Rat.]]=2,"Avarege rating","Bad rating"))</f>
        <v>Good rating</v>
      </c>
      <c r="N2147" s="1" t="str">
        <f t="shared" si="33"/>
        <v>Few reviews and Good rating</v>
      </c>
    </row>
    <row r="2148" spans="1:14" x14ac:dyDescent="0.35">
      <c r="A2148">
        <v>1727</v>
      </c>
      <c r="B2148" t="s">
        <v>2687</v>
      </c>
      <c r="C2148" t="s">
        <v>523</v>
      </c>
      <c r="D2148" t="s">
        <v>2688</v>
      </c>
      <c r="E2148">
        <v>17290</v>
      </c>
      <c r="F2148">
        <v>35</v>
      </c>
      <c r="G2148" t="s">
        <v>8</v>
      </c>
      <c r="H2148">
        <v>1310</v>
      </c>
      <c r="I2148">
        <f>(TA_restaurants_curated__2[[#This Row],['# Reviews]]-MIN(TA_restaurants_curated__2['# Reviews]))/(MAX(TA_restaurants_curated__2['# Reviews])-MIN(TA_restaurants_curated__2['# Reviews]))</f>
        <v>3.2559313478041391E-2</v>
      </c>
      <c r="J2148">
        <f>QUOTIENT((TA_restaurants_curated__2[[#This Row],[Normalizzazione]]*100),33)+IF(TA_restaurants_curated__2[[#This Row],[Normalizzazione]]=1,0,1)</f>
        <v>1</v>
      </c>
      <c r="K2148">
        <f>QUOTIENT((TA_restaurants_curated__2[[#This Row],[Rating]]*2),(100/3))+IF(TA_restaurants_curated__2[[#This Row],[Rating]]=50,0,1)</f>
        <v>3</v>
      </c>
      <c r="L2148" s="1" t="str">
        <f>IF(TA_restaurants_curated__2[[#This Row],[C. Rev.]]=3,"A lot of reviews",IF(TA_restaurants_curated__2[[#This Row],[C. Rev.]]=2,"Avarage reviews","Few reviews"))</f>
        <v>Few reviews</v>
      </c>
      <c r="M2148" s="1" t="str">
        <f>IF(TA_restaurants_curated__2[[#This Row],[C. Rat.]]=3,"Good rating",IF(TA_restaurants_curated__2[[#This Row],[C. Rat.]]=2,"Avarege rating","Bad rating"))</f>
        <v>Good rating</v>
      </c>
      <c r="N2148" s="1" t="str">
        <f t="shared" si="33"/>
        <v>Few reviews and Good rating</v>
      </c>
    </row>
    <row r="2149" spans="1:14" x14ac:dyDescent="0.35">
      <c r="A2149">
        <v>703</v>
      </c>
      <c r="B2149" t="s">
        <v>1599</v>
      </c>
      <c r="C2149" t="s">
        <v>523</v>
      </c>
      <c r="D2149" t="s">
        <v>541</v>
      </c>
      <c r="E2149">
        <v>7050</v>
      </c>
      <c r="F2149">
        <v>45</v>
      </c>
      <c r="G2149" t="s">
        <v>10</v>
      </c>
      <c r="H2149">
        <v>1300</v>
      </c>
      <c r="I2149">
        <f>(TA_restaurants_curated__2[[#This Row],['# Reviews]]-MIN(TA_restaurants_curated__2['# Reviews]))/(MAX(TA_restaurants_curated__2['# Reviews])-MIN(TA_restaurants_curated__2['# Reviews]))</f>
        <v>3.2306915699141847E-2</v>
      </c>
      <c r="J2149">
        <f>QUOTIENT((TA_restaurants_curated__2[[#This Row],[Normalizzazione]]*100),33)+IF(TA_restaurants_curated__2[[#This Row],[Normalizzazione]]=1,0,1)</f>
        <v>1</v>
      </c>
      <c r="K2149">
        <f>QUOTIENT((TA_restaurants_curated__2[[#This Row],[Rating]]*2),(100/3))+IF(TA_restaurants_curated__2[[#This Row],[Rating]]=50,0,1)</f>
        <v>3</v>
      </c>
      <c r="L2149" s="1" t="str">
        <f>IF(TA_restaurants_curated__2[[#This Row],[C. Rev.]]=3,"A lot of reviews",IF(TA_restaurants_curated__2[[#This Row],[C. Rev.]]=2,"Avarage reviews","Few reviews"))</f>
        <v>Few reviews</v>
      </c>
      <c r="M2149" s="1" t="str">
        <f>IF(TA_restaurants_curated__2[[#This Row],[C. Rat.]]=3,"Good rating",IF(TA_restaurants_curated__2[[#This Row],[C. Rat.]]=2,"Avarege rating","Bad rating"))</f>
        <v>Good rating</v>
      </c>
      <c r="N2149" s="1" t="str">
        <f t="shared" si="33"/>
        <v>Few reviews and Good rating</v>
      </c>
    </row>
    <row r="2150" spans="1:14" x14ac:dyDescent="0.35">
      <c r="A2150">
        <v>1398</v>
      </c>
      <c r="B2150" t="s">
        <v>2349</v>
      </c>
      <c r="C2150" t="s">
        <v>523</v>
      </c>
      <c r="D2150" t="s">
        <v>2350</v>
      </c>
      <c r="E2150">
        <v>14000</v>
      </c>
      <c r="F2150">
        <v>40</v>
      </c>
      <c r="G2150" t="s">
        <v>8</v>
      </c>
      <c r="H2150">
        <v>1300</v>
      </c>
      <c r="I2150">
        <f>(TA_restaurants_curated__2[[#This Row],['# Reviews]]-MIN(TA_restaurants_curated__2['# Reviews]))/(MAX(TA_restaurants_curated__2['# Reviews])-MIN(TA_restaurants_curated__2['# Reviews]))</f>
        <v>3.2306915699141847E-2</v>
      </c>
      <c r="J2150">
        <f>QUOTIENT((TA_restaurants_curated__2[[#This Row],[Normalizzazione]]*100),33)+IF(TA_restaurants_curated__2[[#This Row],[Normalizzazione]]=1,0,1)</f>
        <v>1</v>
      </c>
      <c r="K2150">
        <f>QUOTIENT((TA_restaurants_curated__2[[#This Row],[Rating]]*2),(100/3))+IF(TA_restaurants_curated__2[[#This Row],[Rating]]=50,0,1)</f>
        <v>3</v>
      </c>
      <c r="L2150" s="1" t="str">
        <f>IF(TA_restaurants_curated__2[[#This Row],[C. Rev.]]=3,"A lot of reviews",IF(TA_restaurants_curated__2[[#This Row],[C. Rev.]]=2,"Avarage reviews","Few reviews"))</f>
        <v>Few reviews</v>
      </c>
      <c r="M2150" s="1" t="str">
        <f>IF(TA_restaurants_curated__2[[#This Row],[C. Rat.]]=3,"Good rating",IF(TA_restaurants_curated__2[[#This Row],[C. Rat.]]=2,"Avarege rating","Bad rating"))</f>
        <v>Good rating</v>
      </c>
      <c r="N2150" s="1" t="str">
        <f t="shared" si="33"/>
        <v>Few reviews and Good rating</v>
      </c>
    </row>
    <row r="2151" spans="1:14" x14ac:dyDescent="0.35">
      <c r="A2151">
        <v>1464</v>
      </c>
      <c r="B2151" t="s">
        <v>2420</v>
      </c>
      <c r="C2151" t="s">
        <v>523</v>
      </c>
      <c r="D2151" t="s">
        <v>89</v>
      </c>
      <c r="E2151">
        <v>14660</v>
      </c>
      <c r="F2151">
        <v>40</v>
      </c>
      <c r="G2151" t="s">
        <v>10</v>
      </c>
      <c r="H2151">
        <v>1300</v>
      </c>
      <c r="I2151">
        <f>(TA_restaurants_curated__2[[#This Row],['# Reviews]]-MIN(TA_restaurants_curated__2['# Reviews]))/(MAX(TA_restaurants_curated__2['# Reviews])-MIN(TA_restaurants_curated__2['# Reviews]))</f>
        <v>3.2306915699141847E-2</v>
      </c>
      <c r="J2151">
        <f>QUOTIENT((TA_restaurants_curated__2[[#This Row],[Normalizzazione]]*100),33)+IF(TA_restaurants_curated__2[[#This Row],[Normalizzazione]]=1,0,1)</f>
        <v>1</v>
      </c>
      <c r="K2151">
        <f>QUOTIENT((TA_restaurants_curated__2[[#This Row],[Rating]]*2),(100/3))+IF(TA_restaurants_curated__2[[#This Row],[Rating]]=50,0,1)</f>
        <v>3</v>
      </c>
      <c r="L2151" s="1" t="str">
        <f>IF(TA_restaurants_curated__2[[#This Row],[C. Rev.]]=3,"A lot of reviews",IF(TA_restaurants_curated__2[[#This Row],[C. Rev.]]=2,"Avarage reviews","Few reviews"))</f>
        <v>Few reviews</v>
      </c>
      <c r="M2151" s="1" t="str">
        <f>IF(TA_restaurants_curated__2[[#This Row],[C. Rat.]]=3,"Good rating",IF(TA_restaurants_curated__2[[#This Row],[C. Rat.]]=2,"Avarege rating","Bad rating"))</f>
        <v>Good rating</v>
      </c>
      <c r="N2151" s="1" t="str">
        <f t="shared" si="33"/>
        <v>Few reviews and Good rating</v>
      </c>
    </row>
    <row r="2152" spans="1:14" x14ac:dyDescent="0.35">
      <c r="A2152">
        <v>1688</v>
      </c>
      <c r="B2152" t="s">
        <v>2646</v>
      </c>
      <c r="C2152" t="s">
        <v>523</v>
      </c>
      <c r="D2152" t="s">
        <v>451</v>
      </c>
      <c r="E2152">
        <v>16900</v>
      </c>
      <c r="F2152">
        <v>40</v>
      </c>
      <c r="G2152" t="s">
        <v>8</v>
      </c>
      <c r="H2152">
        <v>1300</v>
      </c>
      <c r="I2152">
        <f>(TA_restaurants_curated__2[[#This Row],['# Reviews]]-MIN(TA_restaurants_curated__2['# Reviews]))/(MAX(TA_restaurants_curated__2['# Reviews])-MIN(TA_restaurants_curated__2['# Reviews]))</f>
        <v>3.2306915699141847E-2</v>
      </c>
      <c r="J2152">
        <f>QUOTIENT((TA_restaurants_curated__2[[#This Row],[Normalizzazione]]*100),33)+IF(TA_restaurants_curated__2[[#This Row],[Normalizzazione]]=1,0,1)</f>
        <v>1</v>
      </c>
      <c r="K2152">
        <f>QUOTIENT((TA_restaurants_curated__2[[#This Row],[Rating]]*2),(100/3))+IF(TA_restaurants_curated__2[[#This Row],[Rating]]=50,0,1)</f>
        <v>3</v>
      </c>
      <c r="L2152" s="1" t="str">
        <f>IF(TA_restaurants_curated__2[[#This Row],[C. Rev.]]=3,"A lot of reviews",IF(TA_restaurants_curated__2[[#This Row],[C. Rev.]]=2,"Avarage reviews","Few reviews"))</f>
        <v>Few reviews</v>
      </c>
      <c r="M2152" s="1" t="str">
        <f>IF(TA_restaurants_curated__2[[#This Row],[C. Rat.]]=3,"Good rating",IF(TA_restaurants_curated__2[[#This Row],[C. Rat.]]=2,"Avarege rating","Bad rating"))</f>
        <v>Good rating</v>
      </c>
      <c r="N2152" s="1" t="str">
        <f t="shared" si="33"/>
        <v>Few reviews and Good rating</v>
      </c>
    </row>
    <row r="2153" spans="1:14" x14ac:dyDescent="0.35">
      <c r="A2153">
        <v>1913</v>
      </c>
      <c r="B2153" t="s">
        <v>2864</v>
      </c>
      <c r="C2153" t="s">
        <v>523</v>
      </c>
      <c r="D2153" t="s">
        <v>135</v>
      </c>
      <c r="E2153">
        <v>19150</v>
      </c>
      <c r="F2153">
        <v>45</v>
      </c>
      <c r="G2153" t="s">
        <v>8</v>
      </c>
      <c r="H2153">
        <v>1300</v>
      </c>
      <c r="I2153">
        <f>(TA_restaurants_curated__2[[#This Row],['# Reviews]]-MIN(TA_restaurants_curated__2['# Reviews]))/(MAX(TA_restaurants_curated__2['# Reviews])-MIN(TA_restaurants_curated__2['# Reviews]))</f>
        <v>3.2306915699141847E-2</v>
      </c>
      <c r="J2153">
        <f>QUOTIENT((TA_restaurants_curated__2[[#This Row],[Normalizzazione]]*100),33)+IF(TA_restaurants_curated__2[[#This Row],[Normalizzazione]]=1,0,1)</f>
        <v>1</v>
      </c>
      <c r="K2153">
        <f>QUOTIENT((TA_restaurants_curated__2[[#This Row],[Rating]]*2),(100/3))+IF(TA_restaurants_curated__2[[#This Row],[Rating]]=50,0,1)</f>
        <v>3</v>
      </c>
      <c r="L2153" s="1" t="str">
        <f>IF(TA_restaurants_curated__2[[#This Row],[C. Rev.]]=3,"A lot of reviews",IF(TA_restaurants_curated__2[[#This Row],[C. Rev.]]=2,"Avarage reviews","Few reviews"))</f>
        <v>Few reviews</v>
      </c>
      <c r="M2153" s="1" t="str">
        <f>IF(TA_restaurants_curated__2[[#This Row],[C. Rat.]]=3,"Good rating",IF(TA_restaurants_curated__2[[#This Row],[C. Rat.]]=2,"Avarege rating","Bad rating"))</f>
        <v>Good rating</v>
      </c>
      <c r="N2153" s="1" t="str">
        <f t="shared" si="33"/>
        <v>Few reviews and Good rating</v>
      </c>
    </row>
    <row r="2154" spans="1:14" x14ac:dyDescent="0.35">
      <c r="A2154">
        <v>1925</v>
      </c>
      <c r="B2154" t="s">
        <v>2876</v>
      </c>
      <c r="C2154" t="s">
        <v>523</v>
      </c>
      <c r="D2154" t="s">
        <v>2877</v>
      </c>
      <c r="E2154">
        <v>19270</v>
      </c>
      <c r="F2154">
        <v>40</v>
      </c>
      <c r="G2154" t="s">
        <v>10</v>
      </c>
      <c r="H2154">
        <v>1300</v>
      </c>
      <c r="I2154">
        <f>(TA_restaurants_curated__2[[#This Row],['# Reviews]]-MIN(TA_restaurants_curated__2['# Reviews]))/(MAX(TA_restaurants_curated__2['# Reviews])-MIN(TA_restaurants_curated__2['# Reviews]))</f>
        <v>3.2306915699141847E-2</v>
      </c>
      <c r="J2154">
        <f>QUOTIENT((TA_restaurants_curated__2[[#This Row],[Normalizzazione]]*100),33)+IF(TA_restaurants_curated__2[[#This Row],[Normalizzazione]]=1,0,1)</f>
        <v>1</v>
      </c>
      <c r="K2154">
        <f>QUOTIENT((TA_restaurants_curated__2[[#This Row],[Rating]]*2),(100/3))+IF(TA_restaurants_curated__2[[#This Row],[Rating]]=50,0,1)</f>
        <v>3</v>
      </c>
      <c r="L2154" s="1" t="str">
        <f>IF(TA_restaurants_curated__2[[#This Row],[C. Rev.]]=3,"A lot of reviews",IF(TA_restaurants_curated__2[[#This Row],[C. Rev.]]=2,"Avarage reviews","Few reviews"))</f>
        <v>Few reviews</v>
      </c>
      <c r="M2154" s="1" t="str">
        <f>IF(TA_restaurants_curated__2[[#This Row],[C. Rat.]]=3,"Good rating",IF(TA_restaurants_curated__2[[#This Row],[C. Rat.]]=2,"Avarege rating","Bad rating"))</f>
        <v>Good rating</v>
      </c>
      <c r="N2154" s="1" t="str">
        <f t="shared" si="33"/>
        <v>Few reviews and Good rating</v>
      </c>
    </row>
    <row r="2155" spans="1:14" x14ac:dyDescent="0.35">
      <c r="A2155">
        <v>2024</v>
      </c>
      <c r="B2155" t="s">
        <v>2963</v>
      </c>
      <c r="C2155" t="s">
        <v>523</v>
      </c>
      <c r="D2155" t="s">
        <v>2964</v>
      </c>
      <c r="E2155">
        <v>20260</v>
      </c>
      <c r="F2155">
        <v>40</v>
      </c>
      <c r="G2155" t="s">
        <v>8</v>
      </c>
      <c r="H2155">
        <v>1300</v>
      </c>
      <c r="I2155">
        <f>(TA_restaurants_curated__2[[#This Row],['# Reviews]]-MIN(TA_restaurants_curated__2['# Reviews]))/(MAX(TA_restaurants_curated__2['# Reviews])-MIN(TA_restaurants_curated__2['# Reviews]))</f>
        <v>3.2306915699141847E-2</v>
      </c>
      <c r="J2155">
        <f>QUOTIENT((TA_restaurants_curated__2[[#This Row],[Normalizzazione]]*100),33)+IF(TA_restaurants_curated__2[[#This Row],[Normalizzazione]]=1,0,1)</f>
        <v>1</v>
      </c>
      <c r="K2155">
        <f>QUOTIENT((TA_restaurants_curated__2[[#This Row],[Rating]]*2),(100/3))+IF(TA_restaurants_curated__2[[#This Row],[Rating]]=50,0,1)</f>
        <v>3</v>
      </c>
      <c r="L2155" s="1" t="str">
        <f>IF(TA_restaurants_curated__2[[#This Row],[C. Rev.]]=3,"A lot of reviews",IF(TA_restaurants_curated__2[[#This Row],[C. Rev.]]=2,"Avarage reviews","Few reviews"))</f>
        <v>Few reviews</v>
      </c>
      <c r="M2155" s="1" t="str">
        <f>IF(TA_restaurants_curated__2[[#This Row],[C. Rat.]]=3,"Good rating",IF(TA_restaurants_curated__2[[#This Row],[C. Rat.]]=2,"Avarege rating","Bad rating"))</f>
        <v>Good rating</v>
      </c>
      <c r="N2155" s="1" t="str">
        <f t="shared" si="33"/>
        <v>Few reviews and Good rating</v>
      </c>
    </row>
    <row r="2156" spans="1:14" x14ac:dyDescent="0.35">
      <c r="A2156">
        <v>2146</v>
      </c>
      <c r="B2156" t="s">
        <v>3071</v>
      </c>
      <c r="C2156" t="s">
        <v>523</v>
      </c>
      <c r="D2156" t="s">
        <v>2859</v>
      </c>
      <c r="E2156">
        <v>21480</v>
      </c>
      <c r="F2156">
        <v>35</v>
      </c>
      <c r="G2156" t="s">
        <v>8</v>
      </c>
      <c r="H2156">
        <v>1300</v>
      </c>
      <c r="I2156">
        <f>(TA_restaurants_curated__2[[#This Row],['# Reviews]]-MIN(TA_restaurants_curated__2['# Reviews]))/(MAX(TA_restaurants_curated__2['# Reviews])-MIN(TA_restaurants_curated__2['# Reviews]))</f>
        <v>3.2306915699141847E-2</v>
      </c>
      <c r="J2156">
        <f>QUOTIENT((TA_restaurants_curated__2[[#This Row],[Normalizzazione]]*100),33)+IF(TA_restaurants_curated__2[[#This Row],[Normalizzazione]]=1,0,1)</f>
        <v>1</v>
      </c>
      <c r="K2156">
        <f>QUOTIENT((TA_restaurants_curated__2[[#This Row],[Rating]]*2),(100/3))+IF(TA_restaurants_curated__2[[#This Row],[Rating]]=50,0,1)</f>
        <v>3</v>
      </c>
      <c r="L2156" s="1" t="str">
        <f>IF(TA_restaurants_curated__2[[#This Row],[C. Rev.]]=3,"A lot of reviews",IF(TA_restaurants_curated__2[[#This Row],[C. Rev.]]=2,"Avarage reviews","Few reviews"))</f>
        <v>Few reviews</v>
      </c>
      <c r="M2156" s="1" t="str">
        <f>IF(TA_restaurants_curated__2[[#This Row],[C. Rat.]]=3,"Good rating",IF(TA_restaurants_curated__2[[#This Row],[C. Rat.]]=2,"Avarege rating","Bad rating"))</f>
        <v>Good rating</v>
      </c>
      <c r="N2156" s="1" t="str">
        <f t="shared" si="33"/>
        <v>Few reviews and Good rating</v>
      </c>
    </row>
    <row r="2157" spans="1:14" x14ac:dyDescent="0.35">
      <c r="A2157">
        <v>2589</v>
      </c>
      <c r="B2157" t="s">
        <v>3437</v>
      </c>
      <c r="C2157" t="s">
        <v>523</v>
      </c>
      <c r="D2157" t="s">
        <v>62</v>
      </c>
      <c r="E2157">
        <v>25910</v>
      </c>
      <c r="F2157">
        <v>35</v>
      </c>
      <c r="G2157" t="s">
        <v>8</v>
      </c>
      <c r="H2157">
        <v>1300</v>
      </c>
      <c r="I2157">
        <f>(TA_restaurants_curated__2[[#This Row],['# Reviews]]-MIN(TA_restaurants_curated__2['# Reviews]))/(MAX(TA_restaurants_curated__2['# Reviews])-MIN(TA_restaurants_curated__2['# Reviews]))</f>
        <v>3.2306915699141847E-2</v>
      </c>
      <c r="J2157">
        <f>QUOTIENT((TA_restaurants_curated__2[[#This Row],[Normalizzazione]]*100),33)+IF(TA_restaurants_curated__2[[#This Row],[Normalizzazione]]=1,0,1)</f>
        <v>1</v>
      </c>
      <c r="K2157">
        <f>QUOTIENT((TA_restaurants_curated__2[[#This Row],[Rating]]*2),(100/3))+IF(TA_restaurants_curated__2[[#This Row],[Rating]]=50,0,1)</f>
        <v>3</v>
      </c>
      <c r="L2157" s="1" t="str">
        <f>IF(TA_restaurants_curated__2[[#This Row],[C. Rev.]]=3,"A lot of reviews",IF(TA_restaurants_curated__2[[#This Row],[C. Rev.]]=2,"Avarage reviews","Few reviews"))</f>
        <v>Few reviews</v>
      </c>
      <c r="M2157" s="1" t="str">
        <f>IF(TA_restaurants_curated__2[[#This Row],[C. Rat.]]=3,"Good rating",IF(TA_restaurants_curated__2[[#This Row],[C. Rat.]]=2,"Avarege rating","Bad rating"))</f>
        <v>Good rating</v>
      </c>
      <c r="N2157" s="1" t="str">
        <f t="shared" si="33"/>
        <v>Few reviews and Good rating</v>
      </c>
    </row>
    <row r="2158" spans="1:14" x14ac:dyDescent="0.35">
      <c r="A2158">
        <v>3090</v>
      </c>
      <c r="B2158" t="s">
        <v>3770</v>
      </c>
      <c r="C2158" t="s">
        <v>523</v>
      </c>
      <c r="D2158" t="s">
        <v>3771</v>
      </c>
      <c r="E2158">
        <v>30920</v>
      </c>
      <c r="F2158">
        <v>35</v>
      </c>
      <c r="G2158" t="s">
        <v>8</v>
      </c>
      <c r="H2158">
        <v>1300</v>
      </c>
      <c r="I2158">
        <f>(TA_restaurants_curated__2[[#This Row],['# Reviews]]-MIN(TA_restaurants_curated__2['# Reviews]))/(MAX(TA_restaurants_curated__2['# Reviews])-MIN(TA_restaurants_curated__2['# Reviews]))</f>
        <v>3.2306915699141847E-2</v>
      </c>
      <c r="J2158">
        <f>QUOTIENT((TA_restaurants_curated__2[[#This Row],[Normalizzazione]]*100),33)+IF(TA_restaurants_curated__2[[#This Row],[Normalizzazione]]=1,0,1)</f>
        <v>1</v>
      </c>
      <c r="K2158">
        <f>QUOTIENT((TA_restaurants_curated__2[[#This Row],[Rating]]*2),(100/3))+IF(TA_restaurants_curated__2[[#This Row],[Rating]]=50,0,1)</f>
        <v>3</v>
      </c>
      <c r="L2158" s="1" t="str">
        <f>IF(TA_restaurants_curated__2[[#This Row],[C. Rev.]]=3,"A lot of reviews",IF(TA_restaurants_curated__2[[#This Row],[C. Rev.]]=2,"Avarage reviews","Few reviews"))</f>
        <v>Few reviews</v>
      </c>
      <c r="M2158" s="1" t="str">
        <f>IF(TA_restaurants_curated__2[[#This Row],[C. Rat.]]=3,"Good rating",IF(TA_restaurants_curated__2[[#This Row],[C. Rat.]]=2,"Avarege rating","Bad rating"))</f>
        <v>Good rating</v>
      </c>
      <c r="N2158" s="1" t="str">
        <f t="shared" si="33"/>
        <v>Few reviews and Good rating</v>
      </c>
    </row>
    <row r="2159" spans="1:14" x14ac:dyDescent="0.35">
      <c r="A2159">
        <v>4262</v>
      </c>
      <c r="B2159" t="s">
        <v>4250</v>
      </c>
      <c r="C2159" t="s">
        <v>523</v>
      </c>
      <c r="D2159" t="s">
        <v>111</v>
      </c>
      <c r="E2159">
        <v>42650</v>
      </c>
      <c r="F2159">
        <v>35</v>
      </c>
      <c r="G2159" t="s">
        <v>8</v>
      </c>
      <c r="H2159">
        <v>1300</v>
      </c>
      <c r="I2159">
        <f>(TA_restaurants_curated__2[[#This Row],['# Reviews]]-MIN(TA_restaurants_curated__2['# Reviews]))/(MAX(TA_restaurants_curated__2['# Reviews])-MIN(TA_restaurants_curated__2['# Reviews]))</f>
        <v>3.2306915699141847E-2</v>
      </c>
      <c r="J2159">
        <f>QUOTIENT((TA_restaurants_curated__2[[#This Row],[Normalizzazione]]*100),33)+IF(TA_restaurants_curated__2[[#This Row],[Normalizzazione]]=1,0,1)</f>
        <v>1</v>
      </c>
      <c r="K2159">
        <f>QUOTIENT((TA_restaurants_curated__2[[#This Row],[Rating]]*2),(100/3))+IF(TA_restaurants_curated__2[[#This Row],[Rating]]=50,0,1)</f>
        <v>3</v>
      </c>
      <c r="L2159" s="1" t="str">
        <f>IF(TA_restaurants_curated__2[[#This Row],[C. Rev.]]=3,"A lot of reviews",IF(TA_restaurants_curated__2[[#This Row],[C. Rev.]]=2,"Avarage reviews","Few reviews"))</f>
        <v>Few reviews</v>
      </c>
      <c r="M2159" s="1" t="str">
        <f>IF(TA_restaurants_curated__2[[#This Row],[C. Rat.]]=3,"Good rating",IF(TA_restaurants_curated__2[[#This Row],[C. Rat.]]=2,"Avarege rating","Bad rating"))</f>
        <v>Good rating</v>
      </c>
      <c r="N2159" s="1" t="str">
        <f t="shared" si="33"/>
        <v>Few reviews and Good rating</v>
      </c>
    </row>
    <row r="2160" spans="1:14" x14ac:dyDescent="0.35">
      <c r="A2160">
        <v>161</v>
      </c>
      <c r="B2160" t="s">
        <v>927</v>
      </c>
      <c r="C2160" t="s">
        <v>523</v>
      </c>
      <c r="D2160" t="s">
        <v>39</v>
      </c>
      <c r="E2160">
        <v>1620</v>
      </c>
      <c r="F2160">
        <v>50</v>
      </c>
      <c r="G2160" t="s">
        <v>8</v>
      </c>
      <c r="H2160">
        <v>1290</v>
      </c>
      <c r="I2160">
        <f>(TA_restaurants_curated__2[[#This Row],['# Reviews]]-MIN(TA_restaurants_curated__2['# Reviews]))/(MAX(TA_restaurants_curated__2['# Reviews])-MIN(TA_restaurants_curated__2['# Reviews]))</f>
        <v>3.2054517920242304E-2</v>
      </c>
      <c r="J2160">
        <f>QUOTIENT((TA_restaurants_curated__2[[#This Row],[Normalizzazione]]*100),33)+IF(TA_restaurants_curated__2[[#This Row],[Normalizzazione]]=1,0,1)</f>
        <v>1</v>
      </c>
      <c r="K2160">
        <f>QUOTIENT((TA_restaurants_curated__2[[#This Row],[Rating]]*2),(100/3))+IF(TA_restaurants_curated__2[[#This Row],[Rating]]=50,0,1)</f>
        <v>3</v>
      </c>
      <c r="L2160" s="1" t="str">
        <f>IF(TA_restaurants_curated__2[[#This Row],[C. Rev.]]=3,"A lot of reviews",IF(TA_restaurants_curated__2[[#This Row],[C. Rev.]]=2,"Avarage reviews","Few reviews"))</f>
        <v>Few reviews</v>
      </c>
      <c r="M2160" s="1" t="str">
        <f>IF(TA_restaurants_curated__2[[#This Row],[C. Rat.]]=3,"Good rating",IF(TA_restaurants_curated__2[[#This Row],[C. Rat.]]=2,"Avarege rating","Bad rating"))</f>
        <v>Good rating</v>
      </c>
      <c r="N2160" s="1" t="str">
        <f t="shared" si="33"/>
        <v>Few reviews and Good rating</v>
      </c>
    </row>
    <row r="2161" spans="1:14" x14ac:dyDescent="0.35">
      <c r="A2161">
        <v>396</v>
      </c>
      <c r="B2161" t="s">
        <v>1219</v>
      </c>
      <c r="C2161" t="s">
        <v>523</v>
      </c>
      <c r="D2161" t="s">
        <v>1220</v>
      </c>
      <c r="E2161">
        <v>3970</v>
      </c>
      <c r="F2161">
        <v>45</v>
      </c>
      <c r="G2161" t="s">
        <v>9</v>
      </c>
      <c r="H2161">
        <v>1290</v>
      </c>
      <c r="I2161">
        <f>(TA_restaurants_curated__2[[#This Row],['# Reviews]]-MIN(TA_restaurants_curated__2['# Reviews]))/(MAX(TA_restaurants_curated__2['# Reviews])-MIN(TA_restaurants_curated__2['# Reviews]))</f>
        <v>3.2054517920242304E-2</v>
      </c>
      <c r="J2161">
        <f>QUOTIENT((TA_restaurants_curated__2[[#This Row],[Normalizzazione]]*100),33)+IF(TA_restaurants_curated__2[[#This Row],[Normalizzazione]]=1,0,1)</f>
        <v>1</v>
      </c>
      <c r="K2161">
        <f>QUOTIENT((TA_restaurants_curated__2[[#This Row],[Rating]]*2),(100/3))+IF(TA_restaurants_curated__2[[#This Row],[Rating]]=50,0,1)</f>
        <v>3</v>
      </c>
      <c r="L2161" s="1" t="str">
        <f>IF(TA_restaurants_curated__2[[#This Row],[C. Rev.]]=3,"A lot of reviews",IF(TA_restaurants_curated__2[[#This Row],[C. Rev.]]=2,"Avarage reviews","Few reviews"))</f>
        <v>Few reviews</v>
      </c>
      <c r="M2161" s="1" t="str">
        <f>IF(TA_restaurants_curated__2[[#This Row],[C. Rat.]]=3,"Good rating",IF(TA_restaurants_curated__2[[#This Row],[C. Rat.]]=2,"Avarege rating","Bad rating"))</f>
        <v>Good rating</v>
      </c>
      <c r="N2161" s="1" t="str">
        <f t="shared" si="33"/>
        <v>Few reviews and Good rating</v>
      </c>
    </row>
    <row r="2162" spans="1:14" x14ac:dyDescent="0.35">
      <c r="A2162">
        <v>2010</v>
      </c>
      <c r="B2162" t="s">
        <v>2949</v>
      </c>
      <c r="C2162" t="s">
        <v>523</v>
      </c>
      <c r="D2162" t="s">
        <v>11</v>
      </c>
      <c r="E2162">
        <v>20120</v>
      </c>
      <c r="F2162">
        <v>40</v>
      </c>
      <c r="G2162" t="s">
        <v>10</v>
      </c>
      <c r="H2162">
        <v>1290</v>
      </c>
      <c r="I2162">
        <f>(TA_restaurants_curated__2[[#This Row],['# Reviews]]-MIN(TA_restaurants_curated__2['# Reviews]))/(MAX(TA_restaurants_curated__2['# Reviews])-MIN(TA_restaurants_curated__2['# Reviews]))</f>
        <v>3.2054517920242304E-2</v>
      </c>
      <c r="J2162">
        <f>QUOTIENT((TA_restaurants_curated__2[[#This Row],[Normalizzazione]]*100),33)+IF(TA_restaurants_curated__2[[#This Row],[Normalizzazione]]=1,0,1)</f>
        <v>1</v>
      </c>
      <c r="K2162">
        <f>QUOTIENT((TA_restaurants_curated__2[[#This Row],[Rating]]*2),(100/3))+IF(TA_restaurants_curated__2[[#This Row],[Rating]]=50,0,1)</f>
        <v>3</v>
      </c>
      <c r="L2162" s="1" t="str">
        <f>IF(TA_restaurants_curated__2[[#This Row],[C. Rev.]]=3,"A lot of reviews",IF(TA_restaurants_curated__2[[#This Row],[C. Rev.]]=2,"Avarage reviews","Few reviews"))</f>
        <v>Few reviews</v>
      </c>
      <c r="M2162" s="1" t="str">
        <f>IF(TA_restaurants_curated__2[[#This Row],[C. Rat.]]=3,"Good rating",IF(TA_restaurants_curated__2[[#This Row],[C. Rat.]]=2,"Avarege rating","Bad rating"))</f>
        <v>Good rating</v>
      </c>
      <c r="N2162" s="1" t="str">
        <f t="shared" si="33"/>
        <v>Few reviews and Good rating</v>
      </c>
    </row>
    <row r="2163" spans="1:14" x14ac:dyDescent="0.35">
      <c r="A2163">
        <v>3052</v>
      </c>
      <c r="B2163" t="s">
        <v>3748</v>
      </c>
      <c r="C2163" t="s">
        <v>523</v>
      </c>
      <c r="D2163" t="s">
        <v>3403</v>
      </c>
      <c r="E2163">
        <v>30540</v>
      </c>
      <c r="F2163">
        <v>40</v>
      </c>
      <c r="G2163" t="s">
        <v>8</v>
      </c>
      <c r="H2163">
        <v>1290</v>
      </c>
      <c r="I2163">
        <f>(TA_restaurants_curated__2[[#This Row],['# Reviews]]-MIN(TA_restaurants_curated__2['# Reviews]))/(MAX(TA_restaurants_curated__2['# Reviews])-MIN(TA_restaurants_curated__2['# Reviews]))</f>
        <v>3.2054517920242304E-2</v>
      </c>
      <c r="J2163">
        <f>QUOTIENT((TA_restaurants_curated__2[[#This Row],[Normalizzazione]]*100),33)+IF(TA_restaurants_curated__2[[#This Row],[Normalizzazione]]=1,0,1)</f>
        <v>1</v>
      </c>
      <c r="K2163">
        <f>QUOTIENT((TA_restaurants_curated__2[[#This Row],[Rating]]*2),(100/3))+IF(TA_restaurants_curated__2[[#This Row],[Rating]]=50,0,1)</f>
        <v>3</v>
      </c>
      <c r="L2163" s="1" t="str">
        <f>IF(TA_restaurants_curated__2[[#This Row],[C. Rev.]]=3,"A lot of reviews",IF(TA_restaurants_curated__2[[#This Row],[C. Rev.]]=2,"Avarage reviews","Few reviews"))</f>
        <v>Few reviews</v>
      </c>
      <c r="M2163" s="1" t="str">
        <f>IF(TA_restaurants_curated__2[[#This Row],[C. Rat.]]=3,"Good rating",IF(TA_restaurants_curated__2[[#This Row],[C. Rat.]]=2,"Avarege rating","Bad rating"))</f>
        <v>Good rating</v>
      </c>
      <c r="N2163" s="1" t="str">
        <f t="shared" si="33"/>
        <v>Few reviews and Good rating</v>
      </c>
    </row>
    <row r="2164" spans="1:14" x14ac:dyDescent="0.35">
      <c r="A2164">
        <v>989</v>
      </c>
      <c r="B2164" t="s">
        <v>1833</v>
      </c>
      <c r="C2164" t="s">
        <v>523</v>
      </c>
      <c r="D2164" t="s">
        <v>677</v>
      </c>
      <c r="E2164">
        <v>9910</v>
      </c>
      <c r="F2164">
        <v>40</v>
      </c>
      <c r="G2164" t="s">
        <v>10</v>
      </c>
      <c r="H2164">
        <v>1280</v>
      </c>
      <c r="I2164">
        <f>(TA_restaurants_curated__2[[#This Row],['# Reviews]]-MIN(TA_restaurants_curated__2['# Reviews]))/(MAX(TA_restaurants_curated__2['# Reviews])-MIN(TA_restaurants_curated__2['# Reviews]))</f>
        <v>3.1802120141342753E-2</v>
      </c>
      <c r="J2164">
        <f>QUOTIENT((TA_restaurants_curated__2[[#This Row],[Normalizzazione]]*100),33)+IF(TA_restaurants_curated__2[[#This Row],[Normalizzazione]]=1,0,1)</f>
        <v>1</v>
      </c>
      <c r="K2164">
        <f>QUOTIENT((TA_restaurants_curated__2[[#This Row],[Rating]]*2),(100/3))+IF(TA_restaurants_curated__2[[#This Row],[Rating]]=50,0,1)</f>
        <v>3</v>
      </c>
      <c r="L2164" s="1" t="str">
        <f>IF(TA_restaurants_curated__2[[#This Row],[C. Rev.]]=3,"A lot of reviews",IF(TA_restaurants_curated__2[[#This Row],[C. Rev.]]=2,"Avarage reviews","Few reviews"))</f>
        <v>Few reviews</v>
      </c>
      <c r="M2164" s="1" t="str">
        <f>IF(TA_restaurants_curated__2[[#This Row],[C. Rat.]]=3,"Good rating",IF(TA_restaurants_curated__2[[#This Row],[C. Rat.]]=2,"Avarege rating","Bad rating"))</f>
        <v>Good rating</v>
      </c>
      <c r="N2164" s="1" t="str">
        <f t="shared" si="33"/>
        <v>Few reviews and Good rating</v>
      </c>
    </row>
    <row r="2165" spans="1:14" x14ac:dyDescent="0.35">
      <c r="A2165">
        <v>1117</v>
      </c>
      <c r="B2165" t="s">
        <v>2051</v>
      </c>
      <c r="C2165" t="s">
        <v>523</v>
      </c>
      <c r="D2165" t="s">
        <v>90</v>
      </c>
      <c r="E2165">
        <v>11190</v>
      </c>
      <c r="F2165">
        <v>45</v>
      </c>
      <c r="G2165" t="s">
        <v>8</v>
      </c>
      <c r="H2165">
        <v>1280</v>
      </c>
      <c r="I2165">
        <f>(TA_restaurants_curated__2[[#This Row],['# Reviews]]-MIN(TA_restaurants_curated__2['# Reviews]))/(MAX(TA_restaurants_curated__2['# Reviews])-MIN(TA_restaurants_curated__2['# Reviews]))</f>
        <v>3.1802120141342753E-2</v>
      </c>
      <c r="J2165">
        <f>QUOTIENT((TA_restaurants_curated__2[[#This Row],[Normalizzazione]]*100),33)+IF(TA_restaurants_curated__2[[#This Row],[Normalizzazione]]=1,0,1)</f>
        <v>1</v>
      </c>
      <c r="K2165">
        <f>QUOTIENT((TA_restaurants_curated__2[[#This Row],[Rating]]*2),(100/3))+IF(TA_restaurants_curated__2[[#This Row],[Rating]]=50,0,1)</f>
        <v>3</v>
      </c>
      <c r="L2165" s="1" t="str">
        <f>IF(TA_restaurants_curated__2[[#This Row],[C. Rev.]]=3,"A lot of reviews",IF(TA_restaurants_curated__2[[#This Row],[C. Rev.]]=2,"Avarage reviews","Few reviews"))</f>
        <v>Few reviews</v>
      </c>
      <c r="M2165" s="1" t="str">
        <f>IF(TA_restaurants_curated__2[[#This Row],[C. Rat.]]=3,"Good rating",IF(TA_restaurants_curated__2[[#This Row],[C. Rat.]]=2,"Avarege rating","Bad rating"))</f>
        <v>Good rating</v>
      </c>
      <c r="N2165" s="1" t="str">
        <f t="shared" si="33"/>
        <v>Few reviews and Good rating</v>
      </c>
    </row>
    <row r="2166" spans="1:14" x14ac:dyDescent="0.35">
      <c r="A2166">
        <v>1168</v>
      </c>
      <c r="B2166" t="s">
        <v>2101</v>
      </c>
      <c r="C2166" t="s">
        <v>523</v>
      </c>
      <c r="D2166" t="s">
        <v>136</v>
      </c>
      <c r="E2166">
        <v>11700</v>
      </c>
      <c r="F2166">
        <v>40</v>
      </c>
      <c r="G2166" t="s">
        <v>8</v>
      </c>
      <c r="H2166">
        <v>1280</v>
      </c>
      <c r="I2166">
        <f>(TA_restaurants_curated__2[[#This Row],['# Reviews]]-MIN(TA_restaurants_curated__2['# Reviews]))/(MAX(TA_restaurants_curated__2['# Reviews])-MIN(TA_restaurants_curated__2['# Reviews]))</f>
        <v>3.1802120141342753E-2</v>
      </c>
      <c r="J2166">
        <f>QUOTIENT((TA_restaurants_curated__2[[#This Row],[Normalizzazione]]*100),33)+IF(TA_restaurants_curated__2[[#This Row],[Normalizzazione]]=1,0,1)</f>
        <v>1</v>
      </c>
      <c r="K2166">
        <f>QUOTIENT((TA_restaurants_curated__2[[#This Row],[Rating]]*2),(100/3))+IF(TA_restaurants_curated__2[[#This Row],[Rating]]=50,0,1)</f>
        <v>3</v>
      </c>
      <c r="L2166" s="1" t="str">
        <f>IF(TA_restaurants_curated__2[[#This Row],[C. Rev.]]=3,"A lot of reviews",IF(TA_restaurants_curated__2[[#This Row],[C. Rev.]]=2,"Avarage reviews","Few reviews"))</f>
        <v>Few reviews</v>
      </c>
      <c r="M2166" s="1" t="str">
        <f>IF(TA_restaurants_curated__2[[#This Row],[C. Rat.]]=3,"Good rating",IF(TA_restaurants_curated__2[[#This Row],[C. Rat.]]=2,"Avarege rating","Bad rating"))</f>
        <v>Good rating</v>
      </c>
      <c r="N2166" s="1" t="str">
        <f t="shared" si="33"/>
        <v>Few reviews and Good rating</v>
      </c>
    </row>
    <row r="2167" spans="1:14" x14ac:dyDescent="0.35">
      <c r="A2167">
        <v>1576</v>
      </c>
      <c r="B2167" t="s">
        <v>2537</v>
      </c>
      <c r="C2167" t="s">
        <v>523</v>
      </c>
      <c r="D2167" t="s">
        <v>2538</v>
      </c>
      <c r="E2167">
        <v>15780</v>
      </c>
      <c r="F2167">
        <v>40</v>
      </c>
      <c r="G2167" t="s">
        <v>10</v>
      </c>
      <c r="H2167">
        <v>1280</v>
      </c>
      <c r="I2167">
        <f>(TA_restaurants_curated__2[[#This Row],['# Reviews]]-MIN(TA_restaurants_curated__2['# Reviews]))/(MAX(TA_restaurants_curated__2['# Reviews])-MIN(TA_restaurants_curated__2['# Reviews]))</f>
        <v>3.1802120141342753E-2</v>
      </c>
      <c r="J2167">
        <f>QUOTIENT((TA_restaurants_curated__2[[#This Row],[Normalizzazione]]*100),33)+IF(TA_restaurants_curated__2[[#This Row],[Normalizzazione]]=1,0,1)</f>
        <v>1</v>
      </c>
      <c r="K2167">
        <f>QUOTIENT((TA_restaurants_curated__2[[#This Row],[Rating]]*2),(100/3))+IF(TA_restaurants_curated__2[[#This Row],[Rating]]=50,0,1)</f>
        <v>3</v>
      </c>
      <c r="L2167" s="1" t="str">
        <f>IF(TA_restaurants_curated__2[[#This Row],[C. Rev.]]=3,"A lot of reviews",IF(TA_restaurants_curated__2[[#This Row],[C. Rev.]]=2,"Avarage reviews","Few reviews"))</f>
        <v>Few reviews</v>
      </c>
      <c r="M2167" s="1" t="str">
        <f>IF(TA_restaurants_curated__2[[#This Row],[C. Rat.]]=3,"Good rating",IF(TA_restaurants_curated__2[[#This Row],[C. Rat.]]=2,"Avarege rating","Bad rating"))</f>
        <v>Good rating</v>
      </c>
      <c r="N2167" s="1" t="str">
        <f t="shared" si="33"/>
        <v>Few reviews and Good rating</v>
      </c>
    </row>
    <row r="2168" spans="1:14" x14ac:dyDescent="0.35">
      <c r="A2168">
        <v>2277</v>
      </c>
      <c r="B2168" t="s">
        <v>3181</v>
      </c>
      <c r="C2168" t="s">
        <v>523</v>
      </c>
      <c r="D2168" t="s">
        <v>99</v>
      </c>
      <c r="E2168">
        <v>22790</v>
      </c>
      <c r="F2168">
        <v>40</v>
      </c>
      <c r="G2168" t="s">
        <v>10</v>
      </c>
      <c r="H2168">
        <v>1280</v>
      </c>
      <c r="I2168">
        <f>(TA_restaurants_curated__2[[#This Row],['# Reviews]]-MIN(TA_restaurants_curated__2['# Reviews]))/(MAX(TA_restaurants_curated__2['# Reviews])-MIN(TA_restaurants_curated__2['# Reviews]))</f>
        <v>3.1802120141342753E-2</v>
      </c>
      <c r="J2168">
        <f>QUOTIENT((TA_restaurants_curated__2[[#This Row],[Normalizzazione]]*100),33)+IF(TA_restaurants_curated__2[[#This Row],[Normalizzazione]]=1,0,1)</f>
        <v>1</v>
      </c>
      <c r="K2168">
        <f>QUOTIENT((TA_restaurants_curated__2[[#This Row],[Rating]]*2),(100/3))+IF(TA_restaurants_curated__2[[#This Row],[Rating]]=50,0,1)</f>
        <v>3</v>
      </c>
      <c r="L2168" s="1" t="str">
        <f>IF(TA_restaurants_curated__2[[#This Row],[C. Rev.]]=3,"A lot of reviews",IF(TA_restaurants_curated__2[[#This Row],[C. Rev.]]=2,"Avarage reviews","Few reviews"))</f>
        <v>Few reviews</v>
      </c>
      <c r="M2168" s="1" t="str">
        <f>IF(TA_restaurants_curated__2[[#This Row],[C. Rat.]]=3,"Good rating",IF(TA_restaurants_curated__2[[#This Row],[C. Rat.]]=2,"Avarege rating","Bad rating"))</f>
        <v>Good rating</v>
      </c>
      <c r="N2168" s="1" t="str">
        <f t="shared" si="33"/>
        <v>Few reviews and Good rating</v>
      </c>
    </row>
    <row r="2169" spans="1:14" x14ac:dyDescent="0.35">
      <c r="A2169">
        <v>3063</v>
      </c>
      <c r="B2169" t="s">
        <v>3754</v>
      </c>
      <c r="C2169" t="s">
        <v>523</v>
      </c>
      <c r="D2169" t="s">
        <v>111</v>
      </c>
      <c r="E2169">
        <v>30650</v>
      </c>
      <c r="F2169">
        <v>35</v>
      </c>
      <c r="G2169" t="s">
        <v>10</v>
      </c>
      <c r="H2169">
        <v>1280</v>
      </c>
      <c r="I2169">
        <f>(TA_restaurants_curated__2[[#This Row],['# Reviews]]-MIN(TA_restaurants_curated__2['# Reviews]))/(MAX(TA_restaurants_curated__2['# Reviews])-MIN(TA_restaurants_curated__2['# Reviews]))</f>
        <v>3.1802120141342753E-2</v>
      </c>
      <c r="J2169">
        <f>QUOTIENT((TA_restaurants_curated__2[[#This Row],[Normalizzazione]]*100),33)+IF(TA_restaurants_curated__2[[#This Row],[Normalizzazione]]=1,0,1)</f>
        <v>1</v>
      </c>
      <c r="K2169">
        <f>QUOTIENT((TA_restaurants_curated__2[[#This Row],[Rating]]*2),(100/3))+IF(TA_restaurants_curated__2[[#This Row],[Rating]]=50,0,1)</f>
        <v>3</v>
      </c>
      <c r="L2169" s="1" t="str">
        <f>IF(TA_restaurants_curated__2[[#This Row],[C. Rev.]]=3,"A lot of reviews",IF(TA_restaurants_curated__2[[#This Row],[C. Rev.]]=2,"Avarage reviews","Few reviews"))</f>
        <v>Few reviews</v>
      </c>
      <c r="M2169" s="1" t="str">
        <f>IF(TA_restaurants_curated__2[[#This Row],[C. Rat.]]=3,"Good rating",IF(TA_restaurants_curated__2[[#This Row],[C. Rat.]]=2,"Avarege rating","Bad rating"))</f>
        <v>Good rating</v>
      </c>
      <c r="N2169" s="1" t="str">
        <f t="shared" si="33"/>
        <v>Few reviews and Good rating</v>
      </c>
    </row>
    <row r="2170" spans="1:14" x14ac:dyDescent="0.35">
      <c r="A2170">
        <v>5108</v>
      </c>
      <c r="B2170" t="s">
        <v>4502</v>
      </c>
      <c r="C2170" t="s">
        <v>523</v>
      </c>
      <c r="D2170" t="s">
        <v>111</v>
      </c>
      <c r="E2170">
        <v>51110</v>
      </c>
      <c r="F2170">
        <v>35</v>
      </c>
      <c r="G2170" t="s">
        <v>8</v>
      </c>
      <c r="H2170">
        <v>1280</v>
      </c>
      <c r="I2170">
        <f>(TA_restaurants_curated__2[[#This Row],['# Reviews]]-MIN(TA_restaurants_curated__2['# Reviews]))/(MAX(TA_restaurants_curated__2['# Reviews])-MIN(TA_restaurants_curated__2['# Reviews]))</f>
        <v>3.1802120141342753E-2</v>
      </c>
      <c r="J2170">
        <f>QUOTIENT((TA_restaurants_curated__2[[#This Row],[Normalizzazione]]*100),33)+IF(TA_restaurants_curated__2[[#This Row],[Normalizzazione]]=1,0,1)</f>
        <v>1</v>
      </c>
      <c r="K2170">
        <f>QUOTIENT((TA_restaurants_curated__2[[#This Row],[Rating]]*2),(100/3))+IF(TA_restaurants_curated__2[[#This Row],[Rating]]=50,0,1)</f>
        <v>3</v>
      </c>
      <c r="L2170" s="1" t="str">
        <f>IF(TA_restaurants_curated__2[[#This Row],[C. Rev.]]=3,"A lot of reviews",IF(TA_restaurants_curated__2[[#This Row],[C. Rev.]]=2,"Avarage reviews","Few reviews"))</f>
        <v>Few reviews</v>
      </c>
      <c r="M2170" s="1" t="str">
        <f>IF(TA_restaurants_curated__2[[#This Row],[C. Rat.]]=3,"Good rating",IF(TA_restaurants_curated__2[[#This Row],[C. Rat.]]=2,"Avarege rating","Bad rating"))</f>
        <v>Good rating</v>
      </c>
      <c r="N2170" s="1" t="str">
        <f t="shared" si="33"/>
        <v>Few reviews and Good rating</v>
      </c>
    </row>
    <row r="2171" spans="1:14" x14ac:dyDescent="0.35">
      <c r="A2171">
        <v>707</v>
      </c>
      <c r="B2171" t="s">
        <v>1603</v>
      </c>
      <c r="C2171" t="s">
        <v>523</v>
      </c>
      <c r="D2171" t="s">
        <v>99</v>
      </c>
      <c r="E2171">
        <v>7090</v>
      </c>
      <c r="F2171">
        <v>45</v>
      </c>
      <c r="G2171" t="s">
        <v>10</v>
      </c>
      <c r="H2171">
        <v>1270</v>
      </c>
      <c r="I2171">
        <f>(TA_restaurants_curated__2[[#This Row],['# Reviews]]-MIN(TA_restaurants_curated__2['# Reviews]))/(MAX(TA_restaurants_curated__2['# Reviews])-MIN(TA_restaurants_curated__2['# Reviews]))</f>
        <v>3.154972236244321E-2</v>
      </c>
      <c r="J2171">
        <f>QUOTIENT((TA_restaurants_curated__2[[#This Row],[Normalizzazione]]*100),33)+IF(TA_restaurants_curated__2[[#This Row],[Normalizzazione]]=1,0,1)</f>
        <v>1</v>
      </c>
      <c r="K2171">
        <f>QUOTIENT((TA_restaurants_curated__2[[#This Row],[Rating]]*2),(100/3))+IF(TA_restaurants_curated__2[[#This Row],[Rating]]=50,0,1)</f>
        <v>3</v>
      </c>
      <c r="L2171" s="1" t="str">
        <f>IF(TA_restaurants_curated__2[[#This Row],[C. Rev.]]=3,"A lot of reviews",IF(TA_restaurants_curated__2[[#This Row],[C. Rev.]]=2,"Avarage reviews","Few reviews"))</f>
        <v>Few reviews</v>
      </c>
      <c r="M2171" s="1" t="str">
        <f>IF(TA_restaurants_curated__2[[#This Row],[C. Rat.]]=3,"Good rating",IF(TA_restaurants_curated__2[[#This Row],[C. Rat.]]=2,"Avarege rating","Bad rating"))</f>
        <v>Good rating</v>
      </c>
      <c r="N2171" s="1" t="str">
        <f t="shared" si="33"/>
        <v>Few reviews and Good rating</v>
      </c>
    </row>
    <row r="2172" spans="1:14" x14ac:dyDescent="0.35">
      <c r="A2172">
        <v>1176</v>
      </c>
      <c r="B2172" t="s">
        <v>2110</v>
      </c>
      <c r="C2172" t="s">
        <v>523</v>
      </c>
      <c r="D2172" t="s">
        <v>829</v>
      </c>
      <c r="E2172">
        <v>11780</v>
      </c>
      <c r="F2172">
        <v>40</v>
      </c>
      <c r="G2172" t="s">
        <v>8</v>
      </c>
      <c r="H2172">
        <v>1270</v>
      </c>
      <c r="I2172">
        <f>(TA_restaurants_curated__2[[#This Row],['# Reviews]]-MIN(TA_restaurants_curated__2['# Reviews]))/(MAX(TA_restaurants_curated__2['# Reviews])-MIN(TA_restaurants_curated__2['# Reviews]))</f>
        <v>3.154972236244321E-2</v>
      </c>
      <c r="J2172">
        <f>QUOTIENT((TA_restaurants_curated__2[[#This Row],[Normalizzazione]]*100),33)+IF(TA_restaurants_curated__2[[#This Row],[Normalizzazione]]=1,0,1)</f>
        <v>1</v>
      </c>
      <c r="K2172">
        <f>QUOTIENT((TA_restaurants_curated__2[[#This Row],[Rating]]*2),(100/3))+IF(TA_restaurants_curated__2[[#This Row],[Rating]]=50,0,1)</f>
        <v>3</v>
      </c>
      <c r="L2172" s="1" t="str">
        <f>IF(TA_restaurants_curated__2[[#This Row],[C. Rev.]]=3,"A lot of reviews",IF(TA_restaurants_curated__2[[#This Row],[C. Rev.]]=2,"Avarage reviews","Few reviews"))</f>
        <v>Few reviews</v>
      </c>
      <c r="M2172" s="1" t="str">
        <f>IF(TA_restaurants_curated__2[[#This Row],[C. Rat.]]=3,"Good rating",IF(TA_restaurants_curated__2[[#This Row],[C. Rat.]]=2,"Avarege rating","Bad rating"))</f>
        <v>Good rating</v>
      </c>
      <c r="N2172" s="1" t="str">
        <f t="shared" si="33"/>
        <v>Few reviews and Good rating</v>
      </c>
    </row>
    <row r="2173" spans="1:14" x14ac:dyDescent="0.35">
      <c r="A2173">
        <v>1754</v>
      </c>
      <c r="B2173" t="s">
        <v>2712</v>
      </c>
      <c r="C2173" t="s">
        <v>523</v>
      </c>
      <c r="D2173" t="s">
        <v>124</v>
      </c>
      <c r="E2173">
        <v>17560</v>
      </c>
      <c r="F2173">
        <v>45</v>
      </c>
      <c r="G2173" t="s">
        <v>10</v>
      </c>
      <c r="H2173">
        <v>1270</v>
      </c>
      <c r="I2173">
        <f>(TA_restaurants_curated__2[[#This Row],['# Reviews]]-MIN(TA_restaurants_curated__2['# Reviews]))/(MAX(TA_restaurants_curated__2['# Reviews])-MIN(TA_restaurants_curated__2['# Reviews]))</f>
        <v>3.154972236244321E-2</v>
      </c>
      <c r="J2173">
        <f>QUOTIENT((TA_restaurants_curated__2[[#This Row],[Normalizzazione]]*100),33)+IF(TA_restaurants_curated__2[[#This Row],[Normalizzazione]]=1,0,1)</f>
        <v>1</v>
      </c>
      <c r="K2173">
        <f>QUOTIENT((TA_restaurants_curated__2[[#This Row],[Rating]]*2),(100/3))+IF(TA_restaurants_curated__2[[#This Row],[Rating]]=50,0,1)</f>
        <v>3</v>
      </c>
      <c r="L2173" s="1" t="str">
        <f>IF(TA_restaurants_curated__2[[#This Row],[C. Rev.]]=3,"A lot of reviews",IF(TA_restaurants_curated__2[[#This Row],[C. Rev.]]=2,"Avarage reviews","Few reviews"))</f>
        <v>Few reviews</v>
      </c>
      <c r="M2173" s="1" t="str">
        <f>IF(TA_restaurants_curated__2[[#This Row],[C. Rat.]]=3,"Good rating",IF(TA_restaurants_curated__2[[#This Row],[C. Rat.]]=2,"Avarege rating","Bad rating"))</f>
        <v>Good rating</v>
      </c>
      <c r="N2173" s="1" t="str">
        <f t="shared" si="33"/>
        <v>Few reviews and Good rating</v>
      </c>
    </row>
    <row r="2174" spans="1:14" x14ac:dyDescent="0.35">
      <c r="A2174">
        <v>1839</v>
      </c>
      <c r="B2174" t="s">
        <v>2800</v>
      </c>
      <c r="C2174" t="s">
        <v>523</v>
      </c>
      <c r="D2174" t="s">
        <v>451</v>
      </c>
      <c r="E2174">
        <v>18410</v>
      </c>
      <c r="F2174">
        <v>40</v>
      </c>
      <c r="G2174" t="s">
        <v>8</v>
      </c>
      <c r="H2174">
        <v>1270</v>
      </c>
      <c r="I2174">
        <f>(TA_restaurants_curated__2[[#This Row],['# Reviews]]-MIN(TA_restaurants_curated__2['# Reviews]))/(MAX(TA_restaurants_curated__2['# Reviews])-MIN(TA_restaurants_curated__2['# Reviews]))</f>
        <v>3.154972236244321E-2</v>
      </c>
      <c r="J2174">
        <f>QUOTIENT((TA_restaurants_curated__2[[#This Row],[Normalizzazione]]*100),33)+IF(TA_restaurants_curated__2[[#This Row],[Normalizzazione]]=1,0,1)</f>
        <v>1</v>
      </c>
      <c r="K2174">
        <f>QUOTIENT((TA_restaurants_curated__2[[#This Row],[Rating]]*2),(100/3))+IF(TA_restaurants_curated__2[[#This Row],[Rating]]=50,0,1)</f>
        <v>3</v>
      </c>
      <c r="L2174" s="1" t="str">
        <f>IF(TA_restaurants_curated__2[[#This Row],[C. Rev.]]=3,"A lot of reviews",IF(TA_restaurants_curated__2[[#This Row],[C. Rev.]]=2,"Avarage reviews","Few reviews"))</f>
        <v>Few reviews</v>
      </c>
      <c r="M2174" s="1" t="str">
        <f>IF(TA_restaurants_curated__2[[#This Row],[C. Rat.]]=3,"Good rating",IF(TA_restaurants_curated__2[[#This Row],[C. Rat.]]=2,"Avarege rating","Bad rating"))</f>
        <v>Good rating</v>
      </c>
      <c r="N2174" s="1" t="str">
        <f t="shared" si="33"/>
        <v>Few reviews and Good rating</v>
      </c>
    </row>
    <row r="2175" spans="1:14" x14ac:dyDescent="0.35">
      <c r="A2175">
        <v>2069</v>
      </c>
      <c r="B2175" t="s">
        <v>3007</v>
      </c>
      <c r="C2175" t="s">
        <v>523</v>
      </c>
      <c r="D2175" t="s">
        <v>380</v>
      </c>
      <c r="E2175">
        <v>20710</v>
      </c>
      <c r="F2175">
        <v>40</v>
      </c>
      <c r="G2175" t="s">
        <v>8</v>
      </c>
      <c r="H2175">
        <v>1270</v>
      </c>
      <c r="I2175">
        <f>(TA_restaurants_curated__2[[#This Row],['# Reviews]]-MIN(TA_restaurants_curated__2['# Reviews]))/(MAX(TA_restaurants_curated__2['# Reviews])-MIN(TA_restaurants_curated__2['# Reviews]))</f>
        <v>3.154972236244321E-2</v>
      </c>
      <c r="J2175">
        <f>QUOTIENT((TA_restaurants_curated__2[[#This Row],[Normalizzazione]]*100),33)+IF(TA_restaurants_curated__2[[#This Row],[Normalizzazione]]=1,0,1)</f>
        <v>1</v>
      </c>
      <c r="K2175">
        <f>QUOTIENT((TA_restaurants_curated__2[[#This Row],[Rating]]*2),(100/3))+IF(TA_restaurants_curated__2[[#This Row],[Rating]]=50,0,1)</f>
        <v>3</v>
      </c>
      <c r="L2175" s="1" t="str">
        <f>IF(TA_restaurants_curated__2[[#This Row],[C. Rev.]]=3,"A lot of reviews",IF(TA_restaurants_curated__2[[#This Row],[C. Rev.]]=2,"Avarage reviews","Few reviews"))</f>
        <v>Few reviews</v>
      </c>
      <c r="M2175" s="1" t="str">
        <f>IF(TA_restaurants_curated__2[[#This Row],[C. Rat.]]=3,"Good rating",IF(TA_restaurants_curated__2[[#This Row],[C. Rat.]]=2,"Avarege rating","Bad rating"))</f>
        <v>Good rating</v>
      </c>
      <c r="N2175" s="1" t="str">
        <f t="shared" si="33"/>
        <v>Few reviews and Good rating</v>
      </c>
    </row>
    <row r="2176" spans="1:14" x14ac:dyDescent="0.35">
      <c r="A2176">
        <v>2305</v>
      </c>
      <c r="B2176" t="s">
        <v>3200</v>
      </c>
      <c r="C2176" t="s">
        <v>523</v>
      </c>
      <c r="D2176" t="s">
        <v>139</v>
      </c>
      <c r="E2176">
        <v>23070</v>
      </c>
      <c r="F2176">
        <v>40</v>
      </c>
      <c r="G2176" t="s">
        <v>8</v>
      </c>
      <c r="H2176">
        <v>1270</v>
      </c>
      <c r="I2176">
        <f>(TA_restaurants_curated__2[[#This Row],['# Reviews]]-MIN(TA_restaurants_curated__2['# Reviews]))/(MAX(TA_restaurants_curated__2['# Reviews])-MIN(TA_restaurants_curated__2['# Reviews]))</f>
        <v>3.154972236244321E-2</v>
      </c>
      <c r="J2176">
        <f>QUOTIENT((TA_restaurants_curated__2[[#This Row],[Normalizzazione]]*100),33)+IF(TA_restaurants_curated__2[[#This Row],[Normalizzazione]]=1,0,1)</f>
        <v>1</v>
      </c>
      <c r="K2176">
        <f>QUOTIENT((TA_restaurants_curated__2[[#This Row],[Rating]]*2),(100/3))+IF(TA_restaurants_curated__2[[#This Row],[Rating]]=50,0,1)</f>
        <v>3</v>
      </c>
      <c r="L2176" s="1" t="str">
        <f>IF(TA_restaurants_curated__2[[#This Row],[C. Rev.]]=3,"A lot of reviews",IF(TA_restaurants_curated__2[[#This Row],[C. Rev.]]=2,"Avarage reviews","Few reviews"))</f>
        <v>Few reviews</v>
      </c>
      <c r="M2176" s="1" t="str">
        <f>IF(TA_restaurants_curated__2[[#This Row],[C. Rat.]]=3,"Good rating",IF(TA_restaurants_curated__2[[#This Row],[C. Rat.]]=2,"Avarege rating","Bad rating"))</f>
        <v>Good rating</v>
      </c>
      <c r="N2176" s="1" t="str">
        <f t="shared" si="33"/>
        <v>Few reviews and Good rating</v>
      </c>
    </row>
    <row r="2177" spans="1:14" x14ac:dyDescent="0.35">
      <c r="A2177">
        <v>2479</v>
      </c>
      <c r="B2177" t="s">
        <v>3345</v>
      </c>
      <c r="C2177" t="s">
        <v>523</v>
      </c>
      <c r="D2177" t="s">
        <v>93</v>
      </c>
      <c r="E2177">
        <v>24810</v>
      </c>
      <c r="F2177">
        <v>40</v>
      </c>
      <c r="G2177" t="s">
        <v>8</v>
      </c>
      <c r="H2177">
        <v>1270</v>
      </c>
      <c r="I2177">
        <f>(TA_restaurants_curated__2[[#This Row],['# Reviews]]-MIN(TA_restaurants_curated__2['# Reviews]))/(MAX(TA_restaurants_curated__2['# Reviews])-MIN(TA_restaurants_curated__2['# Reviews]))</f>
        <v>3.154972236244321E-2</v>
      </c>
      <c r="J2177">
        <f>QUOTIENT((TA_restaurants_curated__2[[#This Row],[Normalizzazione]]*100),33)+IF(TA_restaurants_curated__2[[#This Row],[Normalizzazione]]=1,0,1)</f>
        <v>1</v>
      </c>
      <c r="K2177">
        <f>QUOTIENT((TA_restaurants_curated__2[[#This Row],[Rating]]*2),(100/3))+IF(TA_restaurants_curated__2[[#This Row],[Rating]]=50,0,1)</f>
        <v>3</v>
      </c>
      <c r="L2177" s="1" t="str">
        <f>IF(TA_restaurants_curated__2[[#This Row],[C. Rev.]]=3,"A lot of reviews",IF(TA_restaurants_curated__2[[#This Row],[C. Rev.]]=2,"Avarage reviews","Few reviews"))</f>
        <v>Few reviews</v>
      </c>
      <c r="M2177" s="1" t="str">
        <f>IF(TA_restaurants_curated__2[[#This Row],[C. Rat.]]=3,"Good rating",IF(TA_restaurants_curated__2[[#This Row],[C. Rat.]]=2,"Avarege rating","Bad rating"))</f>
        <v>Good rating</v>
      </c>
      <c r="N2177" s="1" t="str">
        <f t="shared" si="33"/>
        <v>Few reviews and Good rating</v>
      </c>
    </row>
    <row r="2178" spans="1:14" x14ac:dyDescent="0.35">
      <c r="A2178">
        <v>2532</v>
      </c>
      <c r="B2178" t="s">
        <v>3391</v>
      </c>
      <c r="C2178" t="s">
        <v>523</v>
      </c>
      <c r="D2178" t="s">
        <v>99</v>
      </c>
      <c r="E2178">
        <v>25340</v>
      </c>
      <c r="F2178">
        <v>35</v>
      </c>
      <c r="G2178" t="s">
        <v>10</v>
      </c>
      <c r="H2178">
        <v>1270</v>
      </c>
      <c r="I2178">
        <f>(TA_restaurants_curated__2[[#This Row],['# Reviews]]-MIN(TA_restaurants_curated__2['# Reviews]))/(MAX(TA_restaurants_curated__2['# Reviews])-MIN(TA_restaurants_curated__2['# Reviews]))</f>
        <v>3.154972236244321E-2</v>
      </c>
      <c r="J2178">
        <f>QUOTIENT((TA_restaurants_curated__2[[#This Row],[Normalizzazione]]*100),33)+IF(TA_restaurants_curated__2[[#This Row],[Normalizzazione]]=1,0,1)</f>
        <v>1</v>
      </c>
      <c r="K2178">
        <f>QUOTIENT((TA_restaurants_curated__2[[#This Row],[Rating]]*2),(100/3))+IF(TA_restaurants_curated__2[[#This Row],[Rating]]=50,0,1)</f>
        <v>3</v>
      </c>
      <c r="L2178" s="1" t="str">
        <f>IF(TA_restaurants_curated__2[[#This Row],[C. Rev.]]=3,"A lot of reviews",IF(TA_restaurants_curated__2[[#This Row],[C. Rev.]]=2,"Avarage reviews","Few reviews"))</f>
        <v>Few reviews</v>
      </c>
      <c r="M2178" s="1" t="str">
        <f>IF(TA_restaurants_curated__2[[#This Row],[C. Rat.]]=3,"Good rating",IF(TA_restaurants_curated__2[[#This Row],[C. Rat.]]=2,"Avarege rating","Bad rating"))</f>
        <v>Good rating</v>
      </c>
      <c r="N2178" s="1" t="str">
        <f t="shared" ref="N2178:N2241" si="34">_xlfn.CONCAT(L2178," and ",M2178)</f>
        <v>Few reviews and Good rating</v>
      </c>
    </row>
    <row r="2179" spans="1:14" x14ac:dyDescent="0.35">
      <c r="A2179">
        <v>2534</v>
      </c>
      <c r="B2179" t="s">
        <v>432</v>
      </c>
      <c r="C2179" t="s">
        <v>523</v>
      </c>
      <c r="D2179" t="s">
        <v>44</v>
      </c>
      <c r="E2179">
        <v>25360</v>
      </c>
      <c r="F2179">
        <v>35</v>
      </c>
      <c r="G2179" t="s">
        <v>8</v>
      </c>
      <c r="H2179">
        <v>1270</v>
      </c>
      <c r="I2179">
        <f>(TA_restaurants_curated__2[[#This Row],['# Reviews]]-MIN(TA_restaurants_curated__2['# Reviews]))/(MAX(TA_restaurants_curated__2['# Reviews])-MIN(TA_restaurants_curated__2['# Reviews]))</f>
        <v>3.154972236244321E-2</v>
      </c>
      <c r="J2179">
        <f>QUOTIENT((TA_restaurants_curated__2[[#This Row],[Normalizzazione]]*100),33)+IF(TA_restaurants_curated__2[[#This Row],[Normalizzazione]]=1,0,1)</f>
        <v>1</v>
      </c>
      <c r="K2179">
        <f>QUOTIENT((TA_restaurants_curated__2[[#This Row],[Rating]]*2),(100/3))+IF(TA_restaurants_curated__2[[#This Row],[Rating]]=50,0,1)</f>
        <v>3</v>
      </c>
      <c r="L2179" s="1" t="str">
        <f>IF(TA_restaurants_curated__2[[#This Row],[C. Rev.]]=3,"A lot of reviews",IF(TA_restaurants_curated__2[[#This Row],[C. Rev.]]=2,"Avarage reviews","Few reviews"))</f>
        <v>Few reviews</v>
      </c>
      <c r="M2179" s="1" t="str">
        <f>IF(TA_restaurants_curated__2[[#This Row],[C. Rat.]]=3,"Good rating",IF(TA_restaurants_curated__2[[#This Row],[C. Rat.]]=2,"Avarege rating","Bad rating"))</f>
        <v>Good rating</v>
      </c>
      <c r="N2179" s="1" t="str">
        <f t="shared" si="34"/>
        <v>Few reviews and Good rating</v>
      </c>
    </row>
    <row r="2180" spans="1:14" x14ac:dyDescent="0.35">
      <c r="A2180">
        <v>2775</v>
      </c>
      <c r="B2180" t="s">
        <v>3569</v>
      </c>
      <c r="C2180" t="s">
        <v>523</v>
      </c>
      <c r="D2180" t="s">
        <v>153</v>
      </c>
      <c r="E2180">
        <v>27770</v>
      </c>
      <c r="F2180">
        <v>35</v>
      </c>
      <c r="G2180" t="s">
        <v>8</v>
      </c>
      <c r="H2180">
        <v>1270</v>
      </c>
      <c r="I2180">
        <f>(TA_restaurants_curated__2[[#This Row],['# Reviews]]-MIN(TA_restaurants_curated__2['# Reviews]))/(MAX(TA_restaurants_curated__2['# Reviews])-MIN(TA_restaurants_curated__2['# Reviews]))</f>
        <v>3.154972236244321E-2</v>
      </c>
      <c r="J2180">
        <f>QUOTIENT((TA_restaurants_curated__2[[#This Row],[Normalizzazione]]*100),33)+IF(TA_restaurants_curated__2[[#This Row],[Normalizzazione]]=1,0,1)</f>
        <v>1</v>
      </c>
      <c r="K2180">
        <f>QUOTIENT((TA_restaurants_curated__2[[#This Row],[Rating]]*2),(100/3))+IF(TA_restaurants_curated__2[[#This Row],[Rating]]=50,0,1)</f>
        <v>3</v>
      </c>
      <c r="L2180" s="1" t="str">
        <f>IF(TA_restaurants_curated__2[[#This Row],[C. Rev.]]=3,"A lot of reviews",IF(TA_restaurants_curated__2[[#This Row],[C. Rev.]]=2,"Avarage reviews","Few reviews"))</f>
        <v>Few reviews</v>
      </c>
      <c r="M2180" s="1" t="str">
        <f>IF(TA_restaurants_curated__2[[#This Row],[C. Rat.]]=3,"Good rating",IF(TA_restaurants_curated__2[[#This Row],[C. Rat.]]=2,"Avarege rating","Bad rating"))</f>
        <v>Good rating</v>
      </c>
      <c r="N2180" s="1" t="str">
        <f t="shared" si="34"/>
        <v>Few reviews and Good rating</v>
      </c>
    </row>
    <row r="2181" spans="1:14" x14ac:dyDescent="0.35">
      <c r="A2181">
        <v>5218</v>
      </c>
      <c r="B2181" t="s">
        <v>4532</v>
      </c>
      <c r="C2181" t="s">
        <v>523</v>
      </c>
      <c r="D2181" t="s">
        <v>4533</v>
      </c>
      <c r="E2181">
        <v>52210</v>
      </c>
      <c r="F2181">
        <v>35</v>
      </c>
      <c r="G2181" t="s">
        <v>10</v>
      </c>
      <c r="H2181">
        <v>1270</v>
      </c>
      <c r="I2181">
        <f>(TA_restaurants_curated__2[[#This Row],['# Reviews]]-MIN(TA_restaurants_curated__2['# Reviews]))/(MAX(TA_restaurants_curated__2['# Reviews])-MIN(TA_restaurants_curated__2['# Reviews]))</f>
        <v>3.154972236244321E-2</v>
      </c>
      <c r="J2181">
        <f>QUOTIENT((TA_restaurants_curated__2[[#This Row],[Normalizzazione]]*100),33)+IF(TA_restaurants_curated__2[[#This Row],[Normalizzazione]]=1,0,1)</f>
        <v>1</v>
      </c>
      <c r="K2181">
        <f>QUOTIENT((TA_restaurants_curated__2[[#This Row],[Rating]]*2),(100/3))+IF(TA_restaurants_curated__2[[#This Row],[Rating]]=50,0,1)</f>
        <v>3</v>
      </c>
      <c r="L2181" s="1" t="str">
        <f>IF(TA_restaurants_curated__2[[#This Row],[C. Rev.]]=3,"A lot of reviews",IF(TA_restaurants_curated__2[[#This Row],[C. Rev.]]=2,"Avarage reviews","Few reviews"))</f>
        <v>Few reviews</v>
      </c>
      <c r="M2181" s="1" t="str">
        <f>IF(TA_restaurants_curated__2[[#This Row],[C. Rat.]]=3,"Good rating",IF(TA_restaurants_curated__2[[#This Row],[C. Rat.]]=2,"Avarege rating","Bad rating"))</f>
        <v>Good rating</v>
      </c>
      <c r="N2181" s="1" t="str">
        <f t="shared" si="34"/>
        <v>Few reviews and Good rating</v>
      </c>
    </row>
    <row r="2182" spans="1:14" x14ac:dyDescent="0.35">
      <c r="A2182">
        <v>1528</v>
      </c>
      <c r="B2182" t="s">
        <v>2486</v>
      </c>
      <c r="C2182" t="s">
        <v>523</v>
      </c>
      <c r="D2182" t="s">
        <v>2487</v>
      </c>
      <c r="E2182">
        <v>15300</v>
      </c>
      <c r="F2182">
        <v>40</v>
      </c>
      <c r="G2182" t="s">
        <v>8</v>
      </c>
      <c r="H2182">
        <v>1260</v>
      </c>
      <c r="I2182">
        <f>(TA_restaurants_curated__2[[#This Row],['# Reviews]]-MIN(TA_restaurants_curated__2['# Reviews]))/(MAX(TA_restaurants_curated__2['# Reviews])-MIN(TA_restaurants_curated__2['# Reviews]))</f>
        <v>3.1297324583543666E-2</v>
      </c>
      <c r="J2182">
        <f>QUOTIENT((TA_restaurants_curated__2[[#This Row],[Normalizzazione]]*100),33)+IF(TA_restaurants_curated__2[[#This Row],[Normalizzazione]]=1,0,1)</f>
        <v>1</v>
      </c>
      <c r="K2182">
        <f>QUOTIENT((TA_restaurants_curated__2[[#This Row],[Rating]]*2),(100/3))+IF(TA_restaurants_curated__2[[#This Row],[Rating]]=50,0,1)</f>
        <v>3</v>
      </c>
      <c r="L2182" s="1" t="str">
        <f>IF(TA_restaurants_curated__2[[#This Row],[C. Rev.]]=3,"A lot of reviews",IF(TA_restaurants_curated__2[[#This Row],[C. Rev.]]=2,"Avarage reviews","Few reviews"))</f>
        <v>Few reviews</v>
      </c>
      <c r="M2182" s="1" t="str">
        <f>IF(TA_restaurants_curated__2[[#This Row],[C. Rat.]]=3,"Good rating",IF(TA_restaurants_curated__2[[#This Row],[C. Rat.]]=2,"Avarege rating","Bad rating"))</f>
        <v>Good rating</v>
      </c>
      <c r="N2182" s="1" t="str">
        <f t="shared" si="34"/>
        <v>Few reviews and Good rating</v>
      </c>
    </row>
    <row r="2183" spans="1:14" x14ac:dyDescent="0.35">
      <c r="A2183">
        <v>1530</v>
      </c>
      <c r="B2183" t="s">
        <v>2489</v>
      </c>
      <c r="C2183" t="s">
        <v>523</v>
      </c>
      <c r="D2183" t="s">
        <v>279</v>
      </c>
      <c r="E2183">
        <v>15320</v>
      </c>
      <c r="F2183">
        <v>40</v>
      </c>
      <c r="G2183" t="s">
        <v>10</v>
      </c>
      <c r="H2183">
        <v>1260</v>
      </c>
      <c r="I2183">
        <f>(TA_restaurants_curated__2[[#This Row],['# Reviews]]-MIN(TA_restaurants_curated__2['# Reviews]))/(MAX(TA_restaurants_curated__2['# Reviews])-MIN(TA_restaurants_curated__2['# Reviews]))</f>
        <v>3.1297324583543666E-2</v>
      </c>
      <c r="J2183">
        <f>QUOTIENT((TA_restaurants_curated__2[[#This Row],[Normalizzazione]]*100),33)+IF(TA_restaurants_curated__2[[#This Row],[Normalizzazione]]=1,0,1)</f>
        <v>1</v>
      </c>
      <c r="K2183">
        <f>QUOTIENT((TA_restaurants_curated__2[[#This Row],[Rating]]*2),(100/3))+IF(TA_restaurants_curated__2[[#This Row],[Rating]]=50,0,1)</f>
        <v>3</v>
      </c>
      <c r="L2183" s="1" t="str">
        <f>IF(TA_restaurants_curated__2[[#This Row],[C. Rev.]]=3,"A lot of reviews",IF(TA_restaurants_curated__2[[#This Row],[C. Rev.]]=2,"Avarage reviews","Few reviews"))</f>
        <v>Few reviews</v>
      </c>
      <c r="M2183" s="1" t="str">
        <f>IF(TA_restaurants_curated__2[[#This Row],[C. Rat.]]=3,"Good rating",IF(TA_restaurants_curated__2[[#This Row],[C. Rat.]]=2,"Avarege rating","Bad rating"))</f>
        <v>Good rating</v>
      </c>
      <c r="N2183" s="1" t="str">
        <f t="shared" si="34"/>
        <v>Few reviews and Good rating</v>
      </c>
    </row>
    <row r="2184" spans="1:14" x14ac:dyDescent="0.35">
      <c r="A2184">
        <v>2490</v>
      </c>
      <c r="B2184" t="s">
        <v>3354</v>
      </c>
      <c r="C2184" t="s">
        <v>523</v>
      </c>
      <c r="D2184" t="s">
        <v>3355</v>
      </c>
      <c r="E2184">
        <v>24920</v>
      </c>
      <c r="F2184">
        <v>35</v>
      </c>
      <c r="G2184" t="s">
        <v>8</v>
      </c>
      <c r="H2184">
        <v>1260</v>
      </c>
      <c r="I2184">
        <f>(TA_restaurants_curated__2[[#This Row],['# Reviews]]-MIN(TA_restaurants_curated__2['# Reviews]))/(MAX(TA_restaurants_curated__2['# Reviews])-MIN(TA_restaurants_curated__2['# Reviews]))</f>
        <v>3.1297324583543666E-2</v>
      </c>
      <c r="J2184">
        <f>QUOTIENT((TA_restaurants_curated__2[[#This Row],[Normalizzazione]]*100),33)+IF(TA_restaurants_curated__2[[#This Row],[Normalizzazione]]=1,0,1)</f>
        <v>1</v>
      </c>
      <c r="K2184">
        <f>QUOTIENT((TA_restaurants_curated__2[[#This Row],[Rating]]*2),(100/3))+IF(TA_restaurants_curated__2[[#This Row],[Rating]]=50,0,1)</f>
        <v>3</v>
      </c>
      <c r="L2184" s="1" t="str">
        <f>IF(TA_restaurants_curated__2[[#This Row],[C. Rev.]]=3,"A lot of reviews",IF(TA_restaurants_curated__2[[#This Row],[C. Rev.]]=2,"Avarage reviews","Few reviews"))</f>
        <v>Few reviews</v>
      </c>
      <c r="M2184" s="1" t="str">
        <f>IF(TA_restaurants_curated__2[[#This Row],[C. Rat.]]=3,"Good rating",IF(TA_restaurants_curated__2[[#This Row],[C. Rat.]]=2,"Avarege rating","Bad rating"))</f>
        <v>Good rating</v>
      </c>
      <c r="N2184" s="1" t="str">
        <f t="shared" si="34"/>
        <v>Few reviews and Good rating</v>
      </c>
    </row>
    <row r="2185" spans="1:14" x14ac:dyDescent="0.35">
      <c r="A2185">
        <v>2535</v>
      </c>
      <c r="B2185" t="s">
        <v>3393</v>
      </c>
      <c r="C2185" t="s">
        <v>523</v>
      </c>
      <c r="D2185" t="s">
        <v>96</v>
      </c>
      <c r="E2185">
        <v>25370</v>
      </c>
      <c r="F2185">
        <v>35</v>
      </c>
      <c r="G2185" t="s">
        <v>10</v>
      </c>
      <c r="H2185">
        <v>1260</v>
      </c>
      <c r="I2185">
        <f>(TA_restaurants_curated__2[[#This Row],['# Reviews]]-MIN(TA_restaurants_curated__2['# Reviews]))/(MAX(TA_restaurants_curated__2['# Reviews])-MIN(TA_restaurants_curated__2['# Reviews]))</f>
        <v>3.1297324583543666E-2</v>
      </c>
      <c r="J2185">
        <f>QUOTIENT((TA_restaurants_curated__2[[#This Row],[Normalizzazione]]*100),33)+IF(TA_restaurants_curated__2[[#This Row],[Normalizzazione]]=1,0,1)</f>
        <v>1</v>
      </c>
      <c r="K2185">
        <f>QUOTIENT((TA_restaurants_curated__2[[#This Row],[Rating]]*2),(100/3))+IF(TA_restaurants_curated__2[[#This Row],[Rating]]=50,0,1)</f>
        <v>3</v>
      </c>
      <c r="L2185" s="1" t="str">
        <f>IF(TA_restaurants_curated__2[[#This Row],[C. Rev.]]=3,"A lot of reviews",IF(TA_restaurants_curated__2[[#This Row],[C. Rev.]]=2,"Avarage reviews","Few reviews"))</f>
        <v>Few reviews</v>
      </c>
      <c r="M2185" s="1" t="str">
        <f>IF(TA_restaurants_curated__2[[#This Row],[C. Rat.]]=3,"Good rating",IF(TA_restaurants_curated__2[[#This Row],[C. Rat.]]=2,"Avarege rating","Bad rating"))</f>
        <v>Good rating</v>
      </c>
      <c r="N2185" s="1" t="str">
        <f t="shared" si="34"/>
        <v>Few reviews and Good rating</v>
      </c>
    </row>
    <row r="2186" spans="1:14" x14ac:dyDescent="0.35">
      <c r="A2186">
        <v>2616</v>
      </c>
      <c r="B2186" t="s">
        <v>3458</v>
      </c>
      <c r="C2186" t="s">
        <v>523</v>
      </c>
      <c r="D2186" t="s">
        <v>381</v>
      </c>
      <c r="E2186">
        <v>26180</v>
      </c>
      <c r="F2186">
        <v>40</v>
      </c>
      <c r="G2186" t="s">
        <v>8</v>
      </c>
      <c r="H2186">
        <v>1260</v>
      </c>
      <c r="I2186">
        <f>(TA_restaurants_curated__2[[#This Row],['# Reviews]]-MIN(TA_restaurants_curated__2['# Reviews]))/(MAX(TA_restaurants_curated__2['# Reviews])-MIN(TA_restaurants_curated__2['# Reviews]))</f>
        <v>3.1297324583543666E-2</v>
      </c>
      <c r="J2186">
        <f>QUOTIENT((TA_restaurants_curated__2[[#This Row],[Normalizzazione]]*100),33)+IF(TA_restaurants_curated__2[[#This Row],[Normalizzazione]]=1,0,1)</f>
        <v>1</v>
      </c>
      <c r="K2186">
        <f>QUOTIENT((TA_restaurants_curated__2[[#This Row],[Rating]]*2),(100/3))+IF(TA_restaurants_curated__2[[#This Row],[Rating]]=50,0,1)</f>
        <v>3</v>
      </c>
      <c r="L2186" s="1" t="str">
        <f>IF(TA_restaurants_curated__2[[#This Row],[C. Rev.]]=3,"A lot of reviews",IF(TA_restaurants_curated__2[[#This Row],[C. Rev.]]=2,"Avarage reviews","Few reviews"))</f>
        <v>Few reviews</v>
      </c>
      <c r="M2186" s="1" t="str">
        <f>IF(TA_restaurants_curated__2[[#This Row],[C. Rat.]]=3,"Good rating",IF(TA_restaurants_curated__2[[#This Row],[C. Rat.]]=2,"Avarege rating","Bad rating"))</f>
        <v>Good rating</v>
      </c>
      <c r="N2186" s="1" t="str">
        <f t="shared" si="34"/>
        <v>Few reviews and Good rating</v>
      </c>
    </row>
    <row r="2187" spans="1:14" x14ac:dyDescent="0.35">
      <c r="A2187">
        <v>3356</v>
      </c>
      <c r="B2187" t="s">
        <v>3915</v>
      </c>
      <c r="C2187" t="s">
        <v>523</v>
      </c>
      <c r="D2187" t="s">
        <v>451</v>
      </c>
      <c r="E2187">
        <v>33580</v>
      </c>
      <c r="F2187">
        <v>35</v>
      </c>
      <c r="G2187" t="s">
        <v>8</v>
      </c>
      <c r="H2187">
        <v>1260</v>
      </c>
      <c r="I2187">
        <f>(TA_restaurants_curated__2[[#This Row],['# Reviews]]-MIN(TA_restaurants_curated__2['# Reviews]))/(MAX(TA_restaurants_curated__2['# Reviews])-MIN(TA_restaurants_curated__2['# Reviews]))</f>
        <v>3.1297324583543666E-2</v>
      </c>
      <c r="J2187">
        <f>QUOTIENT((TA_restaurants_curated__2[[#This Row],[Normalizzazione]]*100),33)+IF(TA_restaurants_curated__2[[#This Row],[Normalizzazione]]=1,0,1)</f>
        <v>1</v>
      </c>
      <c r="K2187">
        <f>QUOTIENT((TA_restaurants_curated__2[[#This Row],[Rating]]*2),(100/3))+IF(TA_restaurants_curated__2[[#This Row],[Rating]]=50,0,1)</f>
        <v>3</v>
      </c>
      <c r="L2187" s="1" t="str">
        <f>IF(TA_restaurants_curated__2[[#This Row],[C. Rev.]]=3,"A lot of reviews",IF(TA_restaurants_curated__2[[#This Row],[C. Rev.]]=2,"Avarage reviews","Few reviews"))</f>
        <v>Few reviews</v>
      </c>
      <c r="M2187" s="1" t="str">
        <f>IF(TA_restaurants_curated__2[[#This Row],[C. Rat.]]=3,"Good rating",IF(TA_restaurants_curated__2[[#This Row],[C. Rat.]]=2,"Avarege rating","Bad rating"))</f>
        <v>Good rating</v>
      </c>
      <c r="N2187" s="1" t="str">
        <f t="shared" si="34"/>
        <v>Few reviews and Good rating</v>
      </c>
    </row>
    <row r="2188" spans="1:14" x14ac:dyDescent="0.35">
      <c r="A2188">
        <v>467</v>
      </c>
      <c r="B2188" t="s">
        <v>1312</v>
      </c>
      <c r="C2188" t="s">
        <v>523</v>
      </c>
      <c r="D2188" t="s">
        <v>245</v>
      </c>
      <c r="E2188">
        <v>4680</v>
      </c>
      <c r="F2188">
        <v>45</v>
      </c>
      <c r="G2188" t="s">
        <v>8</v>
      </c>
      <c r="H2188">
        <v>1250</v>
      </c>
      <c r="I2188">
        <f>(TA_restaurants_curated__2[[#This Row],['# Reviews]]-MIN(TA_restaurants_curated__2['# Reviews]))/(MAX(TA_restaurants_curated__2['# Reviews])-MIN(TA_restaurants_curated__2['# Reviews]))</f>
        <v>3.1044926804644119E-2</v>
      </c>
      <c r="J2188">
        <f>QUOTIENT((TA_restaurants_curated__2[[#This Row],[Normalizzazione]]*100),33)+IF(TA_restaurants_curated__2[[#This Row],[Normalizzazione]]=1,0,1)</f>
        <v>1</v>
      </c>
      <c r="K2188">
        <f>QUOTIENT((TA_restaurants_curated__2[[#This Row],[Rating]]*2),(100/3))+IF(TA_restaurants_curated__2[[#This Row],[Rating]]=50,0,1)</f>
        <v>3</v>
      </c>
      <c r="L2188" s="1" t="str">
        <f>IF(TA_restaurants_curated__2[[#This Row],[C. Rev.]]=3,"A lot of reviews",IF(TA_restaurants_curated__2[[#This Row],[C. Rev.]]=2,"Avarage reviews","Few reviews"))</f>
        <v>Few reviews</v>
      </c>
      <c r="M2188" s="1" t="str">
        <f>IF(TA_restaurants_curated__2[[#This Row],[C. Rat.]]=3,"Good rating",IF(TA_restaurants_curated__2[[#This Row],[C. Rat.]]=2,"Avarege rating","Bad rating"))</f>
        <v>Good rating</v>
      </c>
      <c r="N2188" s="1" t="str">
        <f t="shared" si="34"/>
        <v>Few reviews and Good rating</v>
      </c>
    </row>
    <row r="2189" spans="1:14" x14ac:dyDescent="0.35">
      <c r="A2189">
        <v>1298</v>
      </c>
      <c r="B2189" t="s">
        <v>2244</v>
      </c>
      <c r="C2189" t="s">
        <v>523</v>
      </c>
      <c r="D2189" t="s">
        <v>573</v>
      </c>
      <c r="E2189">
        <v>13000</v>
      </c>
      <c r="F2189">
        <v>40</v>
      </c>
      <c r="G2189" t="s">
        <v>8</v>
      </c>
      <c r="H2189">
        <v>1250</v>
      </c>
      <c r="I2189">
        <f>(TA_restaurants_curated__2[[#This Row],['# Reviews]]-MIN(TA_restaurants_curated__2['# Reviews]))/(MAX(TA_restaurants_curated__2['# Reviews])-MIN(TA_restaurants_curated__2['# Reviews]))</f>
        <v>3.1044926804644119E-2</v>
      </c>
      <c r="J2189">
        <f>QUOTIENT((TA_restaurants_curated__2[[#This Row],[Normalizzazione]]*100),33)+IF(TA_restaurants_curated__2[[#This Row],[Normalizzazione]]=1,0,1)</f>
        <v>1</v>
      </c>
      <c r="K2189">
        <f>QUOTIENT((TA_restaurants_curated__2[[#This Row],[Rating]]*2),(100/3))+IF(TA_restaurants_curated__2[[#This Row],[Rating]]=50,0,1)</f>
        <v>3</v>
      </c>
      <c r="L2189" s="1" t="str">
        <f>IF(TA_restaurants_curated__2[[#This Row],[C. Rev.]]=3,"A lot of reviews",IF(TA_restaurants_curated__2[[#This Row],[C. Rev.]]=2,"Avarage reviews","Few reviews"))</f>
        <v>Few reviews</v>
      </c>
      <c r="M2189" s="1" t="str">
        <f>IF(TA_restaurants_curated__2[[#This Row],[C. Rat.]]=3,"Good rating",IF(TA_restaurants_curated__2[[#This Row],[C. Rat.]]=2,"Avarege rating","Bad rating"))</f>
        <v>Good rating</v>
      </c>
      <c r="N2189" s="1" t="str">
        <f t="shared" si="34"/>
        <v>Few reviews and Good rating</v>
      </c>
    </row>
    <row r="2190" spans="1:14" x14ac:dyDescent="0.35">
      <c r="A2190">
        <v>1322</v>
      </c>
      <c r="B2190" t="s">
        <v>2270</v>
      </c>
      <c r="C2190" t="s">
        <v>523</v>
      </c>
      <c r="D2190" t="s">
        <v>2271</v>
      </c>
      <c r="E2190">
        <v>13240</v>
      </c>
      <c r="F2190">
        <v>40</v>
      </c>
      <c r="G2190" t="s">
        <v>10</v>
      </c>
      <c r="H2190">
        <v>1250</v>
      </c>
      <c r="I2190">
        <f>(TA_restaurants_curated__2[[#This Row],['# Reviews]]-MIN(TA_restaurants_curated__2['# Reviews]))/(MAX(TA_restaurants_curated__2['# Reviews])-MIN(TA_restaurants_curated__2['# Reviews]))</f>
        <v>3.1044926804644119E-2</v>
      </c>
      <c r="J2190">
        <f>QUOTIENT((TA_restaurants_curated__2[[#This Row],[Normalizzazione]]*100),33)+IF(TA_restaurants_curated__2[[#This Row],[Normalizzazione]]=1,0,1)</f>
        <v>1</v>
      </c>
      <c r="K2190">
        <f>QUOTIENT((TA_restaurants_curated__2[[#This Row],[Rating]]*2),(100/3))+IF(TA_restaurants_curated__2[[#This Row],[Rating]]=50,0,1)</f>
        <v>3</v>
      </c>
      <c r="L2190" s="1" t="str">
        <f>IF(TA_restaurants_curated__2[[#This Row],[C. Rev.]]=3,"A lot of reviews",IF(TA_restaurants_curated__2[[#This Row],[C. Rev.]]=2,"Avarage reviews","Few reviews"))</f>
        <v>Few reviews</v>
      </c>
      <c r="M2190" s="1" t="str">
        <f>IF(TA_restaurants_curated__2[[#This Row],[C. Rat.]]=3,"Good rating",IF(TA_restaurants_curated__2[[#This Row],[C. Rat.]]=2,"Avarege rating","Bad rating"))</f>
        <v>Good rating</v>
      </c>
      <c r="N2190" s="1" t="str">
        <f t="shared" si="34"/>
        <v>Few reviews and Good rating</v>
      </c>
    </row>
    <row r="2191" spans="1:14" x14ac:dyDescent="0.35">
      <c r="A2191">
        <v>1939</v>
      </c>
      <c r="B2191" t="s">
        <v>2889</v>
      </c>
      <c r="C2191" t="s">
        <v>523</v>
      </c>
      <c r="D2191" t="s">
        <v>2890</v>
      </c>
      <c r="E2191">
        <v>19410</v>
      </c>
      <c r="F2191">
        <v>40</v>
      </c>
      <c r="G2191" t="s">
        <v>10</v>
      </c>
      <c r="H2191">
        <v>1250</v>
      </c>
      <c r="I2191">
        <f>(TA_restaurants_curated__2[[#This Row],['# Reviews]]-MIN(TA_restaurants_curated__2['# Reviews]))/(MAX(TA_restaurants_curated__2['# Reviews])-MIN(TA_restaurants_curated__2['# Reviews]))</f>
        <v>3.1044926804644119E-2</v>
      </c>
      <c r="J2191">
        <f>QUOTIENT((TA_restaurants_curated__2[[#This Row],[Normalizzazione]]*100),33)+IF(TA_restaurants_curated__2[[#This Row],[Normalizzazione]]=1,0,1)</f>
        <v>1</v>
      </c>
      <c r="K2191">
        <f>QUOTIENT((TA_restaurants_curated__2[[#This Row],[Rating]]*2),(100/3))+IF(TA_restaurants_curated__2[[#This Row],[Rating]]=50,0,1)</f>
        <v>3</v>
      </c>
      <c r="L2191" s="1" t="str">
        <f>IF(TA_restaurants_curated__2[[#This Row],[C. Rev.]]=3,"A lot of reviews",IF(TA_restaurants_curated__2[[#This Row],[C. Rev.]]=2,"Avarage reviews","Few reviews"))</f>
        <v>Few reviews</v>
      </c>
      <c r="M2191" s="1" t="str">
        <f>IF(TA_restaurants_curated__2[[#This Row],[C. Rat.]]=3,"Good rating",IF(TA_restaurants_curated__2[[#This Row],[C. Rat.]]=2,"Avarege rating","Bad rating"))</f>
        <v>Good rating</v>
      </c>
      <c r="N2191" s="1" t="str">
        <f t="shared" si="34"/>
        <v>Few reviews and Good rating</v>
      </c>
    </row>
    <row r="2192" spans="1:14" x14ac:dyDescent="0.35">
      <c r="A2192">
        <v>2006</v>
      </c>
      <c r="B2192" t="s">
        <v>2945</v>
      </c>
      <c r="C2192" t="s">
        <v>523</v>
      </c>
      <c r="D2192" t="s">
        <v>110</v>
      </c>
      <c r="E2192">
        <v>20080</v>
      </c>
      <c r="F2192">
        <v>40</v>
      </c>
      <c r="G2192" t="s">
        <v>8</v>
      </c>
      <c r="H2192">
        <v>1250</v>
      </c>
      <c r="I2192">
        <f>(TA_restaurants_curated__2[[#This Row],['# Reviews]]-MIN(TA_restaurants_curated__2['# Reviews]))/(MAX(TA_restaurants_curated__2['# Reviews])-MIN(TA_restaurants_curated__2['# Reviews]))</f>
        <v>3.1044926804644119E-2</v>
      </c>
      <c r="J2192">
        <f>QUOTIENT((TA_restaurants_curated__2[[#This Row],[Normalizzazione]]*100),33)+IF(TA_restaurants_curated__2[[#This Row],[Normalizzazione]]=1,0,1)</f>
        <v>1</v>
      </c>
      <c r="K2192">
        <f>QUOTIENT((TA_restaurants_curated__2[[#This Row],[Rating]]*2),(100/3))+IF(TA_restaurants_curated__2[[#This Row],[Rating]]=50,0,1)</f>
        <v>3</v>
      </c>
      <c r="L2192" s="1" t="str">
        <f>IF(TA_restaurants_curated__2[[#This Row],[C. Rev.]]=3,"A lot of reviews",IF(TA_restaurants_curated__2[[#This Row],[C. Rev.]]=2,"Avarage reviews","Few reviews"))</f>
        <v>Few reviews</v>
      </c>
      <c r="M2192" s="1" t="str">
        <f>IF(TA_restaurants_curated__2[[#This Row],[C. Rat.]]=3,"Good rating",IF(TA_restaurants_curated__2[[#This Row],[C. Rat.]]=2,"Avarege rating","Bad rating"))</f>
        <v>Good rating</v>
      </c>
      <c r="N2192" s="1" t="str">
        <f t="shared" si="34"/>
        <v>Few reviews and Good rating</v>
      </c>
    </row>
    <row r="2193" spans="1:14" x14ac:dyDescent="0.35">
      <c r="A2193">
        <v>2172</v>
      </c>
      <c r="B2193" t="s">
        <v>3095</v>
      </c>
      <c r="C2193" t="s">
        <v>523</v>
      </c>
      <c r="D2193" t="s">
        <v>116</v>
      </c>
      <c r="E2193">
        <v>21740</v>
      </c>
      <c r="F2193">
        <v>35</v>
      </c>
      <c r="G2193" t="s">
        <v>8</v>
      </c>
      <c r="H2193">
        <v>1250</v>
      </c>
      <c r="I2193">
        <f>(TA_restaurants_curated__2[[#This Row],['# Reviews]]-MIN(TA_restaurants_curated__2['# Reviews]))/(MAX(TA_restaurants_curated__2['# Reviews])-MIN(TA_restaurants_curated__2['# Reviews]))</f>
        <v>3.1044926804644119E-2</v>
      </c>
      <c r="J2193">
        <f>QUOTIENT((TA_restaurants_curated__2[[#This Row],[Normalizzazione]]*100),33)+IF(TA_restaurants_curated__2[[#This Row],[Normalizzazione]]=1,0,1)</f>
        <v>1</v>
      </c>
      <c r="K2193">
        <f>QUOTIENT((TA_restaurants_curated__2[[#This Row],[Rating]]*2),(100/3))+IF(TA_restaurants_curated__2[[#This Row],[Rating]]=50,0,1)</f>
        <v>3</v>
      </c>
      <c r="L2193" s="1" t="str">
        <f>IF(TA_restaurants_curated__2[[#This Row],[C. Rev.]]=3,"A lot of reviews",IF(TA_restaurants_curated__2[[#This Row],[C. Rev.]]=2,"Avarage reviews","Few reviews"))</f>
        <v>Few reviews</v>
      </c>
      <c r="M2193" s="1" t="str">
        <f>IF(TA_restaurants_curated__2[[#This Row],[C. Rat.]]=3,"Good rating",IF(TA_restaurants_curated__2[[#This Row],[C. Rat.]]=2,"Avarege rating","Bad rating"))</f>
        <v>Good rating</v>
      </c>
      <c r="N2193" s="1" t="str">
        <f t="shared" si="34"/>
        <v>Few reviews and Good rating</v>
      </c>
    </row>
    <row r="2194" spans="1:14" x14ac:dyDescent="0.35">
      <c r="A2194">
        <v>2343</v>
      </c>
      <c r="B2194" t="s">
        <v>3238</v>
      </c>
      <c r="C2194" t="s">
        <v>523</v>
      </c>
      <c r="D2194" t="s">
        <v>3239</v>
      </c>
      <c r="E2194">
        <v>23450</v>
      </c>
      <c r="F2194">
        <v>35</v>
      </c>
      <c r="G2194" t="s">
        <v>10</v>
      </c>
      <c r="H2194">
        <v>1250</v>
      </c>
      <c r="I2194">
        <f>(TA_restaurants_curated__2[[#This Row],['# Reviews]]-MIN(TA_restaurants_curated__2['# Reviews]))/(MAX(TA_restaurants_curated__2['# Reviews])-MIN(TA_restaurants_curated__2['# Reviews]))</f>
        <v>3.1044926804644119E-2</v>
      </c>
      <c r="J2194">
        <f>QUOTIENT((TA_restaurants_curated__2[[#This Row],[Normalizzazione]]*100),33)+IF(TA_restaurants_curated__2[[#This Row],[Normalizzazione]]=1,0,1)</f>
        <v>1</v>
      </c>
      <c r="K2194">
        <f>QUOTIENT((TA_restaurants_curated__2[[#This Row],[Rating]]*2),(100/3))+IF(TA_restaurants_curated__2[[#This Row],[Rating]]=50,0,1)</f>
        <v>3</v>
      </c>
      <c r="L2194" s="1" t="str">
        <f>IF(TA_restaurants_curated__2[[#This Row],[C. Rev.]]=3,"A lot of reviews",IF(TA_restaurants_curated__2[[#This Row],[C. Rev.]]=2,"Avarage reviews","Few reviews"))</f>
        <v>Few reviews</v>
      </c>
      <c r="M2194" s="1" t="str">
        <f>IF(TA_restaurants_curated__2[[#This Row],[C. Rat.]]=3,"Good rating",IF(TA_restaurants_curated__2[[#This Row],[C. Rat.]]=2,"Avarege rating","Bad rating"))</f>
        <v>Good rating</v>
      </c>
      <c r="N2194" s="1" t="str">
        <f t="shared" si="34"/>
        <v>Few reviews and Good rating</v>
      </c>
    </row>
    <row r="2195" spans="1:14" x14ac:dyDescent="0.35">
      <c r="A2195">
        <v>2381</v>
      </c>
      <c r="B2195" t="s">
        <v>3267</v>
      </c>
      <c r="C2195" t="s">
        <v>523</v>
      </c>
      <c r="D2195" t="s">
        <v>110</v>
      </c>
      <c r="E2195">
        <v>23830</v>
      </c>
      <c r="F2195">
        <v>40</v>
      </c>
      <c r="G2195" t="s">
        <v>8</v>
      </c>
      <c r="H2195">
        <v>1250</v>
      </c>
      <c r="I2195">
        <f>(TA_restaurants_curated__2[[#This Row],['# Reviews]]-MIN(TA_restaurants_curated__2['# Reviews]))/(MAX(TA_restaurants_curated__2['# Reviews])-MIN(TA_restaurants_curated__2['# Reviews]))</f>
        <v>3.1044926804644119E-2</v>
      </c>
      <c r="J2195">
        <f>QUOTIENT((TA_restaurants_curated__2[[#This Row],[Normalizzazione]]*100),33)+IF(TA_restaurants_curated__2[[#This Row],[Normalizzazione]]=1,0,1)</f>
        <v>1</v>
      </c>
      <c r="K2195">
        <f>QUOTIENT((TA_restaurants_curated__2[[#This Row],[Rating]]*2),(100/3))+IF(TA_restaurants_curated__2[[#This Row],[Rating]]=50,0,1)</f>
        <v>3</v>
      </c>
      <c r="L2195" s="1" t="str">
        <f>IF(TA_restaurants_curated__2[[#This Row],[C. Rev.]]=3,"A lot of reviews",IF(TA_restaurants_curated__2[[#This Row],[C. Rev.]]=2,"Avarage reviews","Few reviews"))</f>
        <v>Few reviews</v>
      </c>
      <c r="M2195" s="1" t="str">
        <f>IF(TA_restaurants_curated__2[[#This Row],[C. Rat.]]=3,"Good rating",IF(TA_restaurants_curated__2[[#This Row],[C. Rat.]]=2,"Avarege rating","Bad rating"))</f>
        <v>Good rating</v>
      </c>
      <c r="N2195" s="1" t="str">
        <f t="shared" si="34"/>
        <v>Few reviews and Good rating</v>
      </c>
    </row>
    <row r="2196" spans="1:14" x14ac:dyDescent="0.35">
      <c r="A2196">
        <v>3605</v>
      </c>
      <c r="B2196" t="s">
        <v>3982</v>
      </c>
      <c r="C2196" t="s">
        <v>523</v>
      </c>
      <c r="D2196" t="s">
        <v>222</v>
      </c>
      <c r="E2196">
        <v>36070</v>
      </c>
      <c r="F2196">
        <v>35</v>
      </c>
      <c r="G2196" t="s">
        <v>10</v>
      </c>
      <c r="H2196">
        <v>1250</v>
      </c>
      <c r="I2196">
        <f>(TA_restaurants_curated__2[[#This Row],['# Reviews]]-MIN(TA_restaurants_curated__2['# Reviews]))/(MAX(TA_restaurants_curated__2['# Reviews])-MIN(TA_restaurants_curated__2['# Reviews]))</f>
        <v>3.1044926804644119E-2</v>
      </c>
      <c r="J2196">
        <f>QUOTIENT((TA_restaurants_curated__2[[#This Row],[Normalizzazione]]*100),33)+IF(TA_restaurants_curated__2[[#This Row],[Normalizzazione]]=1,0,1)</f>
        <v>1</v>
      </c>
      <c r="K2196">
        <f>QUOTIENT((TA_restaurants_curated__2[[#This Row],[Rating]]*2),(100/3))+IF(TA_restaurants_curated__2[[#This Row],[Rating]]=50,0,1)</f>
        <v>3</v>
      </c>
      <c r="L2196" s="1" t="str">
        <f>IF(TA_restaurants_curated__2[[#This Row],[C. Rev.]]=3,"A lot of reviews",IF(TA_restaurants_curated__2[[#This Row],[C. Rev.]]=2,"Avarage reviews","Few reviews"))</f>
        <v>Few reviews</v>
      </c>
      <c r="M2196" s="1" t="str">
        <f>IF(TA_restaurants_curated__2[[#This Row],[C. Rat.]]=3,"Good rating",IF(TA_restaurants_curated__2[[#This Row],[C. Rat.]]=2,"Avarege rating","Bad rating"))</f>
        <v>Good rating</v>
      </c>
      <c r="N2196" s="1" t="str">
        <f t="shared" si="34"/>
        <v>Few reviews and Good rating</v>
      </c>
    </row>
    <row r="2197" spans="1:14" x14ac:dyDescent="0.35">
      <c r="A2197">
        <v>921</v>
      </c>
      <c r="B2197" t="s">
        <v>1838</v>
      </c>
      <c r="C2197" t="s">
        <v>523</v>
      </c>
      <c r="D2197" t="s">
        <v>1839</v>
      </c>
      <c r="E2197">
        <v>9230</v>
      </c>
      <c r="F2197">
        <v>40</v>
      </c>
      <c r="G2197" t="s">
        <v>8</v>
      </c>
      <c r="H2197">
        <v>1240</v>
      </c>
      <c r="I2197">
        <f>(TA_restaurants_curated__2[[#This Row],['# Reviews]]-MIN(TA_restaurants_curated__2['# Reviews]))/(MAX(TA_restaurants_curated__2['# Reviews])-MIN(TA_restaurants_curated__2['# Reviews]))</f>
        <v>3.0792529025744572E-2</v>
      </c>
      <c r="J2197">
        <f>QUOTIENT((TA_restaurants_curated__2[[#This Row],[Normalizzazione]]*100),33)+IF(TA_restaurants_curated__2[[#This Row],[Normalizzazione]]=1,0,1)</f>
        <v>1</v>
      </c>
      <c r="K2197">
        <f>QUOTIENT((TA_restaurants_curated__2[[#This Row],[Rating]]*2),(100/3))+IF(TA_restaurants_curated__2[[#This Row],[Rating]]=50,0,1)</f>
        <v>3</v>
      </c>
      <c r="L2197" s="1" t="str">
        <f>IF(TA_restaurants_curated__2[[#This Row],[C. Rev.]]=3,"A lot of reviews",IF(TA_restaurants_curated__2[[#This Row],[C. Rev.]]=2,"Avarage reviews","Few reviews"))</f>
        <v>Few reviews</v>
      </c>
      <c r="M2197" s="1" t="str">
        <f>IF(TA_restaurants_curated__2[[#This Row],[C. Rat.]]=3,"Good rating",IF(TA_restaurants_curated__2[[#This Row],[C. Rat.]]=2,"Avarege rating","Bad rating"))</f>
        <v>Good rating</v>
      </c>
      <c r="N2197" s="1" t="str">
        <f t="shared" si="34"/>
        <v>Few reviews and Good rating</v>
      </c>
    </row>
    <row r="2198" spans="1:14" x14ac:dyDescent="0.35">
      <c r="A2198">
        <v>1222</v>
      </c>
      <c r="B2198" t="s">
        <v>2163</v>
      </c>
      <c r="C2198" t="s">
        <v>523</v>
      </c>
      <c r="D2198" t="s">
        <v>75</v>
      </c>
      <c r="E2198">
        <v>12240</v>
      </c>
      <c r="F2198">
        <v>45</v>
      </c>
      <c r="G2198" t="s">
        <v>10</v>
      </c>
      <c r="H2198">
        <v>1240</v>
      </c>
      <c r="I2198">
        <f>(TA_restaurants_curated__2[[#This Row],['# Reviews]]-MIN(TA_restaurants_curated__2['# Reviews]))/(MAX(TA_restaurants_curated__2['# Reviews])-MIN(TA_restaurants_curated__2['# Reviews]))</f>
        <v>3.0792529025744572E-2</v>
      </c>
      <c r="J2198">
        <f>QUOTIENT((TA_restaurants_curated__2[[#This Row],[Normalizzazione]]*100),33)+IF(TA_restaurants_curated__2[[#This Row],[Normalizzazione]]=1,0,1)</f>
        <v>1</v>
      </c>
      <c r="K2198">
        <f>QUOTIENT((TA_restaurants_curated__2[[#This Row],[Rating]]*2),(100/3))+IF(TA_restaurants_curated__2[[#This Row],[Rating]]=50,0,1)</f>
        <v>3</v>
      </c>
      <c r="L2198" s="1" t="str">
        <f>IF(TA_restaurants_curated__2[[#This Row],[C. Rev.]]=3,"A lot of reviews",IF(TA_restaurants_curated__2[[#This Row],[C. Rev.]]=2,"Avarage reviews","Few reviews"))</f>
        <v>Few reviews</v>
      </c>
      <c r="M2198" s="1" t="str">
        <f>IF(TA_restaurants_curated__2[[#This Row],[C. Rat.]]=3,"Good rating",IF(TA_restaurants_curated__2[[#This Row],[C. Rat.]]=2,"Avarege rating","Bad rating"))</f>
        <v>Good rating</v>
      </c>
      <c r="N2198" s="1" t="str">
        <f t="shared" si="34"/>
        <v>Few reviews and Good rating</v>
      </c>
    </row>
    <row r="2199" spans="1:14" x14ac:dyDescent="0.35">
      <c r="A2199">
        <v>1477</v>
      </c>
      <c r="B2199" t="s">
        <v>2434</v>
      </c>
      <c r="C2199" t="s">
        <v>523</v>
      </c>
      <c r="D2199" t="s">
        <v>439</v>
      </c>
      <c r="E2199">
        <v>14790</v>
      </c>
      <c r="F2199">
        <v>40</v>
      </c>
      <c r="G2199" t="s">
        <v>8</v>
      </c>
      <c r="H2199">
        <v>1240</v>
      </c>
      <c r="I2199">
        <f>(TA_restaurants_curated__2[[#This Row],['# Reviews]]-MIN(TA_restaurants_curated__2['# Reviews]))/(MAX(TA_restaurants_curated__2['# Reviews])-MIN(TA_restaurants_curated__2['# Reviews]))</f>
        <v>3.0792529025744572E-2</v>
      </c>
      <c r="J2199">
        <f>QUOTIENT((TA_restaurants_curated__2[[#This Row],[Normalizzazione]]*100),33)+IF(TA_restaurants_curated__2[[#This Row],[Normalizzazione]]=1,0,1)</f>
        <v>1</v>
      </c>
      <c r="K2199">
        <f>QUOTIENT((TA_restaurants_curated__2[[#This Row],[Rating]]*2),(100/3))+IF(TA_restaurants_curated__2[[#This Row],[Rating]]=50,0,1)</f>
        <v>3</v>
      </c>
      <c r="L2199" s="1" t="str">
        <f>IF(TA_restaurants_curated__2[[#This Row],[C. Rev.]]=3,"A lot of reviews",IF(TA_restaurants_curated__2[[#This Row],[C. Rev.]]=2,"Avarage reviews","Few reviews"))</f>
        <v>Few reviews</v>
      </c>
      <c r="M2199" s="1" t="str">
        <f>IF(TA_restaurants_curated__2[[#This Row],[C. Rat.]]=3,"Good rating",IF(TA_restaurants_curated__2[[#This Row],[C. Rat.]]=2,"Avarege rating","Bad rating"))</f>
        <v>Good rating</v>
      </c>
      <c r="N2199" s="1" t="str">
        <f t="shared" si="34"/>
        <v>Few reviews and Good rating</v>
      </c>
    </row>
    <row r="2200" spans="1:14" x14ac:dyDescent="0.35">
      <c r="A2200">
        <v>3051</v>
      </c>
      <c r="B2200" t="s">
        <v>3747</v>
      </c>
      <c r="C2200" t="s">
        <v>523</v>
      </c>
      <c r="D2200" t="s">
        <v>97</v>
      </c>
      <c r="E2200">
        <v>30530</v>
      </c>
      <c r="F2200">
        <v>35</v>
      </c>
      <c r="G2200" t="s">
        <v>8</v>
      </c>
      <c r="H2200">
        <v>1240</v>
      </c>
      <c r="I2200">
        <f>(TA_restaurants_curated__2[[#This Row],['# Reviews]]-MIN(TA_restaurants_curated__2['# Reviews]))/(MAX(TA_restaurants_curated__2['# Reviews])-MIN(TA_restaurants_curated__2['# Reviews]))</f>
        <v>3.0792529025744572E-2</v>
      </c>
      <c r="J2200">
        <f>QUOTIENT((TA_restaurants_curated__2[[#This Row],[Normalizzazione]]*100),33)+IF(TA_restaurants_curated__2[[#This Row],[Normalizzazione]]=1,0,1)</f>
        <v>1</v>
      </c>
      <c r="K2200">
        <f>QUOTIENT((TA_restaurants_curated__2[[#This Row],[Rating]]*2),(100/3))+IF(TA_restaurants_curated__2[[#This Row],[Rating]]=50,0,1)</f>
        <v>3</v>
      </c>
      <c r="L2200" s="1" t="str">
        <f>IF(TA_restaurants_curated__2[[#This Row],[C. Rev.]]=3,"A lot of reviews",IF(TA_restaurants_curated__2[[#This Row],[C. Rev.]]=2,"Avarage reviews","Few reviews"))</f>
        <v>Few reviews</v>
      </c>
      <c r="M2200" s="1" t="str">
        <f>IF(TA_restaurants_curated__2[[#This Row],[C. Rat.]]=3,"Good rating",IF(TA_restaurants_curated__2[[#This Row],[C. Rat.]]=2,"Avarege rating","Bad rating"))</f>
        <v>Good rating</v>
      </c>
      <c r="N2200" s="1" t="str">
        <f t="shared" si="34"/>
        <v>Few reviews and Good rating</v>
      </c>
    </row>
    <row r="2201" spans="1:14" x14ac:dyDescent="0.35">
      <c r="A2201">
        <v>3958</v>
      </c>
      <c r="B2201" t="s">
        <v>4140</v>
      </c>
      <c r="C2201" t="s">
        <v>523</v>
      </c>
      <c r="D2201" t="s">
        <v>84</v>
      </c>
      <c r="E2201">
        <v>39600</v>
      </c>
      <c r="F2201">
        <v>45</v>
      </c>
      <c r="G2201" t="s">
        <v>8</v>
      </c>
      <c r="H2201">
        <v>1240</v>
      </c>
      <c r="I2201">
        <f>(TA_restaurants_curated__2[[#This Row],['# Reviews]]-MIN(TA_restaurants_curated__2['# Reviews]))/(MAX(TA_restaurants_curated__2['# Reviews])-MIN(TA_restaurants_curated__2['# Reviews]))</f>
        <v>3.0792529025744572E-2</v>
      </c>
      <c r="J2201">
        <f>QUOTIENT((TA_restaurants_curated__2[[#This Row],[Normalizzazione]]*100),33)+IF(TA_restaurants_curated__2[[#This Row],[Normalizzazione]]=1,0,1)</f>
        <v>1</v>
      </c>
      <c r="K2201">
        <f>QUOTIENT((TA_restaurants_curated__2[[#This Row],[Rating]]*2),(100/3))+IF(TA_restaurants_curated__2[[#This Row],[Rating]]=50,0,1)</f>
        <v>3</v>
      </c>
      <c r="L2201" s="1" t="str">
        <f>IF(TA_restaurants_curated__2[[#This Row],[C. Rev.]]=3,"A lot of reviews",IF(TA_restaurants_curated__2[[#This Row],[C. Rev.]]=2,"Avarage reviews","Few reviews"))</f>
        <v>Few reviews</v>
      </c>
      <c r="M2201" s="1" t="str">
        <f>IF(TA_restaurants_curated__2[[#This Row],[C. Rat.]]=3,"Good rating",IF(TA_restaurants_curated__2[[#This Row],[C. Rat.]]=2,"Avarege rating","Bad rating"))</f>
        <v>Good rating</v>
      </c>
      <c r="N2201" s="1" t="str">
        <f t="shared" si="34"/>
        <v>Few reviews and Good rating</v>
      </c>
    </row>
    <row r="2202" spans="1:14" x14ac:dyDescent="0.35">
      <c r="A2202">
        <v>1007</v>
      </c>
      <c r="B2202" t="s">
        <v>1932</v>
      </c>
      <c r="C2202" t="s">
        <v>523</v>
      </c>
      <c r="D2202" t="s">
        <v>243</v>
      </c>
      <c r="E2202">
        <v>10090</v>
      </c>
      <c r="F2202">
        <v>40</v>
      </c>
      <c r="G2202" t="s">
        <v>8</v>
      </c>
      <c r="H2202">
        <v>1230</v>
      </c>
      <c r="I2202">
        <f>(TA_restaurants_curated__2[[#This Row],['# Reviews]]-MIN(TA_restaurants_curated__2['# Reviews]))/(MAX(TA_restaurants_curated__2['# Reviews])-MIN(TA_restaurants_curated__2['# Reviews]))</f>
        <v>3.0540131246845029E-2</v>
      </c>
      <c r="J2202">
        <f>QUOTIENT((TA_restaurants_curated__2[[#This Row],[Normalizzazione]]*100),33)+IF(TA_restaurants_curated__2[[#This Row],[Normalizzazione]]=1,0,1)</f>
        <v>1</v>
      </c>
      <c r="K2202">
        <f>QUOTIENT((TA_restaurants_curated__2[[#This Row],[Rating]]*2),(100/3))+IF(TA_restaurants_curated__2[[#This Row],[Rating]]=50,0,1)</f>
        <v>3</v>
      </c>
      <c r="L2202" s="1" t="str">
        <f>IF(TA_restaurants_curated__2[[#This Row],[C. Rev.]]=3,"A lot of reviews",IF(TA_restaurants_curated__2[[#This Row],[C. Rev.]]=2,"Avarage reviews","Few reviews"))</f>
        <v>Few reviews</v>
      </c>
      <c r="M2202" s="1" t="str">
        <f>IF(TA_restaurants_curated__2[[#This Row],[C. Rat.]]=3,"Good rating",IF(TA_restaurants_curated__2[[#This Row],[C. Rat.]]=2,"Avarege rating","Bad rating"))</f>
        <v>Good rating</v>
      </c>
      <c r="N2202" s="1" t="str">
        <f t="shared" si="34"/>
        <v>Few reviews and Good rating</v>
      </c>
    </row>
    <row r="2203" spans="1:14" x14ac:dyDescent="0.35">
      <c r="A2203">
        <v>1527</v>
      </c>
      <c r="B2203" t="s">
        <v>431</v>
      </c>
      <c r="C2203" t="s">
        <v>523</v>
      </c>
      <c r="D2203" t="s">
        <v>207</v>
      </c>
      <c r="E2203">
        <v>15290</v>
      </c>
      <c r="F2203">
        <v>40</v>
      </c>
      <c r="G2203" t="s">
        <v>10</v>
      </c>
      <c r="H2203">
        <v>1230</v>
      </c>
      <c r="I2203">
        <f>(TA_restaurants_curated__2[[#This Row],['# Reviews]]-MIN(TA_restaurants_curated__2['# Reviews]))/(MAX(TA_restaurants_curated__2['# Reviews])-MIN(TA_restaurants_curated__2['# Reviews]))</f>
        <v>3.0540131246845029E-2</v>
      </c>
      <c r="J2203">
        <f>QUOTIENT((TA_restaurants_curated__2[[#This Row],[Normalizzazione]]*100),33)+IF(TA_restaurants_curated__2[[#This Row],[Normalizzazione]]=1,0,1)</f>
        <v>1</v>
      </c>
      <c r="K2203">
        <f>QUOTIENT((TA_restaurants_curated__2[[#This Row],[Rating]]*2),(100/3))+IF(TA_restaurants_curated__2[[#This Row],[Rating]]=50,0,1)</f>
        <v>3</v>
      </c>
      <c r="L2203" s="1" t="str">
        <f>IF(TA_restaurants_curated__2[[#This Row],[C. Rev.]]=3,"A lot of reviews",IF(TA_restaurants_curated__2[[#This Row],[C. Rev.]]=2,"Avarage reviews","Few reviews"))</f>
        <v>Few reviews</v>
      </c>
      <c r="M2203" s="1" t="str">
        <f>IF(TA_restaurants_curated__2[[#This Row],[C. Rat.]]=3,"Good rating",IF(TA_restaurants_curated__2[[#This Row],[C. Rat.]]=2,"Avarege rating","Bad rating"))</f>
        <v>Good rating</v>
      </c>
      <c r="N2203" s="1" t="str">
        <f t="shared" si="34"/>
        <v>Few reviews and Good rating</v>
      </c>
    </row>
    <row r="2204" spans="1:14" x14ac:dyDescent="0.35">
      <c r="A2204">
        <v>1760</v>
      </c>
      <c r="B2204" t="s">
        <v>2719</v>
      </c>
      <c r="C2204" t="s">
        <v>523</v>
      </c>
      <c r="D2204" t="s">
        <v>381</v>
      </c>
      <c r="E2204">
        <v>17620</v>
      </c>
      <c r="F2204">
        <v>40</v>
      </c>
      <c r="G2204" t="s">
        <v>8</v>
      </c>
      <c r="H2204">
        <v>1230</v>
      </c>
      <c r="I2204">
        <f>(TA_restaurants_curated__2[[#This Row],['# Reviews]]-MIN(TA_restaurants_curated__2['# Reviews]))/(MAX(TA_restaurants_curated__2['# Reviews])-MIN(TA_restaurants_curated__2['# Reviews]))</f>
        <v>3.0540131246845029E-2</v>
      </c>
      <c r="J2204">
        <f>QUOTIENT((TA_restaurants_curated__2[[#This Row],[Normalizzazione]]*100),33)+IF(TA_restaurants_curated__2[[#This Row],[Normalizzazione]]=1,0,1)</f>
        <v>1</v>
      </c>
      <c r="K2204">
        <f>QUOTIENT((TA_restaurants_curated__2[[#This Row],[Rating]]*2),(100/3))+IF(TA_restaurants_curated__2[[#This Row],[Rating]]=50,0,1)</f>
        <v>3</v>
      </c>
      <c r="L2204" s="1" t="str">
        <f>IF(TA_restaurants_curated__2[[#This Row],[C. Rev.]]=3,"A lot of reviews",IF(TA_restaurants_curated__2[[#This Row],[C. Rev.]]=2,"Avarage reviews","Few reviews"))</f>
        <v>Few reviews</v>
      </c>
      <c r="M2204" s="1" t="str">
        <f>IF(TA_restaurants_curated__2[[#This Row],[C. Rat.]]=3,"Good rating",IF(TA_restaurants_curated__2[[#This Row],[C. Rat.]]=2,"Avarege rating","Bad rating"))</f>
        <v>Good rating</v>
      </c>
      <c r="N2204" s="1" t="str">
        <f t="shared" si="34"/>
        <v>Few reviews and Good rating</v>
      </c>
    </row>
    <row r="2205" spans="1:14" x14ac:dyDescent="0.35">
      <c r="A2205">
        <v>2894</v>
      </c>
      <c r="B2205" t="s">
        <v>3644</v>
      </c>
      <c r="C2205" t="s">
        <v>523</v>
      </c>
      <c r="D2205" t="s">
        <v>110</v>
      </c>
      <c r="E2205">
        <v>28960</v>
      </c>
      <c r="F2205">
        <v>35</v>
      </c>
      <c r="G2205" t="s">
        <v>10</v>
      </c>
      <c r="H2205">
        <v>1230</v>
      </c>
      <c r="I2205">
        <f>(TA_restaurants_curated__2[[#This Row],['# Reviews]]-MIN(TA_restaurants_curated__2['# Reviews]))/(MAX(TA_restaurants_curated__2['# Reviews])-MIN(TA_restaurants_curated__2['# Reviews]))</f>
        <v>3.0540131246845029E-2</v>
      </c>
      <c r="J2205">
        <f>QUOTIENT((TA_restaurants_curated__2[[#This Row],[Normalizzazione]]*100),33)+IF(TA_restaurants_curated__2[[#This Row],[Normalizzazione]]=1,0,1)</f>
        <v>1</v>
      </c>
      <c r="K2205">
        <f>QUOTIENT((TA_restaurants_curated__2[[#This Row],[Rating]]*2),(100/3))+IF(TA_restaurants_curated__2[[#This Row],[Rating]]=50,0,1)</f>
        <v>3</v>
      </c>
      <c r="L2205" s="1" t="str">
        <f>IF(TA_restaurants_curated__2[[#This Row],[C. Rev.]]=3,"A lot of reviews",IF(TA_restaurants_curated__2[[#This Row],[C. Rev.]]=2,"Avarage reviews","Few reviews"))</f>
        <v>Few reviews</v>
      </c>
      <c r="M2205" s="1" t="str">
        <f>IF(TA_restaurants_curated__2[[#This Row],[C. Rat.]]=3,"Good rating",IF(TA_restaurants_curated__2[[#This Row],[C. Rat.]]=2,"Avarege rating","Bad rating"))</f>
        <v>Good rating</v>
      </c>
      <c r="N2205" s="1" t="str">
        <f t="shared" si="34"/>
        <v>Few reviews and Good rating</v>
      </c>
    </row>
    <row r="2206" spans="1:14" x14ac:dyDescent="0.35">
      <c r="A2206">
        <v>2915</v>
      </c>
      <c r="B2206" t="s">
        <v>3657</v>
      </c>
      <c r="C2206" t="s">
        <v>523</v>
      </c>
      <c r="D2206" t="s">
        <v>111</v>
      </c>
      <c r="E2206">
        <v>29170</v>
      </c>
      <c r="F2206">
        <v>40</v>
      </c>
      <c r="G2206" t="s">
        <v>8</v>
      </c>
      <c r="H2206">
        <v>1230</v>
      </c>
      <c r="I2206">
        <f>(TA_restaurants_curated__2[[#This Row],['# Reviews]]-MIN(TA_restaurants_curated__2['# Reviews]))/(MAX(TA_restaurants_curated__2['# Reviews])-MIN(TA_restaurants_curated__2['# Reviews]))</f>
        <v>3.0540131246845029E-2</v>
      </c>
      <c r="J2206">
        <f>QUOTIENT((TA_restaurants_curated__2[[#This Row],[Normalizzazione]]*100),33)+IF(TA_restaurants_curated__2[[#This Row],[Normalizzazione]]=1,0,1)</f>
        <v>1</v>
      </c>
      <c r="K2206">
        <f>QUOTIENT((TA_restaurants_curated__2[[#This Row],[Rating]]*2),(100/3))+IF(TA_restaurants_curated__2[[#This Row],[Rating]]=50,0,1)</f>
        <v>3</v>
      </c>
      <c r="L2206" s="1" t="str">
        <f>IF(TA_restaurants_curated__2[[#This Row],[C. Rev.]]=3,"A lot of reviews",IF(TA_restaurants_curated__2[[#This Row],[C. Rev.]]=2,"Avarage reviews","Few reviews"))</f>
        <v>Few reviews</v>
      </c>
      <c r="M2206" s="1" t="str">
        <f>IF(TA_restaurants_curated__2[[#This Row],[C. Rat.]]=3,"Good rating",IF(TA_restaurants_curated__2[[#This Row],[C. Rat.]]=2,"Avarege rating","Bad rating"))</f>
        <v>Good rating</v>
      </c>
      <c r="N2206" s="1" t="str">
        <f t="shared" si="34"/>
        <v>Few reviews and Good rating</v>
      </c>
    </row>
    <row r="2207" spans="1:14" x14ac:dyDescent="0.35">
      <c r="A2207">
        <v>5136</v>
      </c>
      <c r="B2207" t="s">
        <v>4509</v>
      </c>
      <c r="C2207" t="s">
        <v>523</v>
      </c>
      <c r="D2207" t="s">
        <v>89</v>
      </c>
      <c r="E2207">
        <v>51390</v>
      </c>
      <c r="F2207">
        <v>35</v>
      </c>
      <c r="G2207" t="s">
        <v>8</v>
      </c>
      <c r="H2207">
        <v>1230</v>
      </c>
      <c r="I2207">
        <f>(TA_restaurants_curated__2[[#This Row],['# Reviews]]-MIN(TA_restaurants_curated__2['# Reviews]))/(MAX(TA_restaurants_curated__2['# Reviews])-MIN(TA_restaurants_curated__2['# Reviews]))</f>
        <v>3.0540131246845029E-2</v>
      </c>
      <c r="J2207">
        <f>QUOTIENT((TA_restaurants_curated__2[[#This Row],[Normalizzazione]]*100),33)+IF(TA_restaurants_curated__2[[#This Row],[Normalizzazione]]=1,0,1)</f>
        <v>1</v>
      </c>
      <c r="K2207">
        <f>QUOTIENT((TA_restaurants_curated__2[[#This Row],[Rating]]*2),(100/3))+IF(TA_restaurants_curated__2[[#This Row],[Rating]]=50,0,1)</f>
        <v>3</v>
      </c>
      <c r="L2207" s="1" t="str">
        <f>IF(TA_restaurants_curated__2[[#This Row],[C. Rev.]]=3,"A lot of reviews",IF(TA_restaurants_curated__2[[#This Row],[C. Rev.]]=2,"Avarage reviews","Few reviews"))</f>
        <v>Few reviews</v>
      </c>
      <c r="M2207" s="1" t="str">
        <f>IF(TA_restaurants_curated__2[[#This Row],[C. Rat.]]=3,"Good rating",IF(TA_restaurants_curated__2[[#This Row],[C. Rat.]]=2,"Avarege rating","Bad rating"))</f>
        <v>Good rating</v>
      </c>
      <c r="N2207" s="1" t="str">
        <f t="shared" si="34"/>
        <v>Few reviews and Good rating</v>
      </c>
    </row>
    <row r="2208" spans="1:14" x14ac:dyDescent="0.35">
      <c r="A2208">
        <v>297</v>
      </c>
      <c r="B2208" t="s">
        <v>660</v>
      </c>
      <c r="C2208" t="s">
        <v>523</v>
      </c>
      <c r="D2208" t="s">
        <v>1093</v>
      </c>
      <c r="E2208">
        <v>2980</v>
      </c>
      <c r="F2208">
        <v>45</v>
      </c>
      <c r="G2208" t="s">
        <v>8</v>
      </c>
      <c r="H2208">
        <v>1220</v>
      </c>
      <c r="I2208">
        <f>(TA_restaurants_curated__2[[#This Row],['# Reviews]]-MIN(TA_restaurants_curated__2['# Reviews]))/(MAX(TA_restaurants_curated__2['# Reviews])-MIN(TA_restaurants_curated__2['# Reviews]))</f>
        <v>3.0287733467945482E-2</v>
      </c>
      <c r="J2208">
        <f>QUOTIENT((TA_restaurants_curated__2[[#This Row],[Normalizzazione]]*100),33)+IF(TA_restaurants_curated__2[[#This Row],[Normalizzazione]]=1,0,1)</f>
        <v>1</v>
      </c>
      <c r="K2208">
        <f>QUOTIENT((TA_restaurants_curated__2[[#This Row],[Rating]]*2),(100/3))+IF(TA_restaurants_curated__2[[#This Row],[Rating]]=50,0,1)</f>
        <v>3</v>
      </c>
      <c r="L2208" s="1" t="str">
        <f>IF(TA_restaurants_curated__2[[#This Row],[C. Rev.]]=3,"A lot of reviews",IF(TA_restaurants_curated__2[[#This Row],[C. Rev.]]=2,"Avarage reviews","Few reviews"))</f>
        <v>Few reviews</v>
      </c>
      <c r="M2208" s="1" t="str">
        <f>IF(TA_restaurants_curated__2[[#This Row],[C. Rat.]]=3,"Good rating",IF(TA_restaurants_curated__2[[#This Row],[C. Rat.]]=2,"Avarege rating","Bad rating"))</f>
        <v>Good rating</v>
      </c>
      <c r="N2208" s="1" t="str">
        <f t="shared" si="34"/>
        <v>Few reviews and Good rating</v>
      </c>
    </row>
    <row r="2209" spans="1:14" x14ac:dyDescent="0.35">
      <c r="A2209">
        <v>776</v>
      </c>
      <c r="B2209" t="s">
        <v>1677</v>
      </c>
      <c r="C2209" t="s">
        <v>523</v>
      </c>
      <c r="D2209" t="s">
        <v>92</v>
      </c>
      <c r="E2209">
        <v>7780</v>
      </c>
      <c r="F2209">
        <v>45</v>
      </c>
      <c r="G2209" t="s">
        <v>8</v>
      </c>
      <c r="H2209">
        <v>1220</v>
      </c>
      <c r="I2209">
        <f>(TA_restaurants_curated__2[[#This Row],['# Reviews]]-MIN(TA_restaurants_curated__2['# Reviews]))/(MAX(TA_restaurants_curated__2['# Reviews])-MIN(TA_restaurants_curated__2['# Reviews]))</f>
        <v>3.0287733467945482E-2</v>
      </c>
      <c r="J2209">
        <f>QUOTIENT((TA_restaurants_curated__2[[#This Row],[Normalizzazione]]*100),33)+IF(TA_restaurants_curated__2[[#This Row],[Normalizzazione]]=1,0,1)</f>
        <v>1</v>
      </c>
      <c r="K2209">
        <f>QUOTIENT((TA_restaurants_curated__2[[#This Row],[Rating]]*2),(100/3))+IF(TA_restaurants_curated__2[[#This Row],[Rating]]=50,0,1)</f>
        <v>3</v>
      </c>
      <c r="L2209" s="1" t="str">
        <f>IF(TA_restaurants_curated__2[[#This Row],[C. Rev.]]=3,"A lot of reviews",IF(TA_restaurants_curated__2[[#This Row],[C. Rev.]]=2,"Avarage reviews","Few reviews"))</f>
        <v>Few reviews</v>
      </c>
      <c r="M2209" s="1" t="str">
        <f>IF(TA_restaurants_curated__2[[#This Row],[C. Rat.]]=3,"Good rating",IF(TA_restaurants_curated__2[[#This Row],[C. Rat.]]=2,"Avarege rating","Bad rating"))</f>
        <v>Good rating</v>
      </c>
      <c r="N2209" s="1" t="str">
        <f t="shared" si="34"/>
        <v>Few reviews and Good rating</v>
      </c>
    </row>
    <row r="2210" spans="1:14" x14ac:dyDescent="0.35">
      <c r="A2210">
        <v>1042</v>
      </c>
      <c r="B2210" t="s">
        <v>1965</v>
      </c>
      <c r="C2210" t="s">
        <v>523</v>
      </c>
      <c r="D2210" t="s">
        <v>99</v>
      </c>
      <c r="E2210">
        <v>10440</v>
      </c>
      <c r="F2210">
        <v>45</v>
      </c>
      <c r="G2210" t="s">
        <v>8</v>
      </c>
      <c r="H2210">
        <v>1220</v>
      </c>
      <c r="I2210">
        <f>(TA_restaurants_curated__2[[#This Row],['# Reviews]]-MIN(TA_restaurants_curated__2['# Reviews]))/(MAX(TA_restaurants_curated__2['# Reviews])-MIN(TA_restaurants_curated__2['# Reviews]))</f>
        <v>3.0287733467945482E-2</v>
      </c>
      <c r="J2210">
        <f>QUOTIENT((TA_restaurants_curated__2[[#This Row],[Normalizzazione]]*100),33)+IF(TA_restaurants_curated__2[[#This Row],[Normalizzazione]]=1,0,1)</f>
        <v>1</v>
      </c>
      <c r="K2210">
        <f>QUOTIENT((TA_restaurants_curated__2[[#This Row],[Rating]]*2),(100/3))+IF(TA_restaurants_curated__2[[#This Row],[Rating]]=50,0,1)</f>
        <v>3</v>
      </c>
      <c r="L2210" s="1" t="str">
        <f>IF(TA_restaurants_curated__2[[#This Row],[C. Rev.]]=3,"A lot of reviews",IF(TA_restaurants_curated__2[[#This Row],[C. Rev.]]=2,"Avarage reviews","Few reviews"))</f>
        <v>Few reviews</v>
      </c>
      <c r="M2210" s="1" t="str">
        <f>IF(TA_restaurants_curated__2[[#This Row],[C. Rat.]]=3,"Good rating",IF(TA_restaurants_curated__2[[#This Row],[C. Rat.]]=2,"Avarege rating","Bad rating"))</f>
        <v>Good rating</v>
      </c>
      <c r="N2210" s="1" t="str">
        <f t="shared" si="34"/>
        <v>Few reviews and Good rating</v>
      </c>
    </row>
    <row r="2211" spans="1:14" x14ac:dyDescent="0.35">
      <c r="A2211">
        <v>1239</v>
      </c>
      <c r="B2211" t="s">
        <v>2178</v>
      </c>
      <c r="C2211" t="s">
        <v>523</v>
      </c>
      <c r="D2211" t="s">
        <v>84</v>
      </c>
      <c r="E2211">
        <v>12410</v>
      </c>
      <c r="F2211">
        <v>40</v>
      </c>
      <c r="G2211" t="s">
        <v>8</v>
      </c>
      <c r="H2211">
        <v>1220</v>
      </c>
      <c r="I2211">
        <f>(TA_restaurants_curated__2[[#This Row],['# Reviews]]-MIN(TA_restaurants_curated__2['# Reviews]))/(MAX(TA_restaurants_curated__2['# Reviews])-MIN(TA_restaurants_curated__2['# Reviews]))</f>
        <v>3.0287733467945482E-2</v>
      </c>
      <c r="J2211">
        <f>QUOTIENT((TA_restaurants_curated__2[[#This Row],[Normalizzazione]]*100),33)+IF(TA_restaurants_curated__2[[#This Row],[Normalizzazione]]=1,0,1)</f>
        <v>1</v>
      </c>
      <c r="K2211">
        <f>QUOTIENT((TA_restaurants_curated__2[[#This Row],[Rating]]*2),(100/3))+IF(TA_restaurants_curated__2[[#This Row],[Rating]]=50,0,1)</f>
        <v>3</v>
      </c>
      <c r="L2211" s="1" t="str">
        <f>IF(TA_restaurants_curated__2[[#This Row],[C. Rev.]]=3,"A lot of reviews",IF(TA_restaurants_curated__2[[#This Row],[C. Rev.]]=2,"Avarage reviews","Few reviews"))</f>
        <v>Few reviews</v>
      </c>
      <c r="M2211" s="1" t="str">
        <f>IF(TA_restaurants_curated__2[[#This Row],[C. Rat.]]=3,"Good rating",IF(TA_restaurants_curated__2[[#This Row],[C. Rat.]]=2,"Avarege rating","Bad rating"))</f>
        <v>Good rating</v>
      </c>
      <c r="N2211" s="1" t="str">
        <f t="shared" si="34"/>
        <v>Few reviews and Good rating</v>
      </c>
    </row>
    <row r="2212" spans="1:14" x14ac:dyDescent="0.35">
      <c r="A2212">
        <v>1656</v>
      </c>
      <c r="B2212" t="s">
        <v>2614</v>
      </c>
      <c r="C2212" t="s">
        <v>523</v>
      </c>
      <c r="D2212" t="s">
        <v>90</v>
      </c>
      <c r="E2212">
        <v>16580</v>
      </c>
      <c r="F2212">
        <v>40</v>
      </c>
      <c r="G2212" t="s">
        <v>8</v>
      </c>
      <c r="H2212">
        <v>1220</v>
      </c>
      <c r="I2212">
        <f>(TA_restaurants_curated__2[[#This Row],['# Reviews]]-MIN(TA_restaurants_curated__2['# Reviews]))/(MAX(TA_restaurants_curated__2['# Reviews])-MIN(TA_restaurants_curated__2['# Reviews]))</f>
        <v>3.0287733467945482E-2</v>
      </c>
      <c r="J2212">
        <f>QUOTIENT((TA_restaurants_curated__2[[#This Row],[Normalizzazione]]*100),33)+IF(TA_restaurants_curated__2[[#This Row],[Normalizzazione]]=1,0,1)</f>
        <v>1</v>
      </c>
      <c r="K2212">
        <f>QUOTIENT((TA_restaurants_curated__2[[#This Row],[Rating]]*2),(100/3))+IF(TA_restaurants_curated__2[[#This Row],[Rating]]=50,0,1)</f>
        <v>3</v>
      </c>
      <c r="L2212" s="1" t="str">
        <f>IF(TA_restaurants_curated__2[[#This Row],[C. Rev.]]=3,"A lot of reviews",IF(TA_restaurants_curated__2[[#This Row],[C. Rev.]]=2,"Avarage reviews","Few reviews"))</f>
        <v>Few reviews</v>
      </c>
      <c r="M2212" s="1" t="str">
        <f>IF(TA_restaurants_curated__2[[#This Row],[C. Rat.]]=3,"Good rating",IF(TA_restaurants_curated__2[[#This Row],[C. Rat.]]=2,"Avarege rating","Bad rating"))</f>
        <v>Good rating</v>
      </c>
      <c r="N2212" s="1" t="str">
        <f t="shared" si="34"/>
        <v>Few reviews and Good rating</v>
      </c>
    </row>
    <row r="2213" spans="1:14" x14ac:dyDescent="0.35">
      <c r="A2213">
        <v>2063</v>
      </c>
      <c r="B2213" t="s">
        <v>3002</v>
      </c>
      <c r="C2213" t="s">
        <v>523</v>
      </c>
      <c r="D2213" t="s">
        <v>307</v>
      </c>
      <c r="E2213">
        <v>20650</v>
      </c>
      <c r="F2213">
        <v>40</v>
      </c>
      <c r="G2213" t="s">
        <v>8</v>
      </c>
      <c r="H2213">
        <v>1220</v>
      </c>
      <c r="I2213">
        <f>(TA_restaurants_curated__2[[#This Row],['# Reviews]]-MIN(TA_restaurants_curated__2['# Reviews]))/(MAX(TA_restaurants_curated__2['# Reviews])-MIN(TA_restaurants_curated__2['# Reviews]))</f>
        <v>3.0287733467945482E-2</v>
      </c>
      <c r="J2213">
        <f>QUOTIENT((TA_restaurants_curated__2[[#This Row],[Normalizzazione]]*100),33)+IF(TA_restaurants_curated__2[[#This Row],[Normalizzazione]]=1,0,1)</f>
        <v>1</v>
      </c>
      <c r="K2213">
        <f>QUOTIENT((TA_restaurants_curated__2[[#This Row],[Rating]]*2),(100/3))+IF(TA_restaurants_curated__2[[#This Row],[Rating]]=50,0,1)</f>
        <v>3</v>
      </c>
      <c r="L2213" s="1" t="str">
        <f>IF(TA_restaurants_curated__2[[#This Row],[C. Rev.]]=3,"A lot of reviews",IF(TA_restaurants_curated__2[[#This Row],[C. Rev.]]=2,"Avarage reviews","Few reviews"))</f>
        <v>Few reviews</v>
      </c>
      <c r="M2213" s="1" t="str">
        <f>IF(TA_restaurants_curated__2[[#This Row],[C. Rat.]]=3,"Good rating",IF(TA_restaurants_curated__2[[#This Row],[C. Rat.]]=2,"Avarege rating","Bad rating"))</f>
        <v>Good rating</v>
      </c>
      <c r="N2213" s="1" t="str">
        <f t="shared" si="34"/>
        <v>Few reviews and Good rating</v>
      </c>
    </row>
    <row r="2214" spans="1:14" x14ac:dyDescent="0.35">
      <c r="A2214">
        <v>2138</v>
      </c>
      <c r="B2214" t="s">
        <v>3066</v>
      </c>
      <c r="C2214" t="s">
        <v>523</v>
      </c>
      <c r="D2214" t="s">
        <v>155</v>
      </c>
      <c r="E2214">
        <v>21400</v>
      </c>
      <c r="F2214">
        <v>40</v>
      </c>
      <c r="G2214" t="s">
        <v>10</v>
      </c>
      <c r="H2214">
        <v>1220</v>
      </c>
      <c r="I2214">
        <f>(TA_restaurants_curated__2[[#This Row],['# Reviews]]-MIN(TA_restaurants_curated__2['# Reviews]))/(MAX(TA_restaurants_curated__2['# Reviews])-MIN(TA_restaurants_curated__2['# Reviews]))</f>
        <v>3.0287733467945482E-2</v>
      </c>
      <c r="J2214">
        <f>QUOTIENT((TA_restaurants_curated__2[[#This Row],[Normalizzazione]]*100),33)+IF(TA_restaurants_curated__2[[#This Row],[Normalizzazione]]=1,0,1)</f>
        <v>1</v>
      </c>
      <c r="K2214">
        <f>QUOTIENT((TA_restaurants_curated__2[[#This Row],[Rating]]*2),(100/3))+IF(TA_restaurants_curated__2[[#This Row],[Rating]]=50,0,1)</f>
        <v>3</v>
      </c>
      <c r="L2214" s="1" t="str">
        <f>IF(TA_restaurants_curated__2[[#This Row],[C. Rev.]]=3,"A lot of reviews",IF(TA_restaurants_curated__2[[#This Row],[C. Rev.]]=2,"Avarage reviews","Few reviews"))</f>
        <v>Few reviews</v>
      </c>
      <c r="M2214" s="1" t="str">
        <f>IF(TA_restaurants_curated__2[[#This Row],[C. Rat.]]=3,"Good rating",IF(TA_restaurants_curated__2[[#This Row],[C. Rat.]]=2,"Avarege rating","Bad rating"))</f>
        <v>Good rating</v>
      </c>
      <c r="N2214" s="1" t="str">
        <f t="shared" si="34"/>
        <v>Few reviews and Good rating</v>
      </c>
    </row>
    <row r="2215" spans="1:14" x14ac:dyDescent="0.35">
      <c r="A2215">
        <v>2574</v>
      </c>
      <c r="B2215" t="s">
        <v>3424</v>
      </c>
      <c r="C2215" t="s">
        <v>523</v>
      </c>
      <c r="D2215" t="s">
        <v>451</v>
      </c>
      <c r="E2215">
        <v>25760</v>
      </c>
      <c r="F2215">
        <v>35</v>
      </c>
      <c r="G2215" t="s">
        <v>8</v>
      </c>
      <c r="H2215">
        <v>1220</v>
      </c>
      <c r="I2215">
        <f>(TA_restaurants_curated__2[[#This Row],['# Reviews]]-MIN(TA_restaurants_curated__2['# Reviews]))/(MAX(TA_restaurants_curated__2['# Reviews])-MIN(TA_restaurants_curated__2['# Reviews]))</f>
        <v>3.0287733467945482E-2</v>
      </c>
      <c r="J2215">
        <f>QUOTIENT((TA_restaurants_curated__2[[#This Row],[Normalizzazione]]*100),33)+IF(TA_restaurants_curated__2[[#This Row],[Normalizzazione]]=1,0,1)</f>
        <v>1</v>
      </c>
      <c r="K2215">
        <f>QUOTIENT((TA_restaurants_curated__2[[#This Row],[Rating]]*2),(100/3))+IF(TA_restaurants_curated__2[[#This Row],[Rating]]=50,0,1)</f>
        <v>3</v>
      </c>
      <c r="L2215" s="1" t="str">
        <f>IF(TA_restaurants_curated__2[[#This Row],[C. Rev.]]=3,"A lot of reviews",IF(TA_restaurants_curated__2[[#This Row],[C. Rev.]]=2,"Avarage reviews","Few reviews"))</f>
        <v>Few reviews</v>
      </c>
      <c r="M2215" s="1" t="str">
        <f>IF(TA_restaurants_curated__2[[#This Row],[C. Rat.]]=3,"Good rating",IF(TA_restaurants_curated__2[[#This Row],[C. Rat.]]=2,"Avarege rating","Bad rating"))</f>
        <v>Good rating</v>
      </c>
      <c r="N2215" s="1" t="str">
        <f t="shared" si="34"/>
        <v>Few reviews and Good rating</v>
      </c>
    </row>
    <row r="2216" spans="1:14" x14ac:dyDescent="0.35">
      <c r="A2216">
        <v>2884</v>
      </c>
      <c r="B2216" t="s">
        <v>3638</v>
      </c>
      <c r="C2216" t="s">
        <v>523</v>
      </c>
      <c r="D2216" t="s">
        <v>155</v>
      </c>
      <c r="E2216">
        <v>28860</v>
      </c>
      <c r="F2216">
        <v>35</v>
      </c>
      <c r="G2216" t="s">
        <v>10</v>
      </c>
      <c r="H2216">
        <v>1220</v>
      </c>
      <c r="I2216">
        <f>(TA_restaurants_curated__2[[#This Row],['# Reviews]]-MIN(TA_restaurants_curated__2['# Reviews]))/(MAX(TA_restaurants_curated__2['# Reviews])-MIN(TA_restaurants_curated__2['# Reviews]))</f>
        <v>3.0287733467945482E-2</v>
      </c>
      <c r="J2216">
        <f>QUOTIENT((TA_restaurants_curated__2[[#This Row],[Normalizzazione]]*100),33)+IF(TA_restaurants_curated__2[[#This Row],[Normalizzazione]]=1,0,1)</f>
        <v>1</v>
      </c>
      <c r="K2216">
        <f>QUOTIENT((TA_restaurants_curated__2[[#This Row],[Rating]]*2),(100/3))+IF(TA_restaurants_curated__2[[#This Row],[Rating]]=50,0,1)</f>
        <v>3</v>
      </c>
      <c r="L2216" s="1" t="str">
        <f>IF(TA_restaurants_curated__2[[#This Row],[C. Rev.]]=3,"A lot of reviews",IF(TA_restaurants_curated__2[[#This Row],[C. Rev.]]=2,"Avarage reviews","Few reviews"))</f>
        <v>Few reviews</v>
      </c>
      <c r="M2216" s="1" t="str">
        <f>IF(TA_restaurants_curated__2[[#This Row],[C. Rat.]]=3,"Good rating",IF(TA_restaurants_curated__2[[#This Row],[C. Rat.]]=2,"Avarege rating","Bad rating"))</f>
        <v>Good rating</v>
      </c>
      <c r="N2216" s="1" t="str">
        <f t="shared" si="34"/>
        <v>Few reviews and Good rating</v>
      </c>
    </row>
    <row r="2217" spans="1:14" x14ac:dyDescent="0.35">
      <c r="A2217">
        <v>830</v>
      </c>
      <c r="B2217" t="s">
        <v>1737</v>
      </c>
      <c r="C2217" t="s">
        <v>523</v>
      </c>
      <c r="D2217" t="s">
        <v>419</v>
      </c>
      <c r="E2217">
        <v>8320</v>
      </c>
      <c r="F2217">
        <v>45</v>
      </c>
      <c r="G2217" t="s">
        <v>8</v>
      </c>
      <c r="H2217">
        <v>1210</v>
      </c>
      <c r="I2217">
        <f>(TA_restaurants_curated__2[[#This Row],['# Reviews]]-MIN(TA_restaurants_curated__2['# Reviews]))/(MAX(TA_restaurants_curated__2['# Reviews])-MIN(TA_restaurants_curated__2['# Reviews]))</f>
        <v>3.0035335689045935E-2</v>
      </c>
      <c r="J2217">
        <f>QUOTIENT((TA_restaurants_curated__2[[#This Row],[Normalizzazione]]*100),33)+IF(TA_restaurants_curated__2[[#This Row],[Normalizzazione]]=1,0,1)</f>
        <v>1</v>
      </c>
      <c r="K2217">
        <f>QUOTIENT((TA_restaurants_curated__2[[#This Row],[Rating]]*2),(100/3))+IF(TA_restaurants_curated__2[[#This Row],[Rating]]=50,0,1)</f>
        <v>3</v>
      </c>
      <c r="L2217" s="1" t="str">
        <f>IF(TA_restaurants_curated__2[[#This Row],[C. Rev.]]=3,"A lot of reviews",IF(TA_restaurants_curated__2[[#This Row],[C. Rev.]]=2,"Avarage reviews","Few reviews"))</f>
        <v>Few reviews</v>
      </c>
      <c r="M2217" s="1" t="str">
        <f>IF(TA_restaurants_curated__2[[#This Row],[C. Rat.]]=3,"Good rating",IF(TA_restaurants_curated__2[[#This Row],[C. Rat.]]=2,"Avarege rating","Bad rating"))</f>
        <v>Good rating</v>
      </c>
      <c r="N2217" s="1" t="str">
        <f t="shared" si="34"/>
        <v>Few reviews and Good rating</v>
      </c>
    </row>
    <row r="2218" spans="1:14" x14ac:dyDescent="0.35">
      <c r="A2218">
        <v>1368</v>
      </c>
      <c r="B2218" t="s">
        <v>2319</v>
      </c>
      <c r="C2218" t="s">
        <v>523</v>
      </c>
      <c r="D2218" t="s">
        <v>111</v>
      </c>
      <c r="E2218">
        <v>13700</v>
      </c>
      <c r="F2218">
        <v>40</v>
      </c>
      <c r="G2218" t="s">
        <v>10</v>
      </c>
      <c r="H2218">
        <v>1210</v>
      </c>
      <c r="I2218">
        <f>(TA_restaurants_curated__2[[#This Row],['# Reviews]]-MIN(TA_restaurants_curated__2['# Reviews]))/(MAX(TA_restaurants_curated__2['# Reviews])-MIN(TA_restaurants_curated__2['# Reviews]))</f>
        <v>3.0035335689045935E-2</v>
      </c>
      <c r="J2218">
        <f>QUOTIENT((TA_restaurants_curated__2[[#This Row],[Normalizzazione]]*100),33)+IF(TA_restaurants_curated__2[[#This Row],[Normalizzazione]]=1,0,1)</f>
        <v>1</v>
      </c>
      <c r="K2218">
        <f>QUOTIENT((TA_restaurants_curated__2[[#This Row],[Rating]]*2),(100/3))+IF(TA_restaurants_curated__2[[#This Row],[Rating]]=50,0,1)</f>
        <v>3</v>
      </c>
      <c r="L2218" s="1" t="str">
        <f>IF(TA_restaurants_curated__2[[#This Row],[C. Rev.]]=3,"A lot of reviews",IF(TA_restaurants_curated__2[[#This Row],[C. Rev.]]=2,"Avarage reviews","Few reviews"))</f>
        <v>Few reviews</v>
      </c>
      <c r="M2218" s="1" t="str">
        <f>IF(TA_restaurants_curated__2[[#This Row],[C. Rat.]]=3,"Good rating",IF(TA_restaurants_curated__2[[#This Row],[C. Rat.]]=2,"Avarege rating","Bad rating"))</f>
        <v>Good rating</v>
      </c>
      <c r="N2218" s="1" t="str">
        <f t="shared" si="34"/>
        <v>Few reviews and Good rating</v>
      </c>
    </row>
    <row r="2219" spans="1:14" x14ac:dyDescent="0.35">
      <c r="A2219">
        <v>1453</v>
      </c>
      <c r="B2219" t="s">
        <v>2407</v>
      </c>
      <c r="C2219" t="s">
        <v>523</v>
      </c>
      <c r="D2219" t="s">
        <v>136</v>
      </c>
      <c r="E2219">
        <v>14550</v>
      </c>
      <c r="F2219">
        <v>40</v>
      </c>
      <c r="G2219" t="s">
        <v>8</v>
      </c>
      <c r="H2219">
        <v>1210</v>
      </c>
      <c r="I2219">
        <f>(TA_restaurants_curated__2[[#This Row],['# Reviews]]-MIN(TA_restaurants_curated__2['# Reviews]))/(MAX(TA_restaurants_curated__2['# Reviews])-MIN(TA_restaurants_curated__2['# Reviews]))</f>
        <v>3.0035335689045935E-2</v>
      </c>
      <c r="J2219">
        <f>QUOTIENT((TA_restaurants_curated__2[[#This Row],[Normalizzazione]]*100),33)+IF(TA_restaurants_curated__2[[#This Row],[Normalizzazione]]=1,0,1)</f>
        <v>1</v>
      </c>
      <c r="K2219">
        <f>QUOTIENT((TA_restaurants_curated__2[[#This Row],[Rating]]*2),(100/3))+IF(TA_restaurants_curated__2[[#This Row],[Rating]]=50,0,1)</f>
        <v>3</v>
      </c>
      <c r="L2219" s="1" t="str">
        <f>IF(TA_restaurants_curated__2[[#This Row],[C. Rev.]]=3,"A lot of reviews",IF(TA_restaurants_curated__2[[#This Row],[C. Rev.]]=2,"Avarage reviews","Few reviews"))</f>
        <v>Few reviews</v>
      </c>
      <c r="M2219" s="1" t="str">
        <f>IF(TA_restaurants_curated__2[[#This Row],[C. Rat.]]=3,"Good rating",IF(TA_restaurants_curated__2[[#This Row],[C. Rat.]]=2,"Avarege rating","Bad rating"))</f>
        <v>Good rating</v>
      </c>
      <c r="N2219" s="1" t="str">
        <f t="shared" si="34"/>
        <v>Few reviews and Good rating</v>
      </c>
    </row>
    <row r="2220" spans="1:14" x14ac:dyDescent="0.35">
      <c r="A2220">
        <v>1814</v>
      </c>
      <c r="B2220" t="s">
        <v>2775</v>
      </c>
      <c r="C2220" t="s">
        <v>523</v>
      </c>
      <c r="D2220" t="s">
        <v>2776</v>
      </c>
      <c r="E2220">
        <v>18160</v>
      </c>
      <c r="F2220">
        <v>40</v>
      </c>
      <c r="G2220" t="s">
        <v>10</v>
      </c>
      <c r="H2220">
        <v>1210</v>
      </c>
      <c r="I2220">
        <f>(TA_restaurants_curated__2[[#This Row],['# Reviews]]-MIN(TA_restaurants_curated__2['# Reviews]))/(MAX(TA_restaurants_curated__2['# Reviews])-MIN(TA_restaurants_curated__2['# Reviews]))</f>
        <v>3.0035335689045935E-2</v>
      </c>
      <c r="J2220">
        <f>QUOTIENT((TA_restaurants_curated__2[[#This Row],[Normalizzazione]]*100),33)+IF(TA_restaurants_curated__2[[#This Row],[Normalizzazione]]=1,0,1)</f>
        <v>1</v>
      </c>
      <c r="K2220">
        <f>QUOTIENT((TA_restaurants_curated__2[[#This Row],[Rating]]*2),(100/3))+IF(TA_restaurants_curated__2[[#This Row],[Rating]]=50,0,1)</f>
        <v>3</v>
      </c>
      <c r="L2220" s="1" t="str">
        <f>IF(TA_restaurants_curated__2[[#This Row],[C. Rev.]]=3,"A lot of reviews",IF(TA_restaurants_curated__2[[#This Row],[C. Rev.]]=2,"Avarage reviews","Few reviews"))</f>
        <v>Few reviews</v>
      </c>
      <c r="M2220" s="1" t="str">
        <f>IF(TA_restaurants_curated__2[[#This Row],[C. Rat.]]=3,"Good rating",IF(TA_restaurants_curated__2[[#This Row],[C. Rat.]]=2,"Avarege rating","Bad rating"))</f>
        <v>Good rating</v>
      </c>
      <c r="N2220" s="1" t="str">
        <f t="shared" si="34"/>
        <v>Few reviews and Good rating</v>
      </c>
    </row>
    <row r="2221" spans="1:14" x14ac:dyDescent="0.35">
      <c r="A2221">
        <v>2594</v>
      </c>
      <c r="B2221" t="s">
        <v>3442</v>
      </c>
      <c r="C2221" t="s">
        <v>523</v>
      </c>
      <c r="D2221" t="s">
        <v>273</v>
      </c>
      <c r="E2221">
        <v>25960</v>
      </c>
      <c r="F2221">
        <v>40</v>
      </c>
      <c r="G2221" t="s">
        <v>10</v>
      </c>
      <c r="H2221">
        <v>1210</v>
      </c>
      <c r="I2221">
        <f>(TA_restaurants_curated__2[[#This Row],['# Reviews]]-MIN(TA_restaurants_curated__2['# Reviews]))/(MAX(TA_restaurants_curated__2['# Reviews])-MIN(TA_restaurants_curated__2['# Reviews]))</f>
        <v>3.0035335689045935E-2</v>
      </c>
      <c r="J2221">
        <f>QUOTIENT((TA_restaurants_curated__2[[#This Row],[Normalizzazione]]*100),33)+IF(TA_restaurants_curated__2[[#This Row],[Normalizzazione]]=1,0,1)</f>
        <v>1</v>
      </c>
      <c r="K2221">
        <f>QUOTIENT((TA_restaurants_curated__2[[#This Row],[Rating]]*2),(100/3))+IF(TA_restaurants_curated__2[[#This Row],[Rating]]=50,0,1)</f>
        <v>3</v>
      </c>
      <c r="L2221" s="1" t="str">
        <f>IF(TA_restaurants_curated__2[[#This Row],[C. Rev.]]=3,"A lot of reviews",IF(TA_restaurants_curated__2[[#This Row],[C. Rev.]]=2,"Avarage reviews","Few reviews"))</f>
        <v>Few reviews</v>
      </c>
      <c r="M2221" s="1" t="str">
        <f>IF(TA_restaurants_curated__2[[#This Row],[C. Rat.]]=3,"Good rating",IF(TA_restaurants_curated__2[[#This Row],[C. Rat.]]=2,"Avarege rating","Bad rating"))</f>
        <v>Good rating</v>
      </c>
      <c r="N2221" s="1" t="str">
        <f t="shared" si="34"/>
        <v>Few reviews and Good rating</v>
      </c>
    </row>
    <row r="2222" spans="1:14" x14ac:dyDescent="0.35">
      <c r="A2222">
        <v>3502</v>
      </c>
      <c r="B2222" t="s">
        <v>3929</v>
      </c>
      <c r="C2222" t="s">
        <v>523</v>
      </c>
      <c r="D2222" t="s">
        <v>3930</v>
      </c>
      <c r="E2222">
        <v>35040</v>
      </c>
      <c r="F2222">
        <v>35</v>
      </c>
      <c r="G2222" t="s">
        <v>8</v>
      </c>
      <c r="H2222">
        <v>1210</v>
      </c>
      <c r="I2222">
        <f>(TA_restaurants_curated__2[[#This Row],['# Reviews]]-MIN(TA_restaurants_curated__2['# Reviews]))/(MAX(TA_restaurants_curated__2['# Reviews])-MIN(TA_restaurants_curated__2['# Reviews]))</f>
        <v>3.0035335689045935E-2</v>
      </c>
      <c r="J2222">
        <f>QUOTIENT((TA_restaurants_curated__2[[#This Row],[Normalizzazione]]*100),33)+IF(TA_restaurants_curated__2[[#This Row],[Normalizzazione]]=1,0,1)</f>
        <v>1</v>
      </c>
      <c r="K2222">
        <f>QUOTIENT((TA_restaurants_curated__2[[#This Row],[Rating]]*2),(100/3))+IF(TA_restaurants_curated__2[[#This Row],[Rating]]=50,0,1)</f>
        <v>3</v>
      </c>
      <c r="L2222" s="1" t="str">
        <f>IF(TA_restaurants_curated__2[[#This Row],[C. Rev.]]=3,"A lot of reviews",IF(TA_restaurants_curated__2[[#This Row],[C. Rev.]]=2,"Avarage reviews","Few reviews"))</f>
        <v>Few reviews</v>
      </c>
      <c r="M2222" s="1" t="str">
        <f>IF(TA_restaurants_curated__2[[#This Row],[C. Rat.]]=3,"Good rating",IF(TA_restaurants_curated__2[[#This Row],[C. Rat.]]=2,"Avarege rating","Bad rating"))</f>
        <v>Good rating</v>
      </c>
      <c r="N2222" s="1" t="str">
        <f t="shared" si="34"/>
        <v>Few reviews and Good rating</v>
      </c>
    </row>
    <row r="2223" spans="1:14" x14ac:dyDescent="0.35">
      <c r="A2223">
        <v>1097</v>
      </c>
      <c r="B2223" t="s">
        <v>2029</v>
      </c>
      <c r="C2223" t="s">
        <v>523</v>
      </c>
      <c r="D2223" t="s">
        <v>123</v>
      </c>
      <c r="E2223">
        <v>10990</v>
      </c>
      <c r="F2223">
        <v>45</v>
      </c>
      <c r="G2223" t="s">
        <v>8</v>
      </c>
      <c r="H2223">
        <v>1200</v>
      </c>
      <c r="I2223">
        <f>(TA_restaurants_curated__2[[#This Row],['# Reviews]]-MIN(TA_restaurants_curated__2['# Reviews]))/(MAX(TA_restaurants_curated__2['# Reviews])-MIN(TA_restaurants_curated__2['# Reviews]))</f>
        <v>2.9782937910146391E-2</v>
      </c>
      <c r="J2223">
        <f>QUOTIENT((TA_restaurants_curated__2[[#This Row],[Normalizzazione]]*100),33)+IF(TA_restaurants_curated__2[[#This Row],[Normalizzazione]]=1,0,1)</f>
        <v>1</v>
      </c>
      <c r="K2223">
        <f>QUOTIENT((TA_restaurants_curated__2[[#This Row],[Rating]]*2),(100/3))+IF(TA_restaurants_curated__2[[#This Row],[Rating]]=50,0,1)</f>
        <v>3</v>
      </c>
      <c r="L2223" s="1" t="str">
        <f>IF(TA_restaurants_curated__2[[#This Row],[C. Rev.]]=3,"A lot of reviews",IF(TA_restaurants_curated__2[[#This Row],[C. Rev.]]=2,"Avarage reviews","Few reviews"))</f>
        <v>Few reviews</v>
      </c>
      <c r="M2223" s="1" t="str">
        <f>IF(TA_restaurants_curated__2[[#This Row],[C. Rat.]]=3,"Good rating",IF(TA_restaurants_curated__2[[#This Row],[C. Rat.]]=2,"Avarege rating","Bad rating"))</f>
        <v>Good rating</v>
      </c>
      <c r="N2223" s="1" t="str">
        <f t="shared" si="34"/>
        <v>Few reviews and Good rating</v>
      </c>
    </row>
    <row r="2224" spans="1:14" x14ac:dyDescent="0.35">
      <c r="A2224">
        <v>1271</v>
      </c>
      <c r="B2224" t="s">
        <v>2215</v>
      </c>
      <c r="C2224" t="s">
        <v>523</v>
      </c>
      <c r="D2224" t="s">
        <v>2216</v>
      </c>
      <c r="E2224">
        <v>12730</v>
      </c>
      <c r="F2224">
        <v>45</v>
      </c>
      <c r="G2224" t="s">
        <v>10</v>
      </c>
      <c r="H2224">
        <v>1200</v>
      </c>
      <c r="I2224">
        <f>(TA_restaurants_curated__2[[#This Row],['# Reviews]]-MIN(TA_restaurants_curated__2['# Reviews]))/(MAX(TA_restaurants_curated__2['# Reviews])-MIN(TA_restaurants_curated__2['# Reviews]))</f>
        <v>2.9782937910146391E-2</v>
      </c>
      <c r="J2224">
        <f>QUOTIENT((TA_restaurants_curated__2[[#This Row],[Normalizzazione]]*100),33)+IF(TA_restaurants_curated__2[[#This Row],[Normalizzazione]]=1,0,1)</f>
        <v>1</v>
      </c>
      <c r="K2224">
        <f>QUOTIENT((TA_restaurants_curated__2[[#This Row],[Rating]]*2),(100/3))+IF(TA_restaurants_curated__2[[#This Row],[Rating]]=50,0,1)</f>
        <v>3</v>
      </c>
      <c r="L2224" s="1" t="str">
        <f>IF(TA_restaurants_curated__2[[#This Row],[C. Rev.]]=3,"A lot of reviews",IF(TA_restaurants_curated__2[[#This Row],[C. Rev.]]=2,"Avarage reviews","Few reviews"))</f>
        <v>Few reviews</v>
      </c>
      <c r="M2224" s="1" t="str">
        <f>IF(TA_restaurants_curated__2[[#This Row],[C. Rat.]]=3,"Good rating",IF(TA_restaurants_curated__2[[#This Row],[C. Rat.]]=2,"Avarege rating","Bad rating"))</f>
        <v>Good rating</v>
      </c>
      <c r="N2224" s="1" t="str">
        <f t="shared" si="34"/>
        <v>Few reviews and Good rating</v>
      </c>
    </row>
    <row r="2225" spans="1:14" x14ac:dyDescent="0.35">
      <c r="A2225">
        <v>1336</v>
      </c>
      <c r="B2225" t="s">
        <v>2283</v>
      </c>
      <c r="C2225" t="s">
        <v>523</v>
      </c>
      <c r="D2225" t="s">
        <v>321</v>
      </c>
      <c r="E2225">
        <v>13380</v>
      </c>
      <c r="F2225">
        <v>40</v>
      </c>
      <c r="G2225" t="s">
        <v>8</v>
      </c>
      <c r="H2225">
        <v>1200</v>
      </c>
      <c r="I2225">
        <f>(TA_restaurants_curated__2[[#This Row],['# Reviews]]-MIN(TA_restaurants_curated__2['# Reviews]))/(MAX(TA_restaurants_curated__2['# Reviews])-MIN(TA_restaurants_curated__2['# Reviews]))</f>
        <v>2.9782937910146391E-2</v>
      </c>
      <c r="J2225">
        <f>QUOTIENT((TA_restaurants_curated__2[[#This Row],[Normalizzazione]]*100),33)+IF(TA_restaurants_curated__2[[#This Row],[Normalizzazione]]=1,0,1)</f>
        <v>1</v>
      </c>
      <c r="K2225">
        <f>QUOTIENT((TA_restaurants_curated__2[[#This Row],[Rating]]*2),(100/3))+IF(TA_restaurants_curated__2[[#This Row],[Rating]]=50,0,1)</f>
        <v>3</v>
      </c>
      <c r="L2225" s="1" t="str">
        <f>IF(TA_restaurants_curated__2[[#This Row],[C. Rev.]]=3,"A lot of reviews",IF(TA_restaurants_curated__2[[#This Row],[C. Rev.]]=2,"Avarage reviews","Few reviews"))</f>
        <v>Few reviews</v>
      </c>
      <c r="M2225" s="1" t="str">
        <f>IF(TA_restaurants_curated__2[[#This Row],[C. Rat.]]=3,"Good rating",IF(TA_restaurants_curated__2[[#This Row],[C. Rat.]]=2,"Avarege rating","Bad rating"))</f>
        <v>Good rating</v>
      </c>
      <c r="N2225" s="1" t="str">
        <f t="shared" si="34"/>
        <v>Few reviews and Good rating</v>
      </c>
    </row>
    <row r="2226" spans="1:14" x14ac:dyDescent="0.35">
      <c r="A2226">
        <v>1747</v>
      </c>
      <c r="B2226" t="s">
        <v>2706</v>
      </c>
      <c r="C2226" t="s">
        <v>523</v>
      </c>
      <c r="D2226" t="s">
        <v>448</v>
      </c>
      <c r="E2226">
        <v>17490</v>
      </c>
      <c r="F2226">
        <v>40</v>
      </c>
      <c r="G2226" t="s">
        <v>8</v>
      </c>
      <c r="H2226">
        <v>1200</v>
      </c>
      <c r="I2226">
        <f>(TA_restaurants_curated__2[[#This Row],['# Reviews]]-MIN(TA_restaurants_curated__2['# Reviews]))/(MAX(TA_restaurants_curated__2['# Reviews])-MIN(TA_restaurants_curated__2['# Reviews]))</f>
        <v>2.9782937910146391E-2</v>
      </c>
      <c r="J2226">
        <f>QUOTIENT((TA_restaurants_curated__2[[#This Row],[Normalizzazione]]*100),33)+IF(TA_restaurants_curated__2[[#This Row],[Normalizzazione]]=1,0,1)</f>
        <v>1</v>
      </c>
      <c r="K2226">
        <f>QUOTIENT((TA_restaurants_curated__2[[#This Row],[Rating]]*2),(100/3))+IF(TA_restaurants_curated__2[[#This Row],[Rating]]=50,0,1)</f>
        <v>3</v>
      </c>
      <c r="L2226" s="1" t="str">
        <f>IF(TA_restaurants_curated__2[[#This Row],[C. Rev.]]=3,"A lot of reviews",IF(TA_restaurants_curated__2[[#This Row],[C. Rev.]]=2,"Avarage reviews","Few reviews"))</f>
        <v>Few reviews</v>
      </c>
      <c r="M2226" s="1" t="str">
        <f>IF(TA_restaurants_curated__2[[#This Row],[C. Rat.]]=3,"Good rating",IF(TA_restaurants_curated__2[[#This Row],[C. Rat.]]=2,"Avarege rating","Bad rating"))</f>
        <v>Good rating</v>
      </c>
      <c r="N2226" s="1" t="str">
        <f t="shared" si="34"/>
        <v>Few reviews and Good rating</v>
      </c>
    </row>
    <row r="2227" spans="1:14" x14ac:dyDescent="0.35">
      <c r="A2227">
        <v>1837</v>
      </c>
      <c r="B2227" t="s">
        <v>2799</v>
      </c>
      <c r="C2227" t="s">
        <v>523</v>
      </c>
      <c r="D2227" t="s">
        <v>67</v>
      </c>
      <c r="E2227">
        <v>18390</v>
      </c>
      <c r="F2227">
        <v>45</v>
      </c>
      <c r="G2227" t="s">
        <v>8</v>
      </c>
      <c r="H2227">
        <v>1200</v>
      </c>
      <c r="I2227">
        <f>(TA_restaurants_curated__2[[#This Row],['# Reviews]]-MIN(TA_restaurants_curated__2['# Reviews]))/(MAX(TA_restaurants_curated__2['# Reviews])-MIN(TA_restaurants_curated__2['# Reviews]))</f>
        <v>2.9782937910146391E-2</v>
      </c>
      <c r="J2227">
        <f>QUOTIENT((TA_restaurants_curated__2[[#This Row],[Normalizzazione]]*100),33)+IF(TA_restaurants_curated__2[[#This Row],[Normalizzazione]]=1,0,1)</f>
        <v>1</v>
      </c>
      <c r="K2227">
        <f>QUOTIENT((TA_restaurants_curated__2[[#This Row],[Rating]]*2),(100/3))+IF(TA_restaurants_curated__2[[#This Row],[Rating]]=50,0,1)</f>
        <v>3</v>
      </c>
      <c r="L2227" s="1" t="str">
        <f>IF(TA_restaurants_curated__2[[#This Row],[C. Rev.]]=3,"A lot of reviews",IF(TA_restaurants_curated__2[[#This Row],[C. Rev.]]=2,"Avarage reviews","Few reviews"))</f>
        <v>Few reviews</v>
      </c>
      <c r="M2227" s="1" t="str">
        <f>IF(TA_restaurants_curated__2[[#This Row],[C. Rat.]]=3,"Good rating",IF(TA_restaurants_curated__2[[#This Row],[C. Rat.]]=2,"Avarege rating","Bad rating"))</f>
        <v>Good rating</v>
      </c>
      <c r="N2227" s="1" t="str">
        <f t="shared" si="34"/>
        <v>Few reviews and Good rating</v>
      </c>
    </row>
    <row r="2228" spans="1:14" x14ac:dyDescent="0.35">
      <c r="A2228">
        <v>1966</v>
      </c>
      <c r="B2228" t="s">
        <v>2910</v>
      </c>
      <c r="C2228" t="s">
        <v>523</v>
      </c>
      <c r="D2228" t="s">
        <v>546</v>
      </c>
      <c r="E2228">
        <v>19680</v>
      </c>
      <c r="F2228">
        <v>35</v>
      </c>
      <c r="G2228" t="s">
        <v>8</v>
      </c>
      <c r="H2228">
        <v>1200</v>
      </c>
      <c r="I2228">
        <f>(TA_restaurants_curated__2[[#This Row],['# Reviews]]-MIN(TA_restaurants_curated__2['# Reviews]))/(MAX(TA_restaurants_curated__2['# Reviews])-MIN(TA_restaurants_curated__2['# Reviews]))</f>
        <v>2.9782937910146391E-2</v>
      </c>
      <c r="J2228">
        <f>QUOTIENT((TA_restaurants_curated__2[[#This Row],[Normalizzazione]]*100),33)+IF(TA_restaurants_curated__2[[#This Row],[Normalizzazione]]=1,0,1)</f>
        <v>1</v>
      </c>
      <c r="K2228">
        <f>QUOTIENT((TA_restaurants_curated__2[[#This Row],[Rating]]*2),(100/3))+IF(TA_restaurants_curated__2[[#This Row],[Rating]]=50,0,1)</f>
        <v>3</v>
      </c>
      <c r="L2228" s="1" t="str">
        <f>IF(TA_restaurants_curated__2[[#This Row],[C. Rev.]]=3,"A lot of reviews",IF(TA_restaurants_curated__2[[#This Row],[C. Rev.]]=2,"Avarage reviews","Few reviews"))</f>
        <v>Few reviews</v>
      </c>
      <c r="M2228" s="1" t="str">
        <f>IF(TA_restaurants_curated__2[[#This Row],[C. Rat.]]=3,"Good rating",IF(TA_restaurants_curated__2[[#This Row],[C. Rat.]]=2,"Avarege rating","Bad rating"))</f>
        <v>Good rating</v>
      </c>
      <c r="N2228" s="1" t="str">
        <f t="shared" si="34"/>
        <v>Few reviews and Good rating</v>
      </c>
    </row>
    <row r="2229" spans="1:14" x14ac:dyDescent="0.35">
      <c r="A2229">
        <v>2371</v>
      </c>
      <c r="B2229" t="s">
        <v>3261</v>
      </c>
      <c r="C2229" t="s">
        <v>523</v>
      </c>
      <c r="D2229" t="s">
        <v>110</v>
      </c>
      <c r="E2229">
        <v>23730</v>
      </c>
      <c r="F2229">
        <v>35</v>
      </c>
      <c r="G2229" t="s">
        <v>8</v>
      </c>
      <c r="H2229">
        <v>1200</v>
      </c>
      <c r="I2229">
        <f>(TA_restaurants_curated__2[[#This Row],['# Reviews]]-MIN(TA_restaurants_curated__2['# Reviews]))/(MAX(TA_restaurants_curated__2['# Reviews])-MIN(TA_restaurants_curated__2['# Reviews]))</f>
        <v>2.9782937910146391E-2</v>
      </c>
      <c r="J2229">
        <f>QUOTIENT((TA_restaurants_curated__2[[#This Row],[Normalizzazione]]*100),33)+IF(TA_restaurants_curated__2[[#This Row],[Normalizzazione]]=1,0,1)</f>
        <v>1</v>
      </c>
      <c r="K2229">
        <f>QUOTIENT((TA_restaurants_curated__2[[#This Row],[Rating]]*2),(100/3))+IF(TA_restaurants_curated__2[[#This Row],[Rating]]=50,0,1)</f>
        <v>3</v>
      </c>
      <c r="L2229" s="1" t="str">
        <f>IF(TA_restaurants_curated__2[[#This Row],[C. Rev.]]=3,"A lot of reviews",IF(TA_restaurants_curated__2[[#This Row],[C. Rev.]]=2,"Avarage reviews","Few reviews"))</f>
        <v>Few reviews</v>
      </c>
      <c r="M2229" s="1" t="str">
        <f>IF(TA_restaurants_curated__2[[#This Row],[C. Rat.]]=3,"Good rating",IF(TA_restaurants_curated__2[[#This Row],[C. Rat.]]=2,"Avarege rating","Bad rating"))</f>
        <v>Good rating</v>
      </c>
      <c r="N2229" s="1" t="str">
        <f t="shared" si="34"/>
        <v>Few reviews and Good rating</v>
      </c>
    </row>
    <row r="2230" spans="1:14" x14ac:dyDescent="0.35">
      <c r="A2230">
        <v>2723</v>
      </c>
      <c r="B2230" t="s">
        <v>236</v>
      </c>
      <c r="C2230" t="s">
        <v>523</v>
      </c>
      <c r="D2230" t="s">
        <v>84</v>
      </c>
      <c r="E2230">
        <v>27250</v>
      </c>
      <c r="F2230">
        <v>35</v>
      </c>
      <c r="G2230" t="s">
        <v>10</v>
      </c>
      <c r="H2230">
        <v>1200</v>
      </c>
      <c r="I2230">
        <f>(TA_restaurants_curated__2[[#This Row],['# Reviews]]-MIN(TA_restaurants_curated__2['# Reviews]))/(MAX(TA_restaurants_curated__2['# Reviews])-MIN(TA_restaurants_curated__2['# Reviews]))</f>
        <v>2.9782937910146391E-2</v>
      </c>
      <c r="J2230">
        <f>QUOTIENT((TA_restaurants_curated__2[[#This Row],[Normalizzazione]]*100),33)+IF(TA_restaurants_curated__2[[#This Row],[Normalizzazione]]=1,0,1)</f>
        <v>1</v>
      </c>
      <c r="K2230">
        <f>QUOTIENT((TA_restaurants_curated__2[[#This Row],[Rating]]*2),(100/3))+IF(TA_restaurants_curated__2[[#This Row],[Rating]]=50,0,1)</f>
        <v>3</v>
      </c>
      <c r="L2230" s="1" t="str">
        <f>IF(TA_restaurants_curated__2[[#This Row],[C. Rev.]]=3,"A lot of reviews",IF(TA_restaurants_curated__2[[#This Row],[C. Rev.]]=2,"Avarage reviews","Few reviews"))</f>
        <v>Few reviews</v>
      </c>
      <c r="M2230" s="1" t="str">
        <f>IF(TA_restaurants_curated__2[[#This Row],[C. Rat.]]=3,"Good rating",IF(TA_restaurants_curated__2[[#This Row],[C. Rat.]]=2,"Avarege rating","Bad rating"))</f>
        <v>Good rating</v>
      </c>
      <c r="N2230" s="1" t="str">
        <f t="shared" si="34"/>
        <v>Few reviews and Good rating</v>
      </c>
    </row>
    <row r="2231" spans="1:14" x14ac:dyDescent="0.35">
      <c r="A2231">
        <v>2750</v>
      </c>
      <c r="B2231" t="s">
        <v>3552</v>
      </c>
      <c r="C2231" t="s">
        <v>523</v>
      </c>
      <c r="D2231" t="s">
        <v>83</v>
      </c>
      <c r="E2231">
        <v>27520</v>
      </c>
      <c r="F2231">
        <v>35</v>
      </c>
      <c r="G2231" t="s">
        <v>8</v>
      </c>
      <c r="H2231">
        <v>1200</v>
      </c>
      <c r="I2231">
        <f>(TA_restaurants_curated__2[[#This Row],['# Reviews]]-MIN(TA_restaurants_curated__2['# Reviews]))/(MAX(TA_restaurants_curated__2['# Reviews])-MIN(TA_restaurants_curated__2['# Reviews]))</f>
        <v>2.9782937910146391E-2</v>
      </c>
      <c r="J2231">
        <f>QUOTIENT((TA_restaurants_curated__2[[#This Row],[Normalizzazione]]*100),33)+IF(TA_restaurants_curated__2[[#This Row],[Normalizzazione]]=1,0,1)</f>
        <v>1</v>
      </c>
      <c r="K2231">
        <f>QUOTIENT((TA_restaurants_curated__2[[#This Row],[Rating]]*2),(100/3))+IF(TA_restaurants_curated__2[[#This Row],[Rating]]=50,0,1)</f>
        <v>3</v>
      </c>
      <c r="L2231" s="1" t="str">
        <f>IF(TA_restaurants_curated__2[[#This Row],[C. Rev.]]=3,"A lot of reviews",IF(TA_restaurants_curated__2[[#This Row],[C. Rev.]]=2,"Avarage reviews","Few reviews"))</f>
        <v>Few reviews</v>
      </c>
      <c r="M2231" s="1" t="str">
        <f>IF(TA_restaurants_curated__2[[#This Row],[C. Rat.]]=3,"Good rating",IF(TA_restaurants_curated__2[[#This Row],[C. Rat.]]=2,"Avarege rating","Bad rating"))</f>
        <v>Good rating</v>
      </c>
      <c r="N2231" s="1" t="str">
        <f t="shared" si="34"/>
        <v>Few reviews and Good rating</v>
      </c>
    </row>
    <row r="2232" spans="1:14" x14ac:dyDescent="0.35">
      <c r="A2232">
        <v>411</v>
      </c>
      <c r="B2232" t="s">
        <v>1238</v>
      </c>
      <c r="C2232" t="s">
        <v>523</v>
      </c>
      <c r="D2232" t="s">
        <v>1239</v>
      </c>
      <c r="E2232">
        <v>4120</v>
      </c>
      <c r="F2232">
        <v>45</v>
      </c>
      <c r="G2232" t="s">
        <v>8</v>
      </c>
      <c r="H2232">
        <v>1190</v>
      </c>
      <c r="I2232">
        <f>(TA_restaurants_curated__2[[#This Row],['# Reviews]]-MIN(TA_restaurants_curated__2['# Reviews]))/(MAX(TA_restaurants_curated__2['# Reviews])-MIN(TA_restaurants_curated__2['# Reviews]))</f>
        <v>2.9530540131246844E-2</v>
      </c>
      <c r="J2232">
        <f>QUOTIENT((TA_restaurants_curated__2[[#This Row],[Normalizzazione]]*100),33)+IF(TA_restaurants_curated__2[[#This Row],[Normalizzazione]]=1,0,1)</f>
        <v>1</v>
      </c>
      <c r="K2232">
        <f>QUOTIENT((TA_restaurants_curated__2[[#This Row],[Rating]]*2),(100/3))+IF(TA_restaurants_curated__2[[#This Row],[Rating]]=50,0,1)</f>
        <v>3</v>
      </c>
      <c r="L2232" s="1" t="str">
        <f>IF(TA_restaurants_curated__2[[#This Row],[C. Rev.]]=3,"A lot of reviews",IF(TA_restaurants_curated__2[[#This Row],[C. Rev.]]=2,"Avarage reviews","Few reviews"))</f>
        <v>Few reviews</v>
      </c>
      <c r="M2232" s="1" t="str">
        <f>IF(TA_restaurants_curated__2[[#This Row],[C. Rat.]]=3,"Good rating",IF(TA_restaurants_curated__2[[#This Row],[C. Rat.]]=2,"Avarege rating","Bad rating"))</f>
        <v>Good rating</v>
      </c>
      <c r="N2232" s="1" t="str">
        <f t="shared" si="34"/>
        <v>Few reviews and Good rating</v>
      </c>
    </row>
    <row r="2233" spans="1:14" x14ac:dyDescent="0.35">
      <c r="A2233">
        <v>959</v>
      </c>
      <c r="B2233" t="s">
        <v>1877</v>
      </c>
      <c r="C2233" t="s">
        <v>523</v>
      </c>
      <c r="D2233" t="s">
        <v>110</v>
      </c>
      <c r="E2233">
        <v>9610</v>
      </c>
      <c r="F2233">
        <v>40</v>
      </c>
      <c r="G2233" t="s">
        <v>8</v>
      </c>
      <c r="H2233">
        <v>1190</v>
      </c>
      <c r="I2233">
        <f>(TA_restaurants_curated__2[[#This Row],['# Reviews]]-MIN(TA_restaurants_curated__2['# Reviews]))/(MAX(TA_restaurants_curated__2['# Reviews])-MIN(TA_restaurants_curated__2['# Reviews]))</f>
        <v>2.9530540131246844E-2</v>
      </c>
      <c r="J2233">
        <f>QUOTIENT((TA_restaurants_curated__2[[#This Row],[Normalizzazione]]*100),33)+IF(TA_restaurants_curated__2[[#This Row],[Normalizzazione]]=1,0,1)</f>
        <v>1</v>
      </c>
      <c r="K2233">
        <f>QUOTIENT((TA_restaurants_curated__2[[#This Row],[Rating]]*2),(100/3))+IF(TA_restaurants_curated__2[[#This Row],[Rating]]=50,0,1)</f>
        <v>3</v>
      </c>
      <c r="L2233" s="1" t="str">
        <f>IF(TA_restaurants_curated__2[[#This Row],[C. Rev.]]=3,"A lot of reviews",IF(TA_restaurants_curated__2[[#This Row],[C. Rev.]]=2,"Avarage reviews","Few reviews"))</f>
        <v>Few reviews</v>
      </c>
      <c r="M2233" s="1" t="str">
        <f>IF(TA_restaurants_curated__2[[#This Row],[C. Rat.]]=3,"Good rating",IF(TA_restaurants_curated__2[[#This Row],[C. Rat.]]=2,"Avarege rating","Bad rating"))</f>
        <v>Good rating</v>
      </c>
      <c r="N2233" s="1" t="str">
        <f t="shared" si="34"/>
        <v>Few reviews and Good rating</v>
      </c>
    </row>
    <row r="2234" spans="1:14" x14ac:dyDescent="0.35">
      <c r="A2234">
        <v>1295</v>
      </c>
      <c r="B2234" t="s">
        <v>2241</v>
      </c>
      <c r="C2234" t="s">
        <v>523</v>
      </c>
      <c r="D2234" t="s">
        <v>2242</v>
      </c>
      <c r="E2234">
        <v>12970</v>
      </c>
      <c r="F2234">
        <v>40</v>
      </c>
      <c r="G2234" t="s">
        <v>8</v>
      </c>
      <c r="H2234">
        <v>1190</v>
      </c>
      <c r="I2234">
        <f>(TA_restaurants_curated__2[[#This Row],['# Reviews]]-MIN(TA_restaurants_curated__2['# Reviews]))/(MAX(TA_restaurants_curated__2['# Reviews])-MIN(TA_restaurants_curated__2['# Reviews]))</f>
        <v>2.9530540131246844E-2</v>
      </c>
      <c r="J2234">
        <f>QUOTIENT((TA_restaurants_curated__2[[#This Row],[Normalizzazione]]*100),33)+IF(TA_restaurants_curated__2[[#This Row],[Normalizzazione]]=1,0,1)</f>
        <v>1</v>
      </c>
      <c r="K2234">
        <f>QUOTIENT((TA_restaurants_curated__2[[#This Row],[Rating]]*2),(100/3))+IF(TA_restaurants_curated__2[[#This Row],[Rating]]=50,0,1)</f>
        <v>3</v>
      </c>
      <c r="L2234" s="1" t="str">
        <f>IF(TA_restaurants_curated__2[[#This Row],[C. Rev.]]=3,"A lot of reviews",IF(TA_restaurants_curated__2[[#This Row],[C. Rev.]]=2,"Avarage reviews","Few reviews"))</f>
        <v>Few reviews</v>
      </c>
      <c r="M2234" s="1" t="str">
        <f>IF(TA_restaurants_curated__2[[#This Row],[C. Rat.]]=3,"Good rating",IF(TA_restaurants_curated__2[[#This Row],[C. Rat.]]=2,"Avarege rating","Bad rating"))</f>
        <v>Good rating</v>
      </c>
      <c r="N2234" s="1" t="str">
        <f t="shared" si="34"/>
        <v>Few reviews and Good rating</v>
      </c>
    </row>
    <row r="2235" spans="1:14" x14ac:dyDescent="0.35">
      <c r="A2235">
        <v>1502</v>
      </c>
      <c r="B2235" t="s">
        <v>2459</v>
      </c>
      <c r="C2235" t="s">
        <v>523</v>
      </c>
      <c r="D2235" t="s">
        <v>110</v>
      </c>
      <c r="E2235">
        <v>15040</v>
      </c>
      <c r="F2235">
        <v>40</v>
      </c>
      <c r="G2235" t="s">
        <v>8</v>
      </c>
      <c r="H2235">
        <v>1190</v>
      </c>
      <c r="I2235">
        <f>(TA_restaurants_curated__2[[#This Row],['# Reviews]]-MIN(TA_restaurants_curated__2['# Reviews]))/(MAX(TA_restaurants_curated__2['# Reviews])-MIN(TA_restaurants_curated__2['# Reviews]))</f>
        <v>2.9530540131246844E-2</v>
      </c>
      <c r="J2235">
        <f>QUOTIENT((TA_restaurants_curated__2[[#This Row],[Normalizzazione]]*100),33)+IF(TA_restaurants_curated__2[[#This Row],[Normalizzazione]]=1,0,1)</f>
        <v>1</v>
      </c>
      <c r="K2235">
        <f>QUOTIENT((TA_restaurants_curated__2[[#This Row],[Rating]]*2),(100/3))+IF(TA_restaurants_curated__2[[#This Row],[Rating]]=50,0,1)</f>
        <v>3</v>
      </c>
      <c r="L2235" s="1" t="str">
        <f>IF(TA_restaurants_curated__2[[#This Row],[C. Rev.]]=3,"A lot of reviews",IF(TA_restaurants_curated__2[[#This Row],[C. Rev.]]=2,"Avarage reviews","Few reviews"))</f>
        <v>Few reviews</v>
      </c>
      <c r="M2235" s="1" t="str">
        <f>IF(TA_restaurants_curated__2[[#This Row],[C. Rat.]]=3,"Good rating",IF(TA_restaurants_curated__2[[#This Row],[C. Rat.]]=2,"Avarege rating","Bad rating"))</f>
        <v>Good rating</v>
      </c>
      <c r="N2235" s="1" t="str">
        <f t="shared" si="34"/>
        <v>Few reviews and Good rating</v>
      </c>
    </row>
    <row r="2236" spans="1:14" x14ac:dyDescent="0.35">
      <c r="A2236">
        <v>1918</v>
      </c>
      <c r="B2236" t="s">
        <v>2868</v>
      </c>
      <c r="C2236" t="s">
        <v>523</v>
      </c>
      <c r="D2236" t="s">
        <v>137</v>
      </c>
      <c r="E2236">
        <v>19200</v>
      </c>
      <c r="F2236">
        <v>40</v>
      </c>
      <c r="G2236" t="s">
        <v>8</v>
      </c>
      <c r="H2236">
        <v>1190</v>
      </c>
      <c r="I2236">
        <f>(TA_restaurants_curated__2[[#This Row],['# Reviews]]-MIN(TA_restaurants_curated__2['# Reviews]))/(MAX(TA_restaurants_curated__2['# Reviews])-MIN(TA_restaurants_curated__2['# Reviews]))</f>
        <v>2.9530540131246844E-2</v>
      </c>
      <c r="J2236">
        <f>QUOTIENT((TA_restaurants_curated__2[[#This Row],[Normalizzazione]]*100),33)+IF(TA_restaurants_curated__2[[#This Row],[Normalizzazione]]=1,0,1)</f>
        <v>1</v>
      </c>
      <c r="K2236">
        <f>QUOTIENT((TA_restaurants_curated__2[[#This Row],[Rating]]*2),(100/3))+IF(TA_restaurants_curated__2[[#This Row],[Rating]]=50,0,1)</f>
        <v>3</v>
      </c>
      <c r="L2236" s="1" t="str">
        <f>IF(TA_restaurants_curated__2[[#This Row],[C. Rev.]]=3,"A lot of reviews",IF(TA_restaurants_curated__2[[#This Row],[C. Rev.]]=2,"Avarage reviews","Few reviews"))</f>
        <v>Few reviews</v>
      </c>
      <c r="M2236" s="1" t="str">
        <f>IF(TA_restaurants_curated__2[[#This Row],[C. Rat.]]=3,"Good rating",IF(TA_restaurants_curated__2[[#This Row],[C. Rat.]]=2,"Avarege rating","Bad rating"))</f>
        <v>Good rating</v>
      </c>
      <c r="N2236" s="1" t="str">
        <f t="shared" si="34"/>
        <v>Few reviews and Good rating</v>
      </c>
    </row>
    <row r="2237" spans="1:14" x14ac:dyDescent="0.35">
      <c r="A2237">
        <v>2757</v>
      </c>
      <c r="B2237" t="s">
        <v>3557</v>
      </c>
      <c r="C2237" t="s">
        <v>523</v>
      </c>
      <c r="D2237" t="s">
        <v>111</v>
      </c>
      <c r="E2237">
        <v>27590</v>
      </c>
      <c r="F2237">
        <v>35</v>
      </c>
      <c r="G2237" t="s">
        <v>10</v>
      </c>
      <c r="H2237">
        <v>1190</v>
      </c>
      <c r="I2237">
        <f>(TA_restaurants_curated__2[[#This Row],['# Reviews]]-MIN(TA_restaurants_curated__2['# Reviews]))/(MAX(TA_restaurants_curated__2['# Reviews])-MIN(TA_restaurants_curated__2['# Reviews]))</f>
        <v>2.9530540131246844E-2</v>
      </c>
      <c r="J2237">
        <f>QUOTIENT((TA_restaurants_curated__2[[#This Row],[Normalizzazione]]*100),33)+IF(TA_restaurants_curated__2[[#This Row],[Normalizzazione]]=1,0,1)</f>
        <v>1</v>
      </c>
      <c r="K2237">
        <f>QUOTIENT((TA_restaurants_curated__2[[#This Row],[Rating]]*2),(100/3))+IF(TA_restaurants_curated__2[[#This Row],[Rating]]=50,0,1)</f>
        <v>3</v>
      </c>
      <c r="L2237" s="1" t="str">
        <f>IF(TA_restaurants_curated__2[[#This Row],[C. Rev.]]=3,"A lot of reviews",IF(TA_restaurants_curated__2[[#This Row],[C. Rev.]]=2,"Avarage reviews","Few reviews"))</f>
        <v>Few reviews</v>
      </c>
      <c r="M2237" s="1" t="str">
        <f>IF(TA_restaurants_curated__2[[#This Row],[C. Rat.]]=3,"Good rating",IF(TA_restaurants_curated__2[[#This Row],[C. Rat.]]=2,"Avarege rating","Bad rating"))</f>
        <v>Good rating</v>
      </c>
      <c r="N2237" s="1" t="str">
        <f t="shared" si="34"/>
        <v>Few reviews and Good rating</v>
      </c>
    </row>
    <row r="2238" spans="1:14" x14ac:dyDescent="0.35">
      <c r="A2238">
        <v>4321</v>
      </c>
      <c r="B2238" t="s">
        <v>4276</v>
      </c>
      <c r="C2238" t="s">
        <v>523</v>
      </c>
      <c r="D2238" t="s">
        <v>99</v>
      </c>
      <c r="E2238">
        <v>43240</v>
      </c>
      <c r="F2238">
        <v>35</v>
      </c>
      <c r="G2238" t="s">
        <v>8</v>
      </c>
      <c r="H2238">
        <v>1190</v>
      </c>
      <c r="I2238">
        <f>(TA_restaurants_curated__2[[#This Row],['# Reviews]]-MIN(TA_restaurants_curated__2['# Reviews]))/(MAX(TA_restaurants_curated__2['# Reviews])-MIN(TA_restaurants_curated__2['# Reviews]))</f>
        <v>2.9530540131246844E-2</v>
      </c>
      <c r="J2238">
        <f>QUOTIENT((TA_restaurants_curated__2[[#This Row],[Normalizzazione]]*100),33)+IF(TA_restaurants_curated__2[[#This Row],[Normalizzazione]]=1,0,1)</f>
        <v>1</v>
      </c>
      <c r="K2238">
        <f>QUOTIENT((TA_restaurants_curated__2[[#This Row],[Rating]]*2),(100/3))+IF(TA_restaurants_curated__2[[#This Row],[Rating]]=50,0,1)</f>
        <v>3</v>
      </c>
      <c r="L2238" s="1" t="str">
        <f>IF(TA_restaurants_curated__2[[#This Row],[C. Rev.]]=3,"A lot of reviews",IF(TA_restaurants_curated__2[[#This Row],[C. Rev.]]=2,"Avarage reviews","Few reviews"))</f>
        <v>Few reviews</v>
      </c>
      <c r="M2238" s="1" t="str">
        <f>IF(TA_restaurants_curated__2[[#This Row],[C. Rat.]]=3,"Good rating",IF(TA_restaurants_curated__2[[#This Row],[C. Rat.]]=2,"Avarege rating","Bad rating"))</f>
        <v>Good rating</v>
      </c>
      <c r="N2238" s="1" t="str">
        <f t="shared" si="34"/>
        <v>Few reviews and Good rating</v>
      </c>
    </row>
    <row r="2239" spans="1:14" x14ac:dyDescent="0.35">
      <c r="A2239">
        <v>692</v>
      </c>
      <c r="B2239" t="s">
        <v>1586</v>
      </c>
      <c r="C2239" t="s">
        <v>523</v>
      </c>
      <c r="D2239" t="s">
        <v>26</v>
      </c>
      <c r="E2239">
        <v>6940</v>
      </c>
      <c r="F2239">
        <v>45</v>
      </c>
      <c r="G2239" t="s">
        <v>8</v>
      </c>
      <c r="H2239">
        <v>1180</v>
      </c>
      <c r="I2239">
        <f>(TA_restaurants_curated__2[[#This Row],['# Reviews]]-MIN(TA_restaurants_curated__2['# Reviews]))/(MAX(TA_restaurants_curated__2['# Reviews])-MIN(TA_restaurants_curated__2['# Reviews]))</f>
        <v>2.9278142352347301E-2</v>
      </c>
      <c r="J2239">
        <f>QUOTIENT((TA_restaurants_curated__2[[#This Row],[Normalizzazione]]*100),33)+IF(TA_restaurants_curated__2[[#This Row],[Normalizzazione]]=1,0,1)</f>
        <v>1</v>
      </c>
      <c r="K2239">
        <f>QUOTIENT((TA_restaurants_curated__2[[#This Row],[Rating]]*2),(100/3))+IF(TA_restaurants_curated__2[[#This Row],[Rating]]=50,0,1)</f>
        <v>3</v>
      </c>
      <c r="L2239" s="1" t="str">
        <f>IF(TA_restaurants_curated__2[[#This Row],[C. Rev.]]=3,"A lot of reviews",IF(TA_restaurants_curated__2[[#This Row],[C. Rev.]]=2,"Avarage reviews","Few reviews"))</f>
        <v>Few reviews</v>
      </c>
      <c r="M2239" s="1" t="str">
        <f>IF(TA_restaurants_curated__2[[#This Row],[C. Rat.]]=3,"Good rating",IF(TA_restaurants_curated__2[[#This Row],[C. Rat.]]=2,"Avarege rating","Bad rating"))</f>
        <v>Good rating</v>
      </c>
      <c r="N2239" s="1" t="str">
        <f t="shared" si="34"/>
        <v>Few reviews and Good rating</v>
      </c>
    </row>
    <row r="2240" spans="1:14" x14ac:dyDescent="0.35">
      <c r="A2240">
        <v>936</v>
      </c>
      <c r="B2240" t="s">
        <v>1853</v>
      </c>
      <c r="C2240" t="s">
        <v>523</v>
      </c>
      <c r="D2240" t="s">
        <v>298</v>
      </c>
      <c r="E2240">
        <v>9380</v>
      </c>
      <c r="F2240">
        <v>40</v>
      </c>
      <c r="G2240" t="s">
        <v>9</v>
      </c>
      <c r="H2240">
        <v>1180</v>
      </c>
      <c r="I2240">
        <f>(TA_restaurants_curated__2[[#This Row],['# Reviews]]-MIN(TA_restaurants_curated__2['# Reviews]))/(MAX(TA_restaurants_curated__2['# Reviews])-MIN(TA_restaurants_curated__2['# Reviews]))</f>
        <v>2.9278142352347301E-2</v>
      </c>
      <c r="J2240">
        <f>QUOTIENT((TA_restaurants_curated__2[[#This Row],[Normalizzazione]]*100),33)+IF(TA_restaurants_curated__2[[#This Row],[Normalizzazione]]=1,0,1)</f>
        <v>1</v>
      </c>
      <c r="K2240">
        <f>QUOTIENT((TA_restaurants_curated__2[[#This Row],[Rating]]*2),(100/3))+IF(TA_restaurants_curated__2[[#This Row],[Rating]]=50,0,1)</f>
        <v>3</v>
      </c>
      <c r="L2240" s="1" t="str">
        <f>IF(TA_restaurants_curated__2[[#This Row],[C. Rev.]]=3,"A lot of reviews",IF(TA_restaurants_curated__2[[#This Row],[C. Rev.]]=2,"Avarage reviews","Few reviews"))</f>
        <v>Few reviews</v>
      </c>
      <c r="M2240" s="1" t="str">
        <f>IF(TA_restaurants_curated__2[[#This Row],[C. Rat.]]=3,"Good rating",IF(TA_restaurants_curated__2[[#This Row],[C. Rat.]]=2,"Avarege rating","Bad rating"))</f>
        <v>Good rating</v>
      </c>
      <c r="N2240" s="1" t="str">
        <f t="shared" si="34"/>
        <v>Few reviews and Good rating</v>
      </c>
    </row>
    <row r="2241" spans="1:14" x14ac:dyDescent="0.35">
      <c r="A2241">
        <v>1076</v>
      </c>
      <c r="B2241" t="s">
        <v>2004</v>
      </c>
      <c r="C2241" t="s">
        <v>523</v>
      </c>
      <c r="D2241" t="s">
        <v>2005</v>
      </c>
      <c r="E2241">
        <v>10780</v>
      </c>
      <c r="F2241">
        <v>40</v>
      </c>
      <c r="G2241" t="s">
        <v>8</v>
      </c>
      <c r="H2241">
        <v>1180</v>
      </c>
      <c r="I2241">
        <f>(TA_restaurants_curated__2[[#This Row],['# Reviews]]-MIN(TA_restaurants_curated__2['# Reviews]))/(MAX(TA_restaurants_curated__2['# Reviews])-MIN(TA_restaurants_curated__2['# Reviews]))</f>
        <v>2.9278142352347301E-2</v>
      </c>
      <c r="J2241">
        <f>QUOTIENT((TA_restaurants_curated__2[[#This Row],[Normalizzazione]]*100),33)+IF(TA_restaurants_curated__2[[#This Row],[Normalizzazione]]=1,0,1)</f>
        <v>1</v>
      </c>
      <c r="K2241">
        <f>QUOTIENT((TA_restaurants_curated__2[[#This Row],[Rating]]*2),(100/3))+IF(TA_restaurants_curated__2[[#This Row],[Rating]]=50,0,1)</f>
        <v>3</v>
      </c>
      <c r="L2241" s="1" t="str">
        <f>IF(TA_restaurants_curated__2[[#This Row],[C. Rev.]]=3,"A lot of reviews",IF(TA_restaurants_curated__2[[#This Row],[C. Rev.]]=2,"Avarage reviews","Few reviews"))</f>
        <v>Few reviews</v>
      </c>
      <c r="M2241" s="1" t="str">
        <f>IF(TA_restaurants_curated__2[[#This Row],[C. Rat.]]=3,"Good rating",IF(TA_restaurants_curated__2[[#This Row],[C. Rat.]]=2,"Avarege rating","Bad rating"))</f>
        <v>Good rating</v>
      </c>
      <c r="N2241" s="1" t="str">
        <f t="shared" si="34"/>
        <v>Few reviews and Good rating</v>
      </c>
    </row>
    <row r="2242" spans="1:14" x14ac:dyDescent="0.35">
      <c r="A2242">
        <v>1212</v>
      </c>
      <c r="B2242" t="s">
        <v>2149</v>
      </c>
      <c r="C2242" t="s">
        <v>523</v>
      </c>
      <c r="D2242" t="s">
        <v>2150</v>
      </c>
      <c r="E2242">
        <v>12140</v>
      </c>
      <c r="F2242">
        <v>40</v>
      </c>
      <c r="G2242" t="s">
        <v>8</v>
      </c>
      <c r="H2242">
        <v>1180</v>
      </c>
      <c r="I2242">
        <f>(TA_restaurants_curated__2[[#This Row],['# Reviews]]-MIN(TA_restaurants_curated__2['# Reviews]))/(MAX(TA_restaurants_curated__2['# Reviews])-MIN(TA_restaurants_curated__2['# Reviews]))</f>
        <v>2.9278142352347301E-2</v>
      </c>
      <c r="J2242">
        <f>QUOTIENT((TA_restaurants_curated__2[[#This Row],[Normalizzazione]]*100),33)+IF(TA_restaurants_curated__2[[#This Row],[Normalizzazione]]=1,0,1)</f>
        <v>1</v>
      </c>
      <c r="K2242">
        <f>QUOTIENT((TA_restaurants_curated__2[[#This Row],[Rating]]*2),(100/3))+IF(TA_restaurants_curated__2[[#This Row],[Rating]]=50,0,1)</f>
        <v>3</v>
      </c>
      <c r="L2242" s="1" t="str">
        <f>IF(TA_restaurants_curated__2[[#This Row],[C. Rev.]]=3,"A lot of reviews",IF(TA_restaurants_curated__2[[#This Row],[C. Rev.]]=2,"Avarage reviews","Few reviews"))</f>
        <v>Few reviews</v>
      </c>
      <c r="M2242" s="1" t="str">
        <f>IF(TA_restaurants_curated__2[[#This Row],[C. Rat.]]=3,"Good rating",IF(TA_restaurants_curated__2[[#This Row],[C. Rat.]]=2,"Avarege rating","Bad rating"))</f>
        <v>Good rating</v>
      </c>
      <c r="N2242" s="1" t="str">
        <f t="shared" ref="N2242:N2305" si="35">_xlfn.CONCAT(L2242," and ",M2242)</f>
        <v>Few reviews and Good rating</v>
      </c>
    </row>
    <row r="2243" spans="1:14" x14ac:dyDescent="0.35">
      <c r="A2243">
        <v>1520</v>
      </c>
      <c r="B2243" t="s">
        <v>2479</v>
      </c>
      <c r="C2243" t="s">
        <v>523</v>
      </c>
      <c r="D2243" t="s">
        <v>232</v>
      </c>
      <c r="E2243">
        <v>15220</v>
      </c>
      <c r="F2243">
        <v>40</v>
      </c>
      <c r="G2243" t="s">
        <v>8</v>
      </c>
      <c r="H2243">
        <v>1180</v>
      </c>
      <c r="I2243">
        <f>(TA_restaurants_curated__2[[#This Row],['# Reviews]]-MIN(TA_restaurants_curated__2['# Reviews]))/(MAX(TA_restaurants_curated__2['# Reviews])-MIN(TA_restaurants_curated__2['# Reviews]))</f>
        <v>2.9278142352347301E-2</v>
      </c>
      <c r="J2243">
        <f>QUOTIENT((TA_restaurants_curated__2[[#This Row],[Normalizzazione]]*100),33)+IF(TA_restaurants_curated__2[[#This Row],[Normalizzazione]]=1,0,1)</f>
        <v>1</v>
      </c>
      <c r="K2243">
        <f>QUOTIENT((TA_restaurants_curated__2[[#This Row],[Rating]]*2),(100/3))+IF(TA_restaurants_curated__2[[#This Row],[Rating]]=50,0,1)</f>
        <v>3</v>
      </c>
      <c r="L2243" s="1" t="str">
        <f>IF(TA_restaurants_curated__2[[#This Row],[C. Rev.]]=3,"A lot of reviews",IF(TA_restaurants_curated__2[[#This Row],[C. Rev.]]=2,"Avarage reviews","Few reviews"))</f>
        <v>Few reviews</v>
      </c>
      <c r="M2243" s="1" t="str">
        <f>IF(TA_restaurants_curated__2[[#This Row],[C. Rat.]]=3,"Good rating",IF(TA_restaurants_curated__2[[#This Row],[C. Rat.]]=2,"Avarege rating","Bad rating"))</f>
        <v>Good rating</v>
      </c>
      <c r="N2243" s="1" t="str">
        <f t="shared" si="35"/>
        <v>Few reviews and Good rating</v>
      </c>
    </row>
    <row r="2244" spans="1:14" x14ac:dyDescent="0.35">
      <c r="A2244">
        <v>1957</v>
      </c>
      <c r="B2244" t="s">
        <v>2902</v>
      </c>
      <c r="C2244" t="s">
        <v>523</v>
      </c>
      <c r="D2244" t="s">
        <v>479</v>
      </c>
      <c r="E2244">
        <v>19590</v>
      </c>
      <c r="F2244">
        <v>40</v>
      </c>
      <c r="G2244" t="s">
        <v>10</v>
      </c>
      <c r="H2244">
        <v>1180</v>
      </c>
      <c r="I2244">
        <f>(TA_restaurants_curated__2[[#This Row],['# Reviews]]-MIN(TA_restaurants_curated__2['# Reviews]))/(MAX(TA_restaurants_curated__2['# Reviews])-MIN(TA_restaurants_curated__2['# Reviews]))</f>
        <v>2.9278142352347301E-2</v>
      </c>
      <c r="J2244">
        <f>QUOTIENT((TA_restaurants_curated__2[[#This Row],[Normalizzazione]]*100),33)+IF(TA_restaurants_curated__2[[#This Row],[Normalizzazione]]=1,0,1)</f>
        <v>1</v>
      </c>
      <c r="K2244">
        <f>QUOTIENT((TA_restaurants_curated__2[[#This Row],[Rating]]*2),(100/3))+IF(TA_restaurants_curated__2[[#This Row],[Rating]]=50,0,1)</f>
        <v>3</v>
      </c>
      <c r="L2244" s="1" t="str">
        <f>IF(TA_restaurants_curated__2[[#This Row],[C. Rev.]]=3,"A lot of reviews",IF(TA_restaurants_curated__2[[#This Row],[C. Rev.]]=2,"Avarage reviews","Few reviews"))</f>
        <v>Few reviews</v>
      </c>
      <c r="M2244" s="1" t="str">
        <f>IF(TA_restaurants_curated__2[[#This Row],[C. Rat.]]=3,"Good rating",IF(TA_restaurants_curated__2[[#This Row],[C. Rat.]]=2,"Avarege rating","Bad rating"))</f>
        <v>Good rating</v>
      </c>
      <c r="N2244" s="1" t="str">
        <f t="shared" si="35"/>
        <v>Few reviews and Good rating</v>
      </c>
    </row>
    <row r="2245" spans="1:14" x14ac:dyDescent="0.35">
      <c r="A2245">
        <v>2517</v>
      </c>
      <c r="B2245" t="s">
        <v>3379</v>
      </c>
      <c r="C2245" t="s">
        <v>523</v>
      </c>
      <c r="D2245" t="s">
        <v>162</v>
      </c>
      <c r="E2245">
        <v>25190</v>
      </c>
      <c r="F2245">
        <v>35</v>
      </c>
      <c r="G2245" t="s">
        <v>8</v>
      </c>
      <c r="H2245">
        <v>1180</v>
      </c>
      <c r="I2245">
        <f>(TA_restaurants_curated__2[[#This Row],['# Reviews]]-MIN(TA_restaurants_curated__2['# Reviews]))/(MAX(TA_restaurants_curated__2['# Reviews])-MIN(TA_restaurants_curated__2['# Reviews]))</f>
        <v>2.9278142352347301E-2</v>
      </c>
      <c r="J2245">
        <f>QUOTIENT((TA_restaurants_curated__2[[#This Row],[Normalizzazione]]*100),33)+IF(TA_restaurants_curated__2[[#This Row],[Normalizzazione]]=1,0,1)</f>
        <v>1</v>
      </c>
      <c r="K2245">
        <f>QUOTIENT((TA_restaurants_curated__2[[#This Row],[Rating]]*2),(100/3))+IF(TA_restaurants_curated__2[[#This Row],[Rating]]=50,0,1)</f>
        <v>3</v>
      </c>
      <c r="L2245" s="1" t="str">
        <f>IF(TA_restaurants_curated__2[[#This Row],[C. Rev.]]=3,"A lot of reviews",IF(TA_restaurants_curated__2[[#This Row],[C. Rev.]]=2,"Avarage reviews","Few reviews"))</f>
        <v>Few reviews</v>
      </c>
      <c r="M2245" s="1" t="str">
        <f>IF(TA_restaurants_curated__2[[#This Row],[C. Rat.]]=3,"Good rating",IF(TA_restaurants_curated__2[[#This Row],[C. Rat.]]=2,"Avarege rating","Bad rating"))</f>
        <v>Good rating</v>
      </c>
      <c r="N2245" s="1" t="str">
        <f t="shared" si="35"/>
        <v>Few reviews and Good rating</v>
      </c>
    </row>
    <row r="2246" spans="1:14" x14ac:dyDescent="0.35">
      <c r="A2246">
        <v>2829</v>
      </c>
      <c r="B2246" t="s">
        <v>3601</v>
      </c>
      <c r="C2246" t="s">
        <v>523</v>
      </c>
      <c r="D2246" t="s">
        <v>111</v>
      </c>
      <c r="E2246">
        <v>28310</v>
      </c>
      <c r="F2246">
        <v>35</v>
      </c>
      <c r="G2246" t="s">
        <v>10</v>
      </c>
      <c r="H2246">
        <v>1180</v>
      </c>
      <c r="I2246">
        <f>(TA_restaurants_curated__2[[#This Row],['# Reviews]]-MIN(TA_restaurants_curated__2['# Reviews]))/(MAX(TA_restaurants_curated__2['# Reviews])-MIN(TA_restaurants_curated__2['# Reviews]))</f>
        <v>2.9278142352347301E-2</v>
      </c>
      <c r="J2246">
        <f>QUOTIENT((TA_restaurants_curated__2[[#This Row],[Normalizzazione]]*100),33)+IF(TA_restaurants_curated__2[[#This Row],[Normalizzazione]]=1,0,1)</f>
        <v>1</v>
      </c>
      <c r="K2246">
        <f>QUOTIENT((TA_restaurants_curated__2[[#This Row],[Rating]]*2),(100/3))+IF(TA_restaurants_curated__2[[#This Row],[Rating]]=50,0,1)</f>
        <v>3</v>
      </c>
      <c r="L2246" s="1" t="str">
        <f>IF(TA_restaurants_curated__2[[#This Row],[C. Rev.]]=3,"A lot of reviews",IF(TA_restaurants_curated__2[[#This Row],[C. Rev.]]=2,"Avarage reviews","Few reviews"))</f>
        <v>Few reviews</v>
      </c>
      <c r="M2246" s="1" t="str">
        <f>IF(TA_restaurants_curated__2[[#This Row],[C. Rat.]]=3,"Good rating",IF(TA_restaurants_curated__2[[#This Row],[C. Rat.]]=2,"Avarege rating","Bad rating"))</f>
        <v>Good rating</v>
      </c>
      <c r="N2246" s="1" t="str">
        <f t="shared" si="35"/>
        <v>Few reviews and Good rating</v>
      </c>
    </row>
    <row r="2247" spans="1:14" x14ac:dyDescent="0.35">
      <c r="A2247">
        <v>797</v>
      </c>
      <c r="B2247" t="s">
        <v>1701</v>
      </c>
      <c r="C2247" t="s">
        <v>523</v>
      </c>
      <c r="D2247" t="s">
        <v>425</v>
      </c>
      <c r="E2247">
        <v>7990</v>
      </c>
      <c r="F2247">
        <v>45</v>
      </c>
      <c r="G2247" t="s">
        <v>10</v>
      </c>
      <c r="H2247">
        <v>1170</v>
      </c>
      <c r="I2247">
        <f>(TA_restaurants_curated__2[[#This Row],['# Reviews]]-MIN(TA_restaurants_curated__2['# Reviews]))/(MAX(TA_restaurants_curated__2['# Reviews])-MIN(TA_restaurants_curated__2['# Reviews]))</f>
        <v>2.9025744573447754E-2</v>
      </c>
      <c r="J2247">
        <f>QUOTIENT((TA_restaurants_curated__2[[#This Row],[Normalizzazione]]*100),33)+IF(TA_restaurants_curated__2[[#This Row],[Normalizzazione]]=1,0,1)</f>
        <v>1</v>
      </c>
      <c r="K2247">
        <f>QUOTIENT((TA_restaurants_curated__2[[#This Row],[Rating]]*2),(100/3))+IF(TA_restaurants_curated__2[[#This Row],[Rating]]=50,0,1)</f>
        <v>3</v>
      </c>
      <c r="L2247" s="1" t="str">
        <f>IF(TA_restaurants_curated__2[[#This Row],[C. Rev.]]=3,"A lot of reviews",IF(TA_restaurants_curated__2[[#This Row],[C. Rev.]]=2,"Avarage reviews","Few reviews"))</f>
        <v>Few reviews</v>
      </c>
      <c r="M2247" s="1" t="str">
        <f>IF(TA_restaurants_curated__2[[#This Row],[C. Rat.]]=3,"Good rating",IF(TA_restaurants_curated__2[[#This Row],[C. Rat.]]=2,"Avarege rating","Bad rating"))</f>
        <v>Good rating</v>
      </c>
      <c r="N2247" s="1" t="str">
        <f t="shared" si="35"/>
        <v>Few reviews and Good rating</v>
      </c>
    </row>
    <row r="2248" spans="1:14" x14ac:dyDescent="0.35">
      <c r="A2248">
        <v>1404</v>
      </c>
      <c r="B2248" t="s">
        <v>615</v>
      </c>
      <c r="C2248" t="s">
        <v>523</v>
      </c>
      <c r="D2248" t="s">
        <v>573</v>
      </c>
      <c r="E2248">
        <v>14060</v>
      </c>
      <c r="F2248">
        <v>40</v>
      </c>
      <c r="G2248" t="s">
        <v>10</v>
      </c>
      <c r="H2248">
        <v>1170</v>
      </c>
      <c r="I2248">
        <f>(TA_restaurants_curated__2[[#This Row],['# Reviews]]-MIN(TA_restaurants_curated__2['# Reviews]))/(MAX(TA_restaurants_curated__2['# Reviews])-MIN(TA_restaurants_curated__2['# Reviews]))</f>
        <v>2.9025744573447754E-2</v>
      </c>
      <c r="J2248">
        <f>QUOTIENT((TA_restaurants_curated__2[[#This Row],[Normalizzazione]]*100),33)+IF(TA_restaurants_curated__2[[#This Row],[Normalizzazione]]=1,0,1)</f>
        <v>1</v>
      </c>
      <c r="K2248">
        <f>QUOTIENT((TA_restaurants_curated__2[[#This Row],[Rating]]*2),(100/3))+IF(TA_restaurants_curated__2[[#This Row],[Rating]]=50,0,1)</f>
        <v>3</v>
      </c>
      <c r="L2248" s="1" t="str">
        <f>IF(TA_restaurants_curated__2[[#This Row],[C. Rev.]]=3,"A lot of reviews",IF(TA_restaurants_curated__2[[#This Row],[C. Rev.]]=2,"Avarage reviews","Few reviews"))</f>
        <v>Few reviews</v>
      </c>
      <c r="M2248" s="1" t="str">
        <f>IF(TA_restaurants_curated__2[[#This Row],[C. Rat.]]=3,"Good rating",IF(TA_restaurants_curated__2[[#This Row],[C. Rat.]]=2,"Avarege rating","Bad rating"))</f>
        <v>Good rating</v>
      </c>
      <c r="N2248" s="1" t="str">
        <f t="shared" si="35"/>
        <v>Few reviews and Good rating</v>
      </c>
    </row>
    <row r="2249" spans="1:14" x14ac:dyDescent="0.35">
      <c r="A2249">
        <v>2179</v>
      </c>
      <c r="B2249" t="s">
        <v>3099</v>
      </c>
      <c r="C2249" t="s">
        <v>523</v>
      </c>
      <c r="D2249" t="s">
        <v>99</v>
      </c>
      <c r="E2249">
        <v>21810</v>
      </c>
      <c r="F2249">
        <v>40</v>
      </c>
      <c r="G2249" t="s">
        <v>8</v>
      </c>
      <c r="H2249">
        <v>1170</v>
      </c>
      <c r="I2249">
        <f>(TA_restaurants_curated__2[[#This Row],['# Reviews]]-MIN(TA_restaurants_curated__2['# Reviews]))/(MAX(TA_restaurants_curated__2['# Reviews])-MIN(TA_restaurants_curated__2['# Reviews]))</f>
        <v>2.9025744573447754E-2</v>
      </c>
      <c r="J2249">
        <f>QUOTIENT((TA_restaurants_curated__2[[#This Row],[Normalizzazione]]*100),33)+IF(TA_restaurants_curated__2[[#This Row],[Normalizzazione]]=1,0,1)</f>
        <v>1</v>
      </c>
      <c r="K2249">
        <f>QUOTIENT((TA_restaurants_curated__2[[#This Row],[Rating]]*2),(100/3))+IF(TA_restaurants_curated__2[[#This Row],[Rating]]=50,0,1)</f>
        <v>3</v>
      </c>
      <c r="L2249" s="1" t="str">
        <f>IF(TA_restaurants_curated__2[[#This Row],[C. Rev.]]=3,"A lot of reviews",IF(TA_restaurants_curated__2[[#This Row],[C. Rev.]]=2,"Avarage reviews","Few reviews"))</f>
        <v>Few reviews</v>
      </c>
      <c r="M2249" s="1" t="str">
        <f>IF(TA_restaurants_curated__2[[#This Row],[C. Rat.]]=3,"Good rating",IF(TA_restaurants_curated__2[[#This Row],[C. Rat.]]=2,"Avarege rating","Bad rating"))</f>
        <v>Good rating</v>
      </c>
      <c r="N2249" s="1" t="str">
        <f t="shared" si="35"/>
        <v>Few reviews and Good rating</v>
      </c>
    </row>
    <row r="2250" spans="1:14" x14ac:dyDescent="0.35">
      <c r="A2250">
        <v>2214</v>
      </c>
      <c r="B2250" t="s">
        <v>3122</v>
      </c>
      <c r="C2250" t="s">
        <v>523</v>
      </c>
      <c r="D2250" t="s">
        <v>405</v>
      </c>
      <c r="E2250">
        <v>22160</v>
      </c>
      <c r="F2250">
        <v>40</v>
      </c>
      <c r="G2250" t="s">
        <v>8</v>
      </c>
      <c r="H2250">
        <v>1170</v>
      </c>
      <c r="I2250">
        <f>(TA_restaurants_curated__2[[#This Row],['# Reviews]]-MIN(TA_restaurants_curated__2['# Reviews]))/(MAX(TA_restaurants_curated__2['# Reviews])-MIN(TA_restaurants_curated__2['# Reviews]))</f>
        <v>2.9025744573447754E-2</v>
      </c>
      <c r="J2250">
        <f>QUOTIENT((TA_restaurants_curated__2[[#This Row],[Normalizzazione]]*100),33)+IF(TA_restaurants_curated__2[[#This Row],[Normalizzazione]]=1,0,1)</f>
        <v>1</v>
      </c>
      <c r="K2250">
        <f>QUOTIENT((TA_restaurants_curated__2[[#This Row],[Rating]]*2),(100/3))+IF(TA_restaurants_curated__2[[#This Row],[Rating]]=50,0,1)</f>
        <v>3</v>
      </c>
      <c r="L2250" s="1" t="str">
        <f>IF(TA_restaurants_curated__2[[#This Row],[C. Rev.]]=3,"A lot of reviews",IF(TA_restaurants_curated__2[[#This Row],[C. Rev.]]=2,"Avarage reviews","Few reviews"))</f>
        <v>Few reviews</v>
      </c>
      <c r="M2250" s="1" t="str">
        <f>IF(TA_restaurants_curated__2[[#This Row],[C. Rat.]]=3,"Good rating",IF(TA_restaurants_curated__2[[#This Row],[C. Rat.]]=2,"Avarege rating","Bad rating"))</f>
        <v>Good rating</v>
      </c>
      <c r="N2250" s="1" t="str">
        <f t="shared" si="35"/>
        <v>Few reviews and Good rating</v>
      </c>
    </row>
    <row r="2251" spans="1:14" x14ac:dyDescent="0.35">
      <c r="A2251">
        <v>2506</v>
      </c>
      <c r="B2251" t="s">
        <v>3366</v>
      </c>
      <c r="C2251" t="s">
        <v>523</v>
      </c>
      <c r="D2251" t="s">
        <v>3367</v>
      </c>
      <c r="E2251">
        <v>25080</v>
      </c>
      <c r="F2251">
        <v>35</v>
      </c>
      <c r="G2251" t="s">
        <v>8</v>
      </c>
      <c r="H2251">
        <v>1170</v>
      </c>
      <c r="I2251">
        <f>(TA_restaurants_curated__2[[#This Row],['# Reviews]]-MIN(TA_restaurants_curated__2['# Reviews]))/(MAX(TA_restaurants_curated__2['# Reviews])-MIN(TA_restaurants_curated__2['# Reviews]))</f>
        <v>2.9025744573447754E-2</v>
      </c>
      <c r="J2251">
        <f>QUOTIENT((TA_restaurants_curated__2[[#This Row],[Normalizzazione]]*100),33)+IF(TA_restaurants_curated__2[[#This Row],[Normalizzazione]]=1,0,1)</f>
        <v>1</v>
      </c>
      <c r="K2251">
        <f>QUOTIENT((TA_restaurants_curated__2[[#This Row],[Rating]]*2),(100/3))+IF(TA_restaurants_curated__2[[#This Row],[Rating]]=50,0,1)</f>
        <v>3</v>
      </c>
      <c r="L2251" s="1" t="str">
        <f>IF(TA_restaurants_curated__2[[#This Row],[C. Rev.]]=3,"A lot of reviews",IF(TA_restaurants_curated__2[[#This Row],[C. Rev.]]=2,"Avarage reviews","Few reviews"))</f>
        <v>Few reviews</v>
      </c>
      <c r="M2251" s="1" t="str">
        <f>IF(TA_restaurants_curated__2[[#This Row],[C. Rat.]]=3,"Good rating",IF(TA_restaurants_curated__2[[#This Row],[C. Rat.]]=2,"Avarege rating","Bad rating"))</f>
        <v>Good rating</v>
      </c>
      <c r="N2251" s="1" t="str">
        <f t="shared" si="35"/>
        <v>Few reviews and Good rating</v>
      </c>
    </row>
    <row r="2252" spans="1:14" x14ac:dyDescent="0.35">
      <c r="A2252">
        <v>3297</v>
      </c>
      <c r="B2252" t="s">
        <v>3883</v>
      </c>
      <c r="C2252" t="s">
        <v>523</v>
      </c>
      <c r="D2252" t="s">
        <v>207</v>
      </c>
      <c r="E2252">
        <v>32990</v>
      </c>
      <c r="F2252">
        <v>35</v>
      </c>
      <c r="G2252" t="s">
        <v>10</v>
      </c>
      <c r="H2252">
        <v>1170</v>
      </c>
      <c r="I2252">
        <f>(TA_restaurants_curated__2[[#This Row],['# Reviews]]-MIN(TA_restaurants_curated__2['# Reviews]))/(MAX(TA_restaurants_curated__2['# Reviews])-MIN(TA_restaurants_curated__2['# Reviews]))</f>
        <v>2.9025744573447754E-2</v>
      </c>
      <c r="J2252">
        <f>QUOTIENT((TA_restaurants_curated__2[[#This Row],[Normalizzazione]]*100),33)+IF(TA_restaurants_curated__2[[#This Row],[Normalizzazione]]=1,0,1)</f>
        <v>1</v>
      </c>
      <c r="K2252">
        <f>QUOTIENT((TA_restaurants_curated__2[[#This Row],[Rating]]*2),(100/3))+IF(TA_restaurants_curated__2[[#This Row],[Rating]]=50,0,1)</f>
        <v>3</v>
      </c>
      <c r="L2252" s="1" t="str">
        <f>IF(TA_restaurants_curated__2[[#This Row],[C. Rev.]]=3,"A lot of reviews",IF(TA_restaurants_curated__2[[#This Row],[C. Rev.]]=2,"Avarage reviews","Few reviews"))</f>
        <v>Few reviews</v>
      </c>
      <c r="M2252" s="1" t="str">
        <f>IF(TA_restaurants_curated__2[[#This Row],[C. Rat.]]=3,"Good rating",IF(TA_restaurants_curated__2[[#This Row],[C. Rat.]]=2,"Avarege rating","Bad rating"))</f>
        <v>Good rating</v>
      </c>
      <c r="N2252" s="1" t="str">
        <f t="shared" si="35"/>
        <v>Few reviews and Good rating</v>
      </c>
    </row>
    <row r="2253" spans="1:14" x14ac:dyDescent="0.35">
      <c r="A2253">
        <v>286</v>
      </c>
      <c r="B2253" t="s">
        <v>1080</v>
      </c>
      <c r="C2253" t="s">
        <v>523</v>
      </c>
      <c r="D2253" t="s">
        <v>1081</v>
      </c>
      <c r="E2253">
        <v>2870</v>
      </c>
      <c r="F2253">
        <v>45</v>
      </c>
      <c r="G2253" t="s">
        <v>8</v>
      </c>
      <c r="H2253">
        <v>1160</v>
      </c>
      <c r="I2253">
        <f>(TA_restaurants_curated__2[[#This Row],['# Reviews]]-MIN(TA_restaurants_curated__2['# Reviews]))/(MAX(TA_restaurants_curated__2['# Reviews])-MIN(TA_restaurants_curated__2['# Reviews]))</f>
        <v>2.8773346794548207E-2</v>
      </c>
      <c r="J2253">
        <f>QUOTIENT((TA_restaurants_curated__2[[#This Row],[Normalizzazione]]*100),33)+IF(TA_restaurants_curated__2[[#This Row],[Normalizzazione]]=1,0,1)</f>
        <v>1</v>
      </c>
      <c r="K2253">
        <f>QUOTIENT((TA_restaurants_curated__2[[#This Row],[Rating]]*2),(100/3))+IF(TA_restaurants_curated__2[[#This Row],[Rating]]=50,0,1)</f>
        <v>3</v>
      </c>
      <c r="L2253" s="1" t="str">
        <f>IF(TA_restaurants_curated__2[[#This Row],[C. Rev.]]=3,"A lot of reviews",IF(TA_restaurants_curated__2[[#This Row],[C. Rev.]]=2,"Avarage reviews","Few reviews"))</f>
        <v>Few reviews</v>
      </c>
      <c r="M2253" s="1" t="str">
        <f>IF(TA_restaurants_curated__2[[#This Row],[C. Rat.]]=3,"Good rating",IF(TA_restaurants_curated__2[[#This Row],[C. Rat.]]=2,"Avarege rating","Bad rating"))</f>
        <v>Good rating</v>
      </c>
      <c r="N2253" s="1" t="str">
        <f t="shared" si="35"/>
        <v>Few reviews and Good rating</v>
      </c>
    </row>
    <row r="2254" spans="1:14" x14ac:dyDescent="0.35">
      <c r="A2254">
        <v>451</v>
      </c>
      <c r="B2254" t="s">
        <v>1288</v>
      </c>
      <c r="C2254" t="s">
        <v>523</v>
      </c>
      <c r="D2254" t="s">
        <v>1289</v>
      </c>
      <c r="E2254">
        <v>4520</v>
      </c>
      <c r="F2254">
        <v>45</v>
      </c>
      <c r="G2254" t="s">
        <v>8</v>
      </c>
      <c r="H2254">
        <v>1160</v>
      </c>
      <c r="I2254">
        <f>(TA_restaurants_curated__2[[#This Row],['# Reviews]]-MIN(TA_restaurants_curated__2['# Reviews]))/(MAX(TA_restaurants_curated__2['# Reviews])-MIN(TA_restaurants_curated__2['# Reviews]))</f>
        <v>2.8773346794548207E-2</v>
      </c>
      <c r="J2254">
        <f>QUOTIENT((TA_restaurants_curated__2[[#This Row],[Normalizzazione]]*100),33)+IF(TA_restaurants_curated__2[[#This Row],[Normalizzazione]]=1,0,1)</f>
        <v>1</v>
      </c>
      <c r="K2254">
        <f>QUOTIENT((TA_restaurants_curated__2[[#This Row],[Rating]]*2),(100/3))+IF(TA_restaurants_curated__2[[#This Row],[Rating]]=50,0,1)</f>
        <v>3</v>
      </c>
      <c r="L2254" s="1" t="str">
        <f>IF(TA_restaurants_curated__2[[#This Row],[C. Rev.]]=3,"A lot of reviews",IF(TA_restaurants_curated__2[[#This Row],[C. Rev.]]=2,"Avarage reviews","Few reviews"))</f>
        <v>Few reviews</v>
      </c>
      <c r="M2254" s="1" t="str">
        <f>IF(TA_restaurants_curated__2[[#This Row],[C. Rat.]]=3,"Good rating",IF(TA_restaurants_curated__2[[#This Row],[C. Rat.]]=2,"Avarege rating","Bad rating"))</f>
        <v>Good rating</v>
      </c>
      <c r="N2254" s="1" t="str">
        <f t="shared" si="35"/>
        <v>Few reviews and Good rating</v>
      </c>
    </row>
    <row r="2255" spans="1:14" x14ac:dyDescent="0.35">
      <c r="A2255">
        <v>617</v>
      </c>
      <c r="B2255" t="s">
        <v>1492</v>
      </c>
      <c r="C2255" t="s">
        <v>523</v>
      </c>
      <c r="D2255" t="s">
        <v>1493</v>
      </c>
      <c r="E2255">
        <v>6190</v>
      </c>
      <c r="F2255">
        <v>45</v>
      </c>
      <c r="G2255" t="s">
        <v>10</v>
      </c>
      <c r="H2255">
        <v>1160</v>
      </c>
      <c r="I2255">
        <f>(TA_restaurants_curated__2[[#This Row],['# Reviews]]-MIN(TA_restaurants_curated__2['# Reviews]))/(MAX(TA_restaurants_curated__2['# Reviews])-MIN(TA_restaurants_curated__2['# Reviews]))</f>
        <v>2.8773346794548207E-2</v>
      </c>
      <c r="J2255">
        <f>QUOTIENT((TA_restaurants_curated__2[[#This Row],[Normalizzazione]]*100),33)+IF(TA_restaurants_curated__2[[#This Row],[Normalizzazione]]=1,0,1)</f>
        <v>1</v>
      </c>
      <c r="K2255">
        <f>QUOTIENT((TA_restaurants_curated__2[[#This Row],[Rating]]*2),(100/3))+IF(TA_restaurants_curated__2[[#This Row],[Rating]]=50,0,1)</f>
        <v>3</v>
      </c>
      <c r="L2255" s="1" t="str">
        <f>IF(TA_restaurants_curated__2[[#This Row],[C. Rev.]]=3,"A lot of reviews",IF(TA_restaurants_curated__2[[#This Row],[C. Rev.]]=2,"Avarage reviews","Few reviews"))</f>
        <v>Few reviews</v>
      </c>
      <c r="M2255" s="1" t="str">
        <f>IF(TA_restaurants_curated__2[[#This Row],[C. Rat.]]=3,"Good rating",IF(TA_restaurants_curated__2[[#This Row],[C. Rat.]]=2,"Avarege rating","Bad rating"))</f>
        <v>Good rating</v>
      </c>
      <c r="N2255" s="1" t="str">
        <f t="shared" si="35"/>
        <v>Few reviews and Good rating</v>
      </c>
    </row>
    <row r="2256" spans="1:14" x14ac:dyDescent="0.35">
      <c r="A2256">
        <v>731</v>
      </c>
      <c r="B2256" t="s">
        <v>1631</v>
      </c>
      <c r="C2256" t="s">
        <v>523</v>
      </c>
      <c r="D2256" t="s">
        <v>1632</v>
      </c>
      <c r="E2256">
        <v>7330</v>
      </c>
      <c r="F2256">
        <v>45</v>
      </c>
      <c r="G2256" t="s">
        <v>10</v>
      </c>
      <c r="H2256">
        <v>1160</v>
      </c>
      <c r="I2256">
        <f>(TA_restaurants_curated__2[[#This Row],['# Reviews]]-MIN(TA_restaurants_curated__2['# Reviews]))/(MAX(TA_restaurants_curated__2['# Reviews])-MIN(TA_restaurants_curated__2['# Reviews]))</f>
        <v>2.8773346794548207E-2</v>
      </c>
      <c r="J2256">
        <f>QUOTIENT((TA_restaurants_curated__2[[#This Row],[Normalizzazione]]*100),33)+IF(TA_restaurants_curated__2[[#This Row],[Normalizzazione]]=1,0,1)</f>
        <v>1</v>
      </c>
      <c r="K2256">
        <f>QUOTIENT((TA_restaurants_curated__2[[#This Row],[Rating]]*2),(100/3))+IF(TA_restaurants_curated__2[[#This Row],[Rating]]=50,0,1)</f>
        <v>3</v>
      </c>
      <c r="L2256" s="1" t="str">
        <f>IF(TA_restaurants_curated__2[[#This Row],[C. Rev.]]=3,"A lot of reviews",IF(TA_restaurants_curated__2[[#This Row],[C. Rev.]]=2,"Avarage reviews","Few reviews"))</f>
        <v>Few reviews</v>
      </c>
      <c r="M2256" s="1" t="str">
        <f>IF(TA_restaurants_curated__2[[#This Row],[C. Rat.]]=3,"Good rating",IF(TA_restaurants_curated__2[[#This Row],[C. Rat.]]=2,"Avarege rating","Bad rating"))</f>
        <v>Good rating</v>
      </c>
      <c r="N2256" s="1" t="str">
        <f t="shared" si="35"/>
        <v>Few reviews and Good rating</v>
      </c>
    </row>
    <row r="2257" spans="1:14" x14ac:dyDescent="0.35">
      <c r="A2257">
        <v>1597</v>
      </c>
      <c r="B2257" t="s">
        <v>2557</v>
      </c>
      <c r="C2257" t="s">
        <v>523</v>
      </c>
      <c r="D2257" t="s">
        <v>108</v>
      </c>
      <c r="E2257">
        <v>15990</v>
      </c>
      <c r="F2257">
        <v>40</v>
      </c>
      <c r="G2257" t="s">
        <v>8</v>
      </c>
      <c r="H2257">
        <v>1160</v>
      </c>
      <c r="I2257">
        <f>(TA_restaurants_curated__2[[#This Row],['# Reviews]]-MIN(TA_restaurants_curated__2['# Reviews]))/(MAX(TA_restaurants_curated__2['# Reviews])-MIN(TA_restaurants_curated__2['# Reviews]))</f>
        <v>2.8773346794548207E-2</v>
      </c>
      <c r="J2257">
        <f>QUOTIENT((TA_restaurants_curated__2[[#This Row],[Normalizzazione]]*100),33)+IF(TA_restaurants_curated__2[[#This Row],[Normalizzazione]]=1,0,1)</f>
        <v>1</v>
      </c>
      <c r="K2257">
        <f>QUOTIENT((TA_restaurants_curated__2[[#This Row],[Rating]]*2),(100/3))+IF(TA_restaurants_curated__2[[#This Row],[Rating]]=50,0,1)</f>
        <v>3</v>
      </c>
      <c r="L2257" s="1" t="str">
        <f>IF(TA_restaurants_curated__2[[#This Row],[C. Rev.]]=3,"A lot of reviews",IF(TA_restaurants_curated__2[[#This Row],[C. Rev.]]=2,"Avarage reviews","Few reviews"))</f>
        <v>Few reviews</v>
      </c>
      <c r="M2257" s="1" t="str">
        <f>IF(TA_restaurants_curated__2[[#This Row],[C. Rat.]]=3,"Good rating",IF(TA_restaurants_curated__2[[#This Row],[C. Rat.]]=2,"Avarege rating","Bad rating"))</f>
        <v>Good rating</v>
      </c>
      <c r="N2257" s="1" t="str">
        <f t="shared" si="35"/>
        <v>Few reviews and Good rating</v>
      </c>
    </row>
    <row r="2258" spans="1:14" x14ac:dyDescent="0.35">
      <c r="A2258">
        <v>1991</v>
      </c>
      <c r="B2258" t="s">
        <v>2931</v>
      </c>
      <c r="C2258" t="s">
        <v>523</v>
      </c>
      <c r="D2258" t="s">
        <v>2932</v>
      </c>
      <c r="E2258">
        <v>19930</v>
      </c>
      <c r="F2258">
        <v>50</v>
      </c>
      <c r="G2258" t="s">
        <v>8</v>
      </c>
      <c r="H2258">
        <v>1160</v>
      </c>
      <c r="I2258">
        <f>(TA_restaurants_curated__2[[#This Row],['# Reviews]]-MIN(TA_restaurants_curated__2['# Reviews]))/(MAX(TA_restaurants_curated__2['# Reviews])-MIN(TA_restaurants_curated__2['# Reviews]))</f>
        <v>2.8773346794548207E-2</v>
      </c>
      <c r="J2258">
        <f>QUOTIENT((TA_restaurants_curated__2[[#This Row],[Normalizzazione]]*100),33)+IF(TA_restaurants_curated__2[[#This Row],[Normalizzazione]]=1,0,1)</f>
        <v>1</v>
      </c>
      <c r="K2258">
        <f>QUOTIENT((TA_restaurants_curated__2[[#This Row],[Rating]]*2),(100/3))+IF(TA_restaurants_curated__2[[#This Row],[Rating]]=50,0,1)</f>
        <v>3</v>
      </c>
      <c r="L2258" s="1" t="str">
        <f>IF(TA_restaurants_curated__2[[#This Row],[C. Rev.]]=3,"A lot of reviews",IF(TA_restaurants_curated__2[[#This Row],[C. Rev.]]=2,"Avarage reviews","Few reviews"))</f>
        <v>Few reviews</v>
      </c>
      <c r="M2258" s="1" t="str">
        <f>IF(TA_restaurants_curated__2[[#This Row],[C. Rat.]]=3,"Good rating",IF(TA_restaurants_curated__2[[#This Row],[C. Rat.]]=2,"Avarege rating","Bad rating"))</f>
        <v>Good rating</v>
      </c>
      <c r="N2258" s="1" t="str">
        <f t="shared" si="35"/>
        <v>Few reviews and Good rating</v>
      </c>
    </row>
    <row r="2259" spans="1:14" x14ac:dyDescent="0.35">
      <c r="A2259">
        <v>3835</v>
      </c>
      <c r="B2259" t="s">
        <v>4092</v>
      </c>
      <c r="C2259" t="s">
        <v>523</v>
      </c>
      <c r="D2259" t="s">
        <v>155</v>
      </c>
      <c r="E2259">
        <v>38370</v>
      </c>
      <c r="F2259">
        <v>35</v>
      </c>
      <c r="G2259" t="s">
        <v>8</v>
      </c>
      <c r="H2259">
        <v>1160</v>
      </c>
      <c r="I2259">
        <f>(TA_restaurants_curated__2[[#This Row],['# Reviews]]-MIN(TA_restaurants_curated__2['# Reviews]))/(MAX(TA_restaurants_curated__2['# Reviews])-MIN(TA_restaurants_curated__2['# Reviews]))</f>
        <v>2.8773346794548207E-2</v>
      </c>
      <c r="J2259">
        <f>QUOTIENT((TA_restaurants_curated__2[[#This Row],[Normalizzazione]]*100),33)+IF(TA_restaurants_curated__2[[#This Row],[Normalizzazione]]=1,0,1)</f>
        <v>1</v>
      </c>
      <c r="K2259">
        <f>QUOTIENT((TA_restaurants_curated__2[[#This Row],[Rating]]*2),(100/3))+IF(TA_restaurants_curated__2[[#This Row],[Rating]]=50,0,1)</f>
        <v>3</v>
      </c>
      <c r="L2259" s="1" t="str">
        <f>IF(TA_restaurants_curated__2[[#This Row],[C. Rev.]]=3,"A lot of reviews",IF(TA_restaurants_curated__2[[#This Row],[C. Rev.]]=2,"Avarage reviews","Few reviews"))</f>
        <v>Few reviews</v>
      </c>
      <c r="M2259" s="1" t="str">
        <f>IF(TA_restaurants_curated__2[[#This Row],[C. Rat.]]=3,"Good rating",IF(TA_restaurants_curated__2[[#This Row],[C. Rat.]]=2,"Avarege rating","Bad rating"))</f>
        <v>Good rating</v>
      </c>
      <c r="N2259" s="1" t="str">
        <f t="shared" si="35"/>
        <v>Few reviews and Good rating</v>
      </c>
    </row>
    <row r="2260" spans="1:14" x14ac:dyDescent="0.35">
      <c r="A2260">
        <v>4841</v>
      </c>
      <c r="B2260" t="s">
        <v>4409</v>
      </c>
      <c r="C2260" t="s">
        <v>523</v>
      </c>
      <c r="D2260" t="s">
        <v>110</v>
      </c>
      <c r="E2260">
        <v>48440</v>
      </c>
      <c r="F2260">
        <v>35</v>
      </c>
      <c r="G2260" t="s">
        <v>8</v>
      </c>
      <c r="H2260">
        <v>1160</v>
      </c>
      <c r="I2260">
        <f>(TA_restaurants_curated__2[[#This Row],['# Reviews]]-MIN(TA_restaurants_curated__2['# Reviews]))/(MAX(TA_restaurants_curated__2['# Reviews])-MIN(TA_restaurants_curated__2['# Reviews]))</f>
        <v>2.8773346794548207E-2</v>
      </c>
      <c r="J2260">
        <f>QUOTIENT((TA_restaurants_curated__2[[#This Row],[Normalizzazione]]*100),33)+IF(TA_restaurants_curated__2[[#This Row],[Normalizzazione]]=1,0,1)</f>
        <v>1</v>
      </c>
      <c r="K2260">
        <f>QUOTIENT((TA_restaurants_curated__2[[#This Row],[Rating]]*2),(100/3))+IF(TA_restaurants_curated__2[[#This Row],[Rating]]=50,0,1)</f>
        <v>3</v>
      </c>
      <c r="L2260" s="1" t="str">
        <f>IF(TA_restaurants_curated__2[[#This Row],[C. Rev.]]=3,"A lot of reviews",IF(TA_restaurants_curated__2[[#This Row],[C. Rev.]]=2,"Avarage reviews","Few reviews"))</f>
        <v>Few reviews</v>
      </c>
      <c r="M2260" s="1" t="str">
        <f>IF(TA_restaurants_curated__2[[#This Row],[C. Rat.]]=3,"Good rating",IF(TA_restaurants_curated__2[[#This Row],[C. Rat.]]=2,"Avarege rating","Bad rating"))</f>
        <v>Good rating</v>
      </c>
      <c r="N2260" s="1" t="str">
        <f t="shared" si="35"/>
        <v>Few reviews and Good rating</v>
      </c>
    </row>
    <row r="2261" spans="1:14" x14ac:dyDescent="0.35">
      <c r="A2261">
        <v>1023</v>
      </c>
      <c r="B2261" t="s">
        <v>1947</v>
      </c>
      <c r="C2261" t="s">
        <v>523</v>
      </c>
      <c r="D2261" t="s">
        <v>110</v>
      </c>
      <c r="E2261">
        <v>10250</v>
      </c>
      <c r="F2261">
        <v>45</v>
      </c>
      <c r="G2261" t="s">
        <v>8</v>
      </c>
      <c r="H2261">
        <v>1150</v>
      </c>
      <c r="I2261">
        <f>(TA_restaurants_curated__2[[#This Row],['# Reviews]]-MIN(TA_restaurants_curated__2['# Reviews]))/(MAX(TA_restaurants_curated__2['# Reviews])-MIN(TA_restaurants_curated__2['# Reviews]))</f>
        <v>2.8520949015648663E-2</v>
      </c>
      <c r="J2261">
        <f>QUOTIENT((TA_restaurants_curated__2[[#This Row],[Normalizzazione]]*100),33)+IF(TA_restaurants_curated__2[[#This Row],[Normalizzazione]]=1,0,1)</f>
        <v>1</v>
      </c>
      <c r="K2261">
        <f>QUOTIENT((TA_restaurants_curated__2[[#This Row],[Rating]]*2),(100/3))+IF(TA_restaurants_curated__2[[#This Row],[Rating]]=50,0,1)</f>
        <v>3</v>
      </c>
      <c r="L2261" s="1" t="str">
        <f>IF(TA_restaurants_curated__2[[#This Row],[C. Rev.]]=3,"A lot of reviews",IF(TA_restaurants_curated__2[[#This Row],[C. Rev.]]=2,"Avarage reviews","Few reviews"))</f>
        <v>Few reviews</v>
      </c>
      <c r="M2261" s="1" t="str">
        <f>IF(TA_restaurants_curated__2[[#This Row],[C. Rat.]]=3,"Good rating",IF(TA_restaurants_curated__2[[#This Row],[C. Rat.]]=2,"Avarege rating","Bad rating"))</f>
        <v>Good rating</v>
      </c>
      <c r="N2261" s="1" t="str">
        <f t="shared" si="35"/>
        <v>Few reviews and Good rating</v>
      </c>
    </row>
    <row r="2262" spans="1:14" x14ac:dyDescent="0.35">
      <c r="A2262">
        <v>1437</v>
      </c>
      <c r="B2262" t="s">
        <v>2389</v>
      </c>
      <c r="C2262" t="s">
        <v>523</v>
      </c>
      <c r="D2262" t="s">
        <v>285</v>
      </c>
      <c r="E2262">
        <v>14390</v>
      </c>
      <c r="F2262">
        <v>45</v>
      </c>
      <c r="G2262" t="s">
        <v>10</v>
      </c>
      <c r="H2262">
        <v>1150</v>
      </c>
      <c r="I2262">
        <f>(TA_restaurants_curated__2[[#This Row],['# Reviews]]-MIN(TA_restaurants_curated__2['# Reviews]))/(MAX(TA_restaurants_curated__2['# Reviews])-MIN(TA_restaurants_curated__2['# Reviews]))</f>
        <v>2.8520949015648663E-2</v>
      </c>
      <c r="J2262">
        <f>QUOTIENT((TA_restaurants_curated__2[[#This Row],[Normalizzazione]]*100),33)+IF(TA_restaurants_curated__2[[#This Row],[Normalizzazione]]=1,0,1)</f>
        <v>1</v>
      </c>
      <c r="K2262">
        <f>QUOTIENT((TA_restaurants_curated__2[[#This Row],[Rating]]*2),(100/3))+IF(TA_restaurants_curated__2[[#This Row],[Rating]]=50,0,1)</f>
        <v>3</v>
      </c>
      <c r="L2262" s="1" t="str">
        <f>IF(TA_restaurants_curated__2[[#This Row],[C. Rev.]]=3,"A lot of reviews",IF(TA_restaurants_curated__2[[#This Row],[C. Rev.]]=2,"Avarage reviews","Few reviews"))</f>
        <v>Few reviews</v>
      </c>
      <c r="M2262" s="1" t="str">
        <f>IF(TA_restaurants_curated__2[[#This Row],[C. Rat.]]=3,"Good rating",IF(TA_restaurants_curated__2[[#This Row],[C. Rat.]]=2,"Avarege rating","Bad rating"))</f>
        <v>Good rating</v>
      </c>
      <c r="N2262" s="1" t="str">
        <f t="shared" si="35"/>
        <v>Few reviews and Good rating</v>
      </c>
    </row>
    <row r="2263" spans="1:14" x14ac:dyDescent="0.35">
      <c r="A2263">
        <v>1482</v>
      </c>
      <c r="B2263" t="s">
        <v>2440</v>
      </c>
      <c r="C2263" t="s">
        <v>523</v>
      </c>
      <c r="D2263" t="s">
        <v>37</v>
      </c>
      <c r="E2263">
        <v>14840</v>
      </c>
      <c r="F2263">
        <v>40</v>
      </c>
      <c r="G2263" t="s">
        <v>8</v>
      </c>
      <c r="H2263">
        <v>1150</v>
      </c>
      <c r="I2263">
        <f>(TA_restaurants_curated__2[[#This Row],['# Reviews]]-MIN(TA_restaurants_curated__2['# Reviews]))/(MAX(TA_restaurants_curated__2['# Reviews])-MIN(TA_restaurants_curated__2['# Reviews]))</f>
        <v>2.8520949015648663E-2</v>
      </c>
      <c r="J2263">
        <f>QUOTIENT((TA_restaurants_curated__2[[#This Row],[Normalizzazione]]*100),33)+IF(TA_restaurants_curated__2[[#This Row],[Normalizzazione]]=1,0,1)</f>
        <v>1</v>
      </c>
      <c r="K2263">
        <f>QUOTIENT((TA_restaurants_curated__2[[#This Row],[Rating]]*2),(100/3))+IF(TA_restaurants_curated__2[[#This Row],[Rating]]=50,0,1)</f>
        <v>3</v>
      </c>
      <c r="L2263" s="1" t="str">
        <f>IF(TA_restaurants_curated__2[[#This Row],[C. Rev.]]=3,"A lot of reviews",IF(TA_restaurants_curated__2[[#This Row],[C. Rev.]]=2,"Avarage reviews","Few reviews"))</f>
        <v>Few reviews</v>
      </c>
      <c r="M2263" s="1" t="str">
        <f>IF(TA_restaurants_curated__2[[#This Row],[C. Rat.]]=3,"Good rating",IF(TA_restaurants_curated__2[[#This Row],[C. Rat.]]=2,"Avarege rating","Bad rating"))</f>
        <v>Good rating</v>
      </c>
      <c r="N2263" s="1" t="str">
        <f t="shared" si="35"/>
        <v>Few reviews and Good rating</v>
      </c>
    </row>
    <row r="2264" spans="1:14" x14ac:dyDescent="0.35">
      <c r="A2264">
        <v>1750</v>
      </c>
      <c r="B2264" t="s">
        <v>2708</v>
      </c>
      <c r="C2264" t="s">
        <v>523</v>
      </c>
      <c r="D2264" t="s">
        <v>829</v>
      </c>
      <c r="E2264">
        <v>17520</v>
      </c>
      <c r="F2264">
        <v>45</v>
      </c>
      <c r="G2264" t="s">
        <v>8</v>
      </c>
      <c r="H2264">
        <v>1150</v>
      </c>
      <c r="I2264">
        <f>(TA_restaurants_curated__2[[#This Row],['# Reviews]]-MIN(TA_restaurants_curated__2['# Reviews]))/(MAX(TA_restaurants_curated__2['# Reviews])-MIN(TA_restaurants_curated__2['# Reviews]))</f>
        <v>2.8520949015648663E-2</v>
      </c>
      <c r="J2264">
        <f>QUOTIENT((TA_restaurants_curated__2[[#This Row],[Normalizzazione]]*100),33)+IF(TA_restaurants_curated__2[[#This Row],[Normalizzazione]]=1,0,1)</f>
        <v>1</v>
      </c>
      <c r="K2264">
        <f>QUOTIENT((TA_restaurants_curated__2[[#This Row],[Rating]]*2),(100/3))+IF(TA_restaurants_curated__2[[#This Row],[Rating]]=50,0,1)</f>
        <v>3</v>
      </c>
      <c r="L2264" s="1" t="str">
        <f>IF(TA_restaurants_curated__2[[#This Row],[C. Rev.]]=3,"A lot of reviews",IF(TA_restaurants_curated__2[[#This Row],[C. Rev.]]=2,"Avarage reviews","Few reviews"))</f>
        <v>Few reviews</v>
      </c>
      <c r="M2264" s="1" t="str">
        <f>IF(TA_restaurants_curated__2[[#This Row],[C. Rat.]]=3,"Good rating",IF(TA_restaurants_curated__2[[#This Row],[C. Rat.]]=2,"Avarege rating","Bad rating"))</f>
        <v>Good rating</v>
      </c>
      <c r="N2264" s="1" t="str">
        <f t="shared" si="35"/>
        <v>Few reviews and Good rating</v>
      </c>
    </row>
    <row r="2265" spans="1:14" x14ac:dyDescent="0.35">
      <c r="A2265">
        <v>1916</v>
      </c>
      <c r="B2265" t="s">
        <v>2867</v>
      </c>
      <c r="C2265" t="s">
        <v>523</v>
      </c>
      <c r="D2265" t="s">
        <v>90</v>
      </c>
      <c r="E2265">
        <v>19180</v>
      </c>
      <c r="F2265">
        <v>35</v>
      </c>
      <c r="G2265" t="s">
        <v>10</v>
      </c>
      <c r="H2265">
        <v>1150</v>
      </c>
      <c r="I2265">
        <f>(TA_restaurants_curated__2[[#This Row],['# Reviews]]-MIN(TA_restaurants_curated__2['# Reviews]))/(MAX(TA_restaurants_curated__2['# Reviews])-MIN(TA_restaurants_curated__2['# Reviews]))</f>
        <v>2.8520949015648663E-2</v>
      </c>
      <c r="J2265">
        <f>QUOTIENT((TA_restaurants_curated__2[[#This Row],[Normalizzazione]]*100),33)+IF(TA_restaurants_curated__2[[#This Row],[Normalizzazione]]=1,0,1)</f>
        <v>1</v>
      </c>
      <c r="K2265">
        <f>QUOTIENT((TA_restaurants_curated__2[[#This Row],[Rating]]*2),(100/3))+IF(TA_restaurants_curated__2[[#This Row],[Rating]]=50,0,1)</f>
        <v>3</v>
      </c>
      <c r="L2265" s="1" t="str">
        <f>IF(TA_restaurants_curated__2[[#This Row],[C. Rev.]]=3,"A lot of reviews",IF(TA_restaurants_curated__2[[#This Row],[C. Rev.]]=2,"Avarage reviews","Few reviews"))</f>
        <v>Few reviews</v>
      </c>
      <c r="M2265" s="1" t="str">
        <f>IF(TA_restaurants_curated__2[[#This Row],[C. Rat.]]=3,"Good rating",IF(TA_restaurants_curated__2[[#This Row],[C. Rat.]]=2,"Avarege rating","Bad rating"))</f>
        <v>Good rating</v>
      </c>
      <c r="N2265" s="1" t="str">
        <f t="shared" si="35"/>
        <v>Few reviews and Good rating</v>
      </c>
    </row>
    <row r="2266" spans="1:14" x14ac:dyDescent="0.35">
      <c r="A2266">
        <v>658</v>
      </c>
      <c r="B2266" t="s">
        <v>1544</v>
      </c>
      <c r="C2266" t="s">
        <v>523</v>
      </c>
      <c r="D2266" t="s">
        <v>26</v>
      </c>
      <c r="E2266">
        <v>6600</v>
      </c>
      <c r="F2266">
        <v>40</v>
      </c>
      <c r="G2266" t="s">
        <v>8</v>
      </c>
      <c r="H2266">
        <v>1140</v>
      </c>
      <c r="I2266">
        <f>(TA_restaurants_curated__2[[#This Row],['# Reviews]]-MIN(TA_restaurants_curated__2['# Reviews]))/(MAX(TA_restaurants_curated__2['# Reviews])-MIN(TA_restaurants_curated__2['# Reviews]))</f>
        <v>2.8268551236749116E-2</v>
      </c>
      <c r="J2266">
        <f>QUOTIENT((TA_restaurants_curated__2[[#This Row],[Normalizzazione]]*100),33)+IF(TA_restaurants_curated__2[[#This Row],[Normalizzazione]]=1,0,1)</f>
        <v>1</v>
      </c>
      <c r="K2266">
        <f>QUOTIENT((TA_restaurants_curated__2[[#This Row],[Rating]]*2),(100/3))+IF(TA_restaurants_curated__2[[#This Row],[Rating]]=50,0,1)</f>
        <v>3</v>
      </c>
      <c r="L2266" s="1" t="str">
        <f>IF(TA_restaurants_curated__2[[#This Row],[C. Rev.]]=3,"A lot of reviews",IF(TA_restaurants_curated__2[[#This Row],[C. Rev.]]=2,"Avarage reviews","Few reviews"))</f>
        <v>Few reviews</v>
      </c>
      <c r="M2266" s="1" t="str">
        <f>IF(TA_restaurants_curated__2[[#This Row],[C. Rat.]]=3,"Good rating",IF(TA_restaurants_curated__2[[#This Row],[C. Rat.]]=2,"Avarege rating","Bad rating"))</f>
        <v>Good rating</v>
      </c>
      <c r="N2266" s="1" t="str">
        <f t="shared" si="35"/>
        <v>Few reviews and Good rating</v>
      </c>
    </row>
    <row r="2267" spans="1:14" x14ac:dyDescent="0.35">
      <c r="A2267">
        <v>1420</v>
      </c>
      <c r="B2267" t="s">
        <v>2370</v>
      </c>
      <c r="C2267" t="s">
        <v>523</v>
      </c>
      <c r="D2267" t="s">
        <v>596</v>
      </c>
      <c r="E2267">
        <v>14220</v>
      </c>
      <c r="F2267">
        <v>40</v>
      </c>
      <c r="G2267" t="s">
        <v>8</v>
      </c>
      <c r="H2267">
        <v>1140</v>
      </c>
      <c r="I2267">
        <f>(TA_restaurants_curated__2[[#This Row],['# Reviews]]-MIN(TA_restaurants_curated__2['# Reviews]))/(MAX(TA_restaurants_curated__2['# Reviews])-MIN(TA_restaurants_curated__2['# Reviews]))</f>
        <v>2.8268551236749116E-2</v>
      </c>
      <c r="J2267">
        <f>QUOTIENT((TA_restaurants_curated__2[[#This Row],[Normalizzazione]]*100),33)+IF(TA_restaurants_curated__2[[#This Row],[Normalizzazione]]=1,0,1)</f>
        <v>1</v>
      </c>
      <c r="K2267">
        <f>QUOTIENT((TA_restaurants_curated__2[[#This Row],[Rating]]*2),(100/3))+IF(TA_restaurants_curated__2[[#This Row],[Rating]]=50,0,1)</f>
        <v>3</v>
      </c>
      <c r="L2267" s="1" t="str">
        <f>IF(TA_restaurants_curated__2[[#This Row],[C. Rev.]]=3,"A lot of reviews",IF(TA_restaurants_curated__2[[#This Row],[C. Rev.]]=2,"Avarage reviews","Few reviews"))</f>
        <v>Few reviews</v>
      </c>
      <c r="M2267" s="1" t="str">
        <f>IF(TA_restaurants_curated__2[[#This Row],[C. Rat.]]=3,"Good rating",IF(TA_restaurants_curated__2[[#This Row],[C. Rat.]]=2,"Avarege rating","Bad rating"))</f>
        <v>Good rating</v>
      </c>
      <c r="N2267" s="1" t="str">
        <f t="shared" si="35"/>
        <v>Few reviews and Good rating</v>
      </c>
    </row>
    <row r="2268" spans="1:14" x14ac:dyDescent="0.35">
      <c r="A2268">
        <v>2023</v>
      </c>
      <c r="B2268" t="s">
        <v>2962</v>
      </c>
      <c r="C2268" t="s">
        <v>523</v>
      </c>
      <c r="D2268" t="s">
        <v>162</v>
      </c>
      <c r="E2268">
        <v>20250</v>
      </c>
      <c r="F2268">
        <v>40</v>
      </c>
      <c r="G2268" t="s">
        <v>8</v>
      </c>
      <c r="H2268">
        <v>1140</v>
      </c>
      <c r="I2268">
        <f>(TA_restaurants_curated__2[[#This Row],['# Reviews]]-MIN(TA_restaurants_curated__2['# Reviews]))/(MAX(TA_restaurants_curated__2['# Reviews])-MIN(TA_restaurants_curated__2['# Reviews]))</f>
        <v>2.8268551236749116E-2</v>
      </c>
      <c r="J2268">
        <f>QUOTIENT((TA_restaurants_curated__2[[#This Row],[Normalizzazione]]*100),33)+IF(TA_restaurants_curated__2[[#This Row],[Normalizzazione]]=1,0,1)</f>
        <v>1</v>
      </c>
      <c r="K2268">
        <f>QUOTIENT((TA_restaurants_curated__2[[#This Row],[Rating]]*2),(100/3))+IF(TA_restaurants_curated__2[[#This Row],[Rating]]=50,0,1)</f>
        <v>3</v>
      </c>
      <c r="L2268" s="1" t="str">
        <f>IF(TA_restaurants_curated__2[[#This Row],[C. Rev.]]=3,"A lot of reviews",IF(TA_restaurants_curated__2[[#This Row],[C. Rev.]]=2,"Avarage reviews","Few reviews"))</f>
        <v>Few reviews</v>
      </c>
      <c r="M2268" s="1" t="str">
        <f>IF(TA_restaurants_curated__2[[#This Row],[C. Rat.]]=3,"Good rating",IF(TA_restaurants_curated__2[[#This Row],[C. Rat.]]=2,"Avarege rating","Bad rating"))</f>
        <v>Good rating</v>
      </c>
      <c r="N2268" s="1" t="str">
        <f t="shared" si="35"/>
        <v>Few reviews and Good rating</v>
      </c>
    </row>
    <row r="2269" spans="1:14" x14ac:dyDescent="0.35">
      <c r="A2269">
        <v>2126</v>
      </c>
      <c r="B2269" t="s">
        <v>3053</v>
      </c>
      <c r="C2269" t="s">
        <v>523</v>
      </c>
      <c r="D2269" t="s">
        <v>3054</v>
      </c>
      <c r="E2269">
        <v>21280</v>
      </c>
      <c r="F2269">
        <v>35</v>
      </c>
      <c r="G2269" t="s">
        <v>10</v>
      </c>
      <c r="H2269">
        <v>1140</v>
      </c>
      <c r="I2269">
        <f>(TA_restaurants_curated__2[[#This Row],['# Reviews]]-MIN(TA_restaurants_curated__2['# Reviews]))/(MAX(TA_restaurants_curated__2['# Reviews])-MIN(TA_restaurants_curated__2['# Reviews]))</f>
        <v>2.8268551236749116E-2</v>
      </c>
      <c r="J2269">
        <f>QUOTIENT((TA_restaurants_curated__2[[#This Row],[Normalizzazione]]*100),33)+IF(TA_restaurants_curated__2[[#This Row],[Normalizzazione]]=1,0,1)</f>
        <v>1</v>
      </c>
      <c r="K2269">
        <f>QUOTIENT((TA_restaurants_curated__2[[#This Row],[Rating]]*2),(100/3))+IF(TA_restaurants_curated__2[[#This Row],[Rating]]=50,0,1)</f>
        <v>3</v>
      </c>
      <c r="L2269" s="1" t="str">
        <f>IF(TA_restaurants_curated__2[[#This Row],[C. Rev.]]=3,"A lot of reviews",IF(TA_restaurants_curated__2[[#This Row],[C. Rev.]]=2,"Avarage reviews","Few reviews"))</f>
        <v>Few reviews</v>
      </c>
      <c r="M2269" s="1" t="str">
        <f>IF(TA_restaurants_curated__2[[#This Row],[C. Rat.]]=3,"Good rating",IF(TA_restaurants_curated__2[[#This Row],[C. Rat.]]=2,"Avarege rating","Bad rating"))</f>
        <v>Good rating</v>
      </c>
      <c r="N2269" s="1" t="str">
        <f t="shared" si="35"/>
        <v>Few reviews and Good rating</v>
      </c>
    </row>
    <row r="2270" spans="1:14" x14ac:dyDescent="0.35">
      <c r="A2270">
        <v>2832</v>
      </c>
      <c r="B2270" t="s">
        <v>3604</v>
      </c>
      <c r="C2270" t="s">
        <v>523</v>
      </c>
      <c r="D2270" t="s">
        <v>3605</v>
      </c>
      <c r="E2270">
        <v>28340</v>
      </c>
      <c r="F2270">
        <v>35</v>
      </c>
      <c r="G2270" t="s">
        <v>10</v>
      </c>
      <c r="H2270">
        <v>1140</v>
      </c>
      <c r="I2270">
        <f>(TA_restaurants_curated__2[[#This Row],['# Reviews]]-MIN(TA_restaurants_curated__2['# Reviews]))/(MAX(TA_restaurants_curated__2['# Reviews])-MIN(TA_restaurants_curated__2['# Reviews]))</f>
        <v>2.8268551236749116E-2</v>
      </c>
      <c r="J2270">
        <f>QUOTIENT((TA_restaurants_curated__2[[#This Row],[Normalizzazione]]*100),33)+IF(TA_restaurants_curated__2[[#This Row],[Normalizzazione]]=1,0,1)</f>
        <v>1</v>
      </c>
      <c r="K2270">
        <f>QUOTIENT((TA_restaurants_curated__2[[#This Row],[Rating]]*2),(100/3))+IF(TA_restaurants_curated__2[[#This Row],[Rating]]=50,0,1)</f>
        <v>3</v>
      </c>
      <c r="L2270" s="1" t="str">
        <f>IF(TA_restaurants_curated__2[[#This Row],[C. Rev.]]=3,"A lot of reviews",IF(TA_restaurants_curated__2[[#This Row],[C. Rev.]]=2,"Avarage reviews","Few reviews"))</f>
        <v>Few reviews</v>
      </c>
      <c r="M2270" s="1" t="str">
        <f>IF(TA_restaurants_curated__2[[#This Row],[C. Rat.]]=3,"Good rating",IF(TA_restaurants_curated__2[[#This Row],[C. Rat.]]=2,"Avarege rating","Bad rating"))</f>
        <v>Good rating</v>
      </c>
      <c r="N2270" s="1" t="str">
        <f t="shared" si="35"/>
        <v>Few reviews and Good rating</v>
      </c>
    </row>
    <row r="2271" spans="1:14" x14ac:dyDescent="0.35">
      <c r="A2271">
        <v>5133</v>
      </c>
      <c r="B2271" t="s">
        <v>452</v>
      </c>
      <c r="C2271" t="s">
        <v>523</v>
      </c>
      <c r="D2271" t="s">
        <v>162</v>
      </c>
      <c r="E2271">
        <v>51360</v>
      </c>
      <c r="F2271">
        <v>35</v>
      </c>
      <c r="G2271" t="s">
        <v>8</v>
      </c>
      <c r="H2271">
        <v>1140</v>
      </c>
      <c r="I2271">
        <f>(TA_restaurants_curated__2[[#This Row],['# Reviews]]-MIN(TA_restaurants_curated__2['# Reviews]))/(MAX(TA_restaurants_curated__2['# Reviews])-MIN(TA_restaurants_curated__2['# Reviews]))</f>
        <v>2.8268551236749116E-2</v>
      </c>
      <c r="J2271">
        <f>QUOTIENT((TA_restaurants_curated__2[[#This Row],[Normalizzazione]]*100),33)+IF(TA_restaurants_curated__2[[#This Row],[Normalizzazione]]=1,0,1)</f>
        <v>1</v>
      </c>
      <c r="K2271">
        <f>QUOTIENT((TA_restaurants_curated__2[[#This Row],[Rating]]*2),(100/3))+IF(TA_restaurants_curated__2[[#This Row],[Rating]]=50,0,1)</f>
        <v>3</v>
      </c>
      <c r="L2271" s="1" t="str">
        <f>IF(TA_restaurants_curated__2[[#This Row],[C. Rev.]]=3,"A lot of reviews",IF(TA_restaurants_curated__2[[#This Row],[C. Rev.]]=2,"Avarage reviews","Few reviews"))</f>
        <v>Few reviews</v>
      </c>
      <c r="M2271" s="1" t="str">
        <f>IF(TA_restaurants_curated__2[[#This Row],[C. Rat.]]=3,"Good rating",IF(TA_restaurants_curated__2[[#This Row],[C. Rat.]]=2,"Avarege rating","Bad rating"))</f>
        <v>Good rating</v>
      </c>
      <c r="N2271" s="1" t="str">
        <f t="shared" si="35"/>
        <v>Few reviews and Good rating</v>
      </c>
    </row>
    <row r="2272" spans="1:14" x14ac:dyDescent="0.35">
      <c r="A2272">
        <v>264</v>
      </c>
      <c r="B2272" t="s">
        <v>1055</v>
      </c>
      <c r="C2272" t="s">
        <v>523</v>
      </c>
      <c r="D2272" t="s">
        <v>507</v>
      </c>
      <c r="E2272">
        <v>2650</v>
      </c>
      <c r="F2272">
        <v>45</v>
      </c>
      <c r="G2272" t="s">
        <v>9</v>
      </c>
      <c r="H2272">
        <v>1130</v>
      </c>
      <c r="I2272">
        <f>(TA_restaurants_curated__2[[#This Row],['# Reviews]]-MIN(TA_restaurants_curated__2['# Reviews]))/(MAX(TA_restaurants_curated__2['# Reviews])-MIN(TA_restaurants_curated__2['# Reviews]))</f>
        <v>2.8016153457849569E-2</v>
      </c>
      <c r="J2272">
        <f>QUOTIENT((TA_restaurants_curated__2[[#This Row],[Normalizzazione]]*100),33)+IF(TA_restaurants_curated__2[[#This Row],[Normalizzazione]]=1,0,1)</f>
        <v>1</v>
      </c>
      <c r="K2272">
        <f>QUOTIENT((TA_restaurants_curated__2[[#This Row],[Rating]]*2),(100/3))+IF(TA_restaurants_curated__2[[#This Row],[Rating]]=50,0,1)</f>
        <v>3</v>
      </c>
      <c r="L2272" s="1" t="str">
        <f>IF(TA_restaurants_curated__2[[#This Row],[C. Rev.]]=3,"A lot of reviews",IF(TA_restaurants_curated__2[[#This Row],[C. Rev.]]=2,"Avarage reviews","Few reviews"))</f>
        <v>Few reviews</v>
      </c>
      <c r="M2272" s="1" t="str">
        <f>IF(TA_restaurants_curated__2[[#This Row],[C. Rat.]]=3,"Good rating",IF(TA_restaurants_curated__2[[#This Row],[C. Rat.]]=2,"Avarege rating","Bad rating"))</f>
        <v>Good rating</v>
      </c>
      <c r="N2272" s="1" t="str">
        <f t="shared" si="35"/>
        <v>Few reviews and Good rating</v>
      </c>
    </row>
    <row r="2273" spans="1:14" x14ac:dyDescent="0.35">
      <c r="A2273">
        <v>504</v>
      </c>
      <c r="B2273" t="s">
        <v>1352</v>
      </c>
      <c r="C2273" t="s">
        <v>523</v>
      </c>
      <c r="D2273" t="s">
        <v>1353</v>
      </c>
      <c r="E2273">
        <v>5050</v>
      </c>
      <c r="F2273">
        <v>45</v>
      </c>
      <c r="G2273" t="s">
        <v>8</v>
      </c>
      <c r="H2273">
        <v>1130</v>
      </c>
      <c r="I2273">
        <f>(TA_restaurants_curated__2[[#This Row],['# Reviews]]-MIN(TA_restaurants_curated__2['# Reviews]))/(MAX(TA_restaurants_curated__2['# Reviews])-MIN(TA_restaurants_curated__2['# Reviews]))</f>
        <v>2.8016153457849569E-2</v>
      </c>
      <c r="J2273">
        <f>QUOTIENT((TA_restaurants_curated__2[[#This Row],[Normalizzazione]]*100),33)+IF(TA_restaurants_curated__2[[#This Row],[Normalizzazione]]=1,0,1)</f>
        <v>1</v>
      </c>
      <c r="K2273">
        <f>QUOTIENT((TA_restaurants_curated__2[[#This Row],[Rating]]*2),(100/3))+IF(TA_restaurants_curated__2[[#This Row],[Rating]]=50,0,1)</f>
        <v>3</v>
      </c>
      <c r="L2273" s="1" t="str">
        <f>IF(TA_restaurants_curated__2[[#This Row],[C. Rev.]]=3,"A lot of reviews",IF(TA_restaurants_curated__2[[#This Row],[C. Rev.]]=2,"Avarage reviews","Few reviews"))</f>
        <v>Few reviews</v>
      </c>
      <c r="M2273" s="1" t="str">
        <f>IF(TA_restaurants_curated__2[[#This Row],[C. Rat.]]=3,"Good rating",IF(TA_restaurants_curated__2[[#This Row],[C. Rat.]]=2,"Avarege rating","Bad rating"))</f>
        <v>Good rating</v>
      </c>
      <c r="N2273" s="1" t="str">
        <f t="shared" si="35"/>
        <v>Few reviews and Good rating</v>
      </c>
    </row>
    <row r="2274" spans="1:14" x14ac:dyDescent="0.35">
      <c r="A2274">
        <v>576</v>
      </c>
      <c r="B2274" t="s">
        <v>1435</v>
      </c>
      <c r="C2274" t="s">
        <v>523</v>
      </c>
      <c r="D2274" t="s">
        <v>39</v>
      </c>
      <c r="E2274">
        <v>5770</v>
      </c>
      <c r="F2274">
        <v>40</v>
      </c>
      <c r="G2274" t="s">
        <v>8</v>
      </c>
      <c r="H2274">
        <v>1130</v>
      </c>
      <c r="I2274">
        <f>(TA_restaurants_curated__2[[#This Row],['# Reviews]]-MIN(TA_restaurants_curated__2['# Reviews]))/(MAX(TA_restaurants_curated__2['# Reviews])-MIN(TA_restaurants_curated__2['# Reviews]))</f>
        <v>2.8016153457849569E-2</v>
      </c>
      <c r="J2274">
        <f>QUOTIENT((TA_restaurants_curated__2[[#This Row],[Normalizzazione]]*100),33)+IF(TA_restaurants_curated__2[[#This Row],[Normalizzazione]]=1,0,1)</f>
        <v>1</v>
      </c>
      <c r="K2274">
        <f>QUOTIENT((TA_restaurants_curated__2[[#This Row],[Rating]]*2),(100/3))+IF(TA_restaurants_curated__2[[#This Row],[Rating]]=50,0,1)</f>
        <v>3</v>
      </c>
      <c r="L2274" s="1" t="str">
        <f>IF(TA_restaurants_curated__2[[#This Row],[C. Rev.]]=3,"A lot of reviews",IF(TA_restaurants_curated__2[[#This Row],[C. Rev.]]=2,"Avarage reviews","Few reviews"))</f>
        <v>Few reviews</v>
      </c>
      <c r="M2274" s="1" t="str">
        <f>IF(TA_restaurants_curated__2[[#This Row],[C. Rat.]]=3,"Good rating",IF(TA_restaurants_curated__2[[#This Row],[C. Rat.]]=2,"Avarege rating","Bad rating"))</f>
        <v>Good rating</v>
      </c>
      <c r="N2274" s="1" t="str">
        <f t="shared" si="35"/>
        <v>Few reviews and Good rating</v>
      </c>
    </row>
    <row r="2275" spans="1:14" x14ac:dyDescent="0.35">
      <c r="A2275">
        <v>1035</v>
      </c>
      <c r="B2275" t="s">
        <v>1959</v>
      </c>
      <c r="C2275" t="s">
        <v>523</v>
      </c>
      <c r="D2275" t="s">
        <v>89</v>
      </c>
      <c r="E2275">
        <v>10370</v>
      </c>
      <c r="F2275">
        <v>45</v>
      </c>
      <c r="G2275" t="s">
        <v>10</v>
      </c>
      <c r="H2275">
        <v>1130</v>
      </c>
      <c r="I2275">
        <f>(TA_restaurants_curated__2[[#This Row],['# Reviews]]-MIN(TA_restaurants_curated__2['# Reviews]))/(MAX(TA_restaurants_curated__2['# Reviews])-MIN(TA_restaurants_curated__2['# Reviews]))</f>
        <v>2.8016153457849569E-2</v>
      </c>
      <c r="J2275">
        <f>QUOTIENT((TA_restaurants_curated__2[[#This Row],[Normalizzazione]]*100),33)+IF(TA_restaurants_curated__2[[#This Row],[Normalizzazione]]=1,0,1)</f>
        <v>1</v>
      </c>
      <c r="K2275">
        <f>QUOTIENT((TA_restaurants_curated__2[[#This Row],[Rating]]*2),(100/3))+IF(TA_restaurants_curated__2[[#This Row],[Rating]]=50,0,1)</f>
        <v>3</v>
      </c>
      <c r="L2275" s="1" t="str">
        <f>IF(TA_restaurants_curated__2[[#This Row],[C. Rev.]]=3,"A lot of reviews",IF(TA_restaurants_curated__2[[#This Row],[C. Rev.]]=2,"Avarage reviews","Few reviews"))</f>
        <v>Few reviews</v>
      </c>
      <c r="M2275" s="1" t="str">
        <f>IF(TA_restaurants_curated__2[[#This Row],[C. Rat.]]=3,"Good rating",IF(TA_restaurants_curated__2[[#This Row],[C. Rat.]]=2,"Avarege rating","Bad rating"))</f>
        <v>Good rating</v>
      </c>
      <c r="N2275" s="1" t="str">
        <f t="shared" si="35"/>
        <v>Few reviews and Good rating</v>
      </c>
    </row>
    <row r="2276" spans="1:14" x14ac:dyDescent="0.35">
      <c r="A2276">
        <v>1348</v>
      </c>
      <c r="B2276" t="s">
        <v>1413</v>
      </c>
      <c r="C2276" t="s">
        <v>523</v>
      </c>
      <c r="D2276" t="s">
        <v>262</v>
      </c>
      <c r="E2276">
        <v>13500</v>
      </c>
      <c r="F2276">
        <v>40</v>
      </c>
      <c r="G2276" t="s">
        <v>10</v>
      </c>
      <c r="H2276">
        <v>1130</v>
      </c>
      <c r="I2276">
        <f>(TA_restaurants_curated__2[[#This Row],['# Reviews]]-MIN(TA_restaurants_curated__2['# Reviews]))/(MAX(TA_restaurants_curated__2['# Reviews])-MIN(TA_restaurants_curated__2['# Reviews]))</f>
        <v>2.8016153457849569E-2</v>
      </c>
      <c r="J2276">
        <f>QUOTIENT((TA_restaurants_curated__2[[#This Row],[Normalizzazione]]*100),33)+IF(TA_restaurants_curated__2[[#This Row],[Normalizzazione]]=1,0,1)</f>
        <v>1</v>
      </c>
      <c r="K2276">
        <f>QUOTIENT((TA_restaurants_curated__2[[#This Row],[Rating]]*2),(100/3))+IF(TA_restaurants_curated__2[[#This Row],[Rating]]=50,0,1)</f>
        <v>3</v>
      </c>
      <c r="L2276" s="1" t="str">
        <f>IF(TA_restaurants_curated__2[[#This Row],[C. Rev.]]=3,"A lot of reviews",IF(TA_restaurants_curated__2[[#This Row],[C. Rev.]]=2,"Avarage reviews","Few reviews"))</f>
        <v>Few reviews</v>
      </c>
      <c r="M2276" s="1" t="str">
        <f>IF(TA_restaurants_curated__2[[#This Row],[C. Rat.]]=3,"Good rating",IF(TA_restaurants_curated__2[[#This Row],[C. Rat.]]=2,"Avarege rating","Bad rating"))</f>
        <v>Good rating</v>
      </c>
      <c r="N2276" s="1" t="str">
        <f t="shared" si="35"/>
        <v>Few reviews and Good rating</v>
      </c>
    </row>
    <row r="2277" spans="1:14" x14ac:dyDescent="0.35">
      <c r="A2277">
        <v>2476</v>
      </c>
      <c r="B2277" t="s">
        <v>423</v>
      </c>
      <c r="C2277" t="s">
        <v>523</v>
      </c>
      <c r="D2277" t="s">
        <v>89</v>
      </c>
      <c r="E2277">
        <v>24780</v>
      </c>
      <c r="F2277">
        <v>35</v>
      </c>
      <c r="G2277" t="s">
        <v>8</v>
      </c>
      <c r="H2277">
        <v>1130</v>
      </c>
      <c r="I2277">
        <f>(TA_restaurants_curated__2[[#This Row],['# Reviews]]-MIN(TA_restaurants_curated__2['# Reviews]))/(MAX(TA_restaurants_curated__2['# Reviews])-MIN(TA_restaurants_curated__2['# Reviews]))</f>
        <v>2.8016153457849569E-2</v>
      </c>
      <c r="J2277">
        <f>QUOTIENT((TA_restaurants_curated__2[[#This Row],[Normalizzazione]]*100),33)+IF(TA_restaurants_curated__2[[#This Row],[Normalizzazione]]=1,0,1)</f>
        <v>1</v>
      </c>
      <c r="K2277">
        <f>QUOTIENT((TA_restaurants_curated__2[[#This Row],[Rating]]*2),(100/3))+IF(TA_restaurants_curated__2[[#This Row],[Rating]]=50,0,1)</f>
        <v>3</v>
      </c>
      <c r="L2277" s="1" t="str">
        <f>IF(TA_restaurants_curated__2[[#This Row],[C. Rev.]]=3,"A lot of reviews",IF(TA_restaurants_curated__2[[#This Row],[C. Rev.]]=2,"Avarage reviews","Few reviews"))</f>
        <v>Few reviews</v>
      </c>
      <c r="M2277" s="1" t="str">
        <f>IF(TA_restaurants_curated__2[[#This Row],[C. Rat.]]=3,"Good rating",IF(TA_restaurants_curated__2[[#This Row],[C. Rat.]]=2,"Avarege rating","Bad rating"))</f>
        <v>Good rating</v>
      </c>
      <c r="N2277" s="1" t="str">
        <f t="shared" si="35"/>
        <v>Few reviews and Good rating</v>
      </c>
    </row>
    <row r="2278" spans="1:14" x14ac:dyDescent="0.35">
      <c r="A2278">
        <v>2800</v>
      </c>
      <c r="B2278" t="s">
        <v>3589</v>
      </c>
      <c r="C2278" t="s">
        <v>523</v>
      </c>
      <c r="D2278" t="s">
        <v>664</v>
      </c>
      <c r="E2278">
        <v>28020</v>
      </c>
      <c r="F2278">
        <v>35</v>
      </c>
      <c r="G2278" t="s">
        <v>10</v>
      </c>
      <c r="H2278">
        <v>1130</v>
      </c>
      <c r="I2278">
        <f>(TA_restaurants_curated__2[[#This Row],['# Reviews]]-MIN(TA_restaurants_curated__2['# Reviews]))/(MAX(TA_restaurants_curated__2['# Reviews])-MIN(TA_restaurants_curated__2['# Reviews]))</f>
        <v>2.8016153457849569E-2</v>
      </c>
      <c r="J2278">
        <f>QUOTIENT((TA_restaurants_curated__2[[#This Row],[Normalizzazione]]*100),33)+IF(TA_restaurants_curated__2[[#This Row],[Normalizzazione]]=1,0,1)</f>
        <v>1</v>
      </c>
      <c r="K2278">
        <f>QUOTIENT((TA_restaurants_curated__2[[#This Row],[Rating]]*2),(100/3))+IF(TA_restaurants_curated__2[[#This Row],[Rating]]=50,0,1)</f>
        <v>3</v>
      </c>
      <c r="L2278" s="1" t="str">
        <f>IF(TA_restaurants_curated__2[[#This Row],[C. Rev.]]=3,"A lot of reviews",IF(TA_restaurants_curated__2[[#This Row],[C. Rev.]]=2,"Avarage reviews","Few reviews"))</f>
        <v>Few reviews</v>
      </c>
      <c r="M2278" s="1" t="str">
        <f>IF(TA_restaurants_curated__2[[#This Row],[C. Rat.]]=3,"Good rating",IF(TA_restaurants_curated__2[[#This Row],[C. Rat.]]=2,"Avarege rating","Bad rating"))</f>
        <v>Good rating</v>
      </c>
      <c r="N2278" s="1" t="str">
        <f t="shared" si="35"/>
        <v>Few reviews and Good rating</v>
      </c>
    </row>
    <row r="2279" spans="1:14" x14ac:dyDescent="0.35">
      <c r="A2279">
        <v>1613</v>
      </c>
      <c r="B2279" t="s">
        <v>2572</v>
      </c>
      <c r="C2279" t="s">
        <v>523</v>
      </c>
      <c r="D2279" t="s">
        <v>96</v>
      </c>
      <c r="E2279">
        <v>16150</v>
      </c>
      <c r="F2279">
        <v>45</v>
      </c>
      <c r="G2279" t="s">
        <v>10</v>
      </c>
      <c r="H2279">
        <v>1120</v>
      </c>
      <c r="I2279">
        <f>(TA_restaurants_curated__2[[#This Row],['# Reviews]]-MIN(TA_restaurants_curated__2['# Reviews]))/(MAX(TA_restaurants_curated__2['# Reviews])-MIN(TA_restaurants_curated__2['# Reviews]))</f>
        <v>2.7763755678950026E-2</v>
      </c>
      <c r="J2279">
        <f>QUOTIENT((TA_restaurants_curated__2[[#This Row],[Normalizzazione]]*100),33)+IF(TA_restaurants_curated__2[[#This Row],[Normalizzazione]]=1,0,1)</f>
        <v>1</v>
      </c>
      <c r="K2279">
        <f>QUOTIENT((TA_restaurants_curated__2[[#This Row],[Rating]]*2),(100/3))+IF(TA_restaurants_curated__2[[#This Row],[Rating]]=50,0,1)</f>
        <v>3</v>
      </c>
      <c r="L2279" s="1" t="str">
        <f>IF(TA_restaurants_curated__2[[#This Row],[C. Rev.]]=3,"A lot of reviews",IF(TA_restaurants_curated__2[[#This Row],[C. Rev.]]=2,"Avarage reviews","Few reviews"))</f>
        <v>Few reviews</v>
      </c>
      <c r="M2279" s="1" t="str">
        <f>IF(TA_restaurants_curated__2[[#This Row],[C. Rat.]]=3,"Good rating",IF(TA_restaurants_curated__2[[#This Row],[C. Rat.]]=2,"Avarege rating","Bad rating"))</f>
        <v>Good rating</v>
      </c>
      <c r="N2279" s="1" t="str">
        <f t="shared" si="35"/>
        <v>Few reviews and Good rating</v>
      </c>
    </row>
    <row r="2280" spans="1:14" x14ac:dyDescent="0.35">
      <c r="A2280">
        <v>1874</v>
      </c>
      <c r="B2280" t="s">
        <v>2831</v>
      </c>
      <c r="C2280" t="s">
        <v>523</v>
      </c>
      <c r="D2280" t="s">
        <v>111</v>
      </c>
      <c r="E2280">
        <v>18760</v>
      </c>
      <c r="F2280">
        <v>35</v>
      </c>
      <c r="G2280" t="s">
        <v>8</v>
      </c>
      <c r="H2280">
        <v>1120</v>
      </c>
      <c r="I2280">
        <f>(TA_restaurants_curated__2[[#This Row],['# Reviews]]-MIN(TA_restaurants_curated__2['# Reviews]))/(MAX(TA_restaurants_curated__2['# Reviews])-MIN(TA_restaurants_curated__2['# Reviews]))</f>
        <v>2.7763755678950026E-2</v>
      </c>
      <c r="J2280">
        <f>QUOTIENT((TA_restaurants_curated__2[[#This Row],[Normalizzazione]]*100),33)+IF(TA_restaurants_curated__2[[#This Row],[Normalizzazione]]=1,0,1)</f>
        <v>1</v>
      </c>
      <c r="K2280">
        <f>QUOTIENT((TA_restaurants_curated__2[[#This Row],[Rating]]*2),(100/3))+IF(TA_restaurants_curated__2[[#This Row],[Rating]]=50,0,1)</f>
        <v>3</v>
      </c>
      <c r="L2280" s="1" t="str">
        <f>IF(TA_restaurants_curated__2[[#This Row],[C. Rev.]]=3,"A lot of reviews",IF(TA_restaurants_curated__2[[#This Row],[C. Rev.]]=2,"Avarage reviews","Few reviews"))</f>
        <v>Few reviews</v>
      </c>
      <c r="M2280" s="1" t="str">
        <f>IF(TA_restaurants_curated__2[[#This Row],[C. Rat.]]=3,"Good rating",IF(TA_restaurants_curated__2[[#This Row],[C. Rat.]]=2,"Avarege rating","Bad rating"))</f>
        <v>Good rating</v>
      </c>
      <c r="N2280" s="1" t="str">
        <f t="shared" si="35"/>
        <v>Few reviews and Good rating</v>
      </c>
    </row>
    <row r="2281" spans="1:14" x14ac:dyDescent="0.35">
      <c r="A2281">
        <v>1943</v>
      </c>
      <c r="B2281" t="s">
        <v>604</v>
      </c>
      <c r="C2281" t="s">
        <v>523</v>
      </c>
      <c r="D2281" t="s">
        <v>39</v>
      </c>
      <c r="E2281">
        <v>19450</v>
      </c>
      <c r="F2281">
        <v>40</v>
      </c>
      <c r="G2281" t="s">
        <v>10</v>
      </c>
      <c r="H2281">
        <v>1120</v>
      </c>
      <c r="I2281">
        <f>(TA_restaurants_curated__2[[#This Row],['# Reviews]]-MIN(TA_restaurants_curated__2['# Reviews]))/(MAX(TA_restaurants_curated__2['# Reviews])-MIN(TA_restaurants_curated__2['# Reviews]))</f>
        <v>2.7763755678950026E-2</v>
      </c>
      <c r="J2281">
        <f>QUOTIENT((TA_restaurants_curated__2[[#This Row],[Normalizzazione]]*100),33)+IF(TA_restaurants_curated__2[[#This Row],[Normalizzazione]]=1,0,1)</f>
        <v>1</v>
      </c>
      <c r="K2281">
        <f>QUOTIENT((TA_restaurants_curated__2[[#This Row],[Rating]]*2),(100/3))+IF(TA_restaurants_curated__2[[#This Row],[Rating]]=50,0,1)</f>
        <v>3</v>
      </c>
      <c r="L2281" s="1" t="str">
        <f>IF(TA_restaurants_curated__2[[#This Row],[C. Rev.]]=3,"A lot of reviews",IF(TA_restaurants_curated__2[[#This Row],[C. Rev.]]=2,"Avarage reviews","Few reviews"))</f>
        <v>Few reviews</v>
      </c>
      <c r="M2281" s="1" t="str">
        <f>IF(TA_restaurants_curated__2[[#This Row],[C. Rat.]]=3,"Good rating",IF(TA_restaurants_curated__2[[#This Row],[C. Rat.]]=2,"Avarege rating","Bad rating"))</f>
        <v>Good rating</v>
      </c>
      <c r="N2281" s="1" t="str">
        <f t="shared" si="35"/>
        <v>Few reviews and Good rating</v>
      </c>
    </row>
    <row r="2282" spans="1:14" x14ac:dyDescent="0.35">
      <c r="A2282">
        <v>2151</v>
      </c>
      <c r="B2282" t="s">
        <v>3077</v>
      </c>
      <c r="C2282" t="s">
        <v>523</v>
      </c>
      <c r="D2282" t="s">
        <v>136</v>
      </c>
      <c r="E2282">
        <v>21530</v>
      </c>
      <c r="F2282">
        <v>35</v>
      </c>
      <c r="G2282" t="s">
        <v>8</v>
      </c>
      <c r="H2282">
        <v>1120</v>
      </c>
      <c r="I2282">
        <f>(TA_restaurants_curated__2[[#This Row],['# Reviews]]-MIN(TA_restaurants_curated__2['# Reviews]))/(MAX(TA_restaurants_curated__2['# Reviews])-MIN(TA_restaurants_curated__2['# Reviews]))</f>
        <v>2.7763755678950026E-2</v>
      </c>
      <c r="J2282">
        <f>QUOTIENT((TA_restaurants_curated__2[[#This Row],[Normalizzazione]]*100),33)+IF(TA_restaurants_curated__2[[#This Row],[Normalizzazione]]=1,0,1)</f>
        <v>1</v>
      </c>
      <c r="K2282">
        <f>QUOTIENT((TA_restaurants_curated__2[[#This Row],[Rating]]*2),(100/3))+IF(TA_restaurants_curated__2[[#This Row],[Rating]]=50,0,1)</f>
        <v>3</v>
      </c>
      <c r="L2282" s="1" t="str">
        <f>IF(TA_restaurants_curated__2[[#This Row],[C. Rev.]]=3,"A lot of reviews",IF(TA_restaurants_curated__2[[#This Row],[C. Rev.]]=2,"Avarage reviews","Few reviews"))</f>
        <v>Few reviews</v>
      </c>
      <c r="M2282" s="1" t="str">
        <f>IF(TA_restaurants_curated__2[[#This Row],[C. Rat.]]=3,"Good rating",IF(TA_restaurants_curated__2[[#This Row],[C. Rat.]]=2,"Avarege rating","Bad rating"))</f>
        <v>Good rating</v>
      </c>
      <c r="N2282" s="1" t="str">
        <f t="shared" si="35"/>
        <v>Few reviews and Good rating</v>
      </c>
    </row>
    <row r="2283" spans="1:14" x14ac:dyDescent="0.35">
      <c r="A2283">
        <v>2604</v>
      </c>
      <c r="B2283" t="s">
        <v>528</v>
      </c>
      <c r="C2283" t="s">
        <v>523</v>
      </c>
      <c r="D2283" t="s">
        <v>72</v>
      </c>
      <c r="E2283">
        <v>26060</v>
      </c>
      <c r="F2283">
        <v>35</v>
      </c>
      <c r="G2283" t="s">
        <v>8</v>
      </c>
      <c r="H2283">
        <v>1120</v>
      </c>
      <c r="I2283">
        <f>(TA_restaurants_curated__2[[#This Row],['# Reviews]]-MIN(TA_restaurants_curated__2['# Reviews]))/(MAX(TA_restaurants_curated__2['# Reviews])-MIN(TA_restaurants_curated__2['# Reviews]))</f>
        <v>2.7763755678950026E-2</v>
      </c>
      <c r="J2283">
        <f>QUOTIENT((TA_restaurants_curated__2[[#This Row],[Normalizzazione]]*100),33)+IF(TA_restaurants_curated__2[[#This Row],[Normalizzazione]]=1,0,1)</f>
        <v>1</v>
      </c>
      <c r="K2283">
        <f>QUOTIENT((TA_restaurants_curated__2[[#This Row],[Rating]]*2),(100/3))+IF(TA_restaurants_curated__2[[#This Row],[Rating]]=50,0,1)</f>
        <v>3</v>
      </c>
      <c r="L2283" s="1" t="str">
        <f>IF(TA_restaurants_curated__2[[#This Row],[C. Rev.]]=3,"A lot of reviews",IF(TA_restaurants_curated__2[[#This Row],[C. Rev.]]=2,"Avarage reviews","Few reviews"))</f>
        <v>Few reviews</v>
      </c>
      <c r="M2283" s="1" t="str">
        <f>IF(TA_restaurants_curated__2[[#This Row],[C. Rat.]]=3,"Good rating",IF(TA_restaurants_curated__2[[#This Row],[C. Rat.]]=2,"Avarege rating","Bad rating"))</f>
        <v>Good rating</v>
      </c>
      <c r="N2283" s="1" t="str">
        <f t="shared" si="35"/>
        <v>Few reviews and Good rating</v>
      </c>
    </row>
    <row r="2284" spans="1:14" x14ac:dyDescent="0.35">
      <c r="A2284">
        <v>3255</v>
      </c>
      <c r="B2284" t="s">
        <v>634</v>
      </c>
      <c r="C2284" t="s">
        <v>523</v>
      </c>
      <c r="D2284" t="s">
        <v>573</v>
      </c>
      <c r="E2284">
        <v>32570</v>
      </c>
      <c r="F2284">
        <v>35</v>
      </c>
      <c r="G2284" t="s">
        <v>8</v>
      </c>
      <c r="H2284">
        <v>1120</v>
      </c>
      <c r="I2284">
        <f>(TA_restaurants_curated__2[[#This Row],['# Reviews]]-MIN(TA_restaurants_curated__2['# Reviews]))/(MAX(TA_restaurants_curated__2['# Reviews])-MIN(TA_restaurants_curated__2['# Reviews]))</f>
        <v>2.7763755678950026E-2</v>
      </c>
      <c r="J2284">
        <f>QUOTIENT((TA_restaurants_curated__2[[#This Row],[Normalizzazione]]*100),33)+IF(TA_restaurants_curated__2[[#This Row],[Normalizzazione]]=1,0,1)</f>
        <v>1</v>
      </c>
      <c r="K2284">
        <f>QUOTIENT((TA_restaurants_curated__2[[#This Row],[Rating]]*2),(100/3))+IF(TA_restaurants_curated__2[[#This Row],[Rating]]=50,0,1)</f>
        <v>3</v>
      </c>
      <c r="L2284" s="1" t="str">
        <f>IF(TA_restaurants_curated__2[[#This Row],[C. Rev.]]=3,"A lot of reviews",IF(TA_restaurants_curated__2[[#This Row],[C. Rev.]]=2,"Avarage reviews","Few reviews"))</f>
        <v>Few reviews</v>
      </c>
      <c r="M2284" s="1" t="str">
        <f>IF(TA_restaurants_curated__2[[#This Row],[C. Rat.]]=3,"Good rating",IF(TA_restaurants_curated__2[[#This Row],[C. Rat.]]=2,"Avarege rating","Bad rating"))</f>
        <v>Good rating</v>
      </c>
      <c r="N2284" s="1" t="str">
        <f t="shared" si="35"/>
        <v>Few reviews and Good rating</v>
      </c>
    </row>
    <row r="2285" spans="1:14" x14ac:dyDescent="0.35">
      <c r="A2285">
        <v>1040</v>
      </c>
      <c r="B2285" t="s">
        <v>1963</v>
      </c>
      <c r="C2285" t="s">
        <v>523</v>
      </c>
      <c r="D2285" t="s">
        <v>99</v>
      </c>
      <c r="E2285">
        <v>10420</v>
      </c>
      <c r="F2285">
        <v>40</v>
      </c>
      <c r="G2285" t="s">
        <v>8</v>
      </c>
      <c r="H2285">
        <v>1110</v>
      </c>
      <c r="I2285">
        <f>(TA_restaurants_curated__2[[#This Row],['# Reviews]]-MIN(TA_restaurants_curated__2['# Reviews]))/(MAX(TA_restaurants_curated__2['# Reviews])-MIN(TA_restaurants_curated__2['# Reviews]))</f>
        <v>2.7511357900050479E-2</v>
      </c>
      <c r="J2285">
        <f>QUOTIENT((TA_restaurants_curated__2[[#This Row],[Normalizzazione]]*100),33)+IF(TA_restaurants_curated__2[[#This Row],[Normalizzazione]]=1,0,1)</f>
        <v>1</v>
      </c>
      <c r="K2285">
        <f>QUOTIENT((TA_restaurants_curated__2[[#This Row],[Rating]]*2),(100/3))+IF(TA_restaurants_curated__2[[#This Row],[Rating]]=50,0,1)</f>
        <v>3</v>
      </c>
      <c r="L2285" s="1" t="str">
        <f>IF(TA_restaurants_curated__2[[#This Row],[C. Rev.]]=3,"A lot of reviews",IF(TA_restaurants_curated__2[[#This Row],[C. Rev.]]=2,"Avarage reviews","Few reviews"))</f>
        <v>Few reviews</v>
      </c>
      <c r="M2285" s="1" t="str">
        <f>IF(TA_restaurants_curated__2[[#This Row],[C. Rat.]]=3,"Good rating",IF(TA_restaurants_curated__2[[#This Row],[C. Rat.]]=2,"Avarege rating","Bad rating"))</f>
        <v>Good rating</v>
      </c>
      <c r="N2285" s="1" t="str">
        <f t="shared" si="35"/>
        <v>Few reviews and Good rating</v>
      </c>
    </row>
    <row r="2286" spans="1:14" x14ac:dyDescent="0.35">
      <c r="A2286">
        <v>2081</v>
      </c>
      <c r="B2286" t="s">
        <v>3018</v>
      </c>
      <c r="C2286" t="s">
        <v>523</v>
      </c>
      <c r="D2286" t="s">
        <v>664</v>
      </c>
      <c r="E2286">
        <v>20830</v>
      </c>
      <c r="F2286">
        <v>40</v>
      </c>
      <c r="G2286" t="s">
        <v>8</v>
      </c>
      <c r="H2286">
        <v>1110</v>
      </c>
      <c r="I2286">
        <f>(TA_restaurants_curated__2[[#This Row],['# Reviews]]-MIN(TA_restaurants_curated__2['# Reviews]))/(MAX(TA_restaurants_curated__2['# Reviews])-MIN(TA_restaurants_curated__2['# Reviews]))</f>
        <v>2.7511357900050479E-2</v>
      </c>
      <c r="J2286">
        <f>QUOTIENT((TA_restaurants_curated__2[[#This Row],[Normalizzazione]]*100),33)+IF(TA_restaurants_curated__2[[#This Row],[Normalizzazione]]=1,0,1)</f>
        <v>1</v>
      </c>
      <c r="K2286">
        <f>QUOTIENT((TA_restaurants_curated__2[[#This Row],[Rating]]*2),(100/3))+IF(TA_restaurants_curated__2[[#This Row],[Rating]]=50,0,1)</f>
        <v>3</v>
      </c>
      <c r="L2286" s="1" t="str">
        <f>IF(TA_restaurants_curated__2[[#This Row],[C. Rev.]]=3,"A lot of reviews",IF(TA_restaurants_curated__2[[#This Row],[C. Rev.]]=2,"Avarage reviews","Few reviews"))</f>
        <v>Few reviews</v>
      </c>
      <c r="M2286" s="1" t="str">
        <f>IF(TA_restaurants_curated__2[[#This Row],[C. Rat.]]=3,"Good rating",IF(TA_restaurants_curated__2[[#This Row],[C. Rat.]]=2,"Avarege rating","Bad rating"))</f>
        <v>Good rating</v>
      </c>
      <c r="N2286" s="1" t="str">
        <f t="shared" si="35"/>
        <v>Few reviews and Good rating</v>
      </c>
    </row>
    <row r="2287" spans="1:14" x14ac:dyDescent="0.35">
      <c r="A2287">
        <v>2227</v>
      </c>
      <c r="B2287" t="s">
        <v>3135</v>
      </c>
      <c r="C2287" t="s">
        <v>523</v>
      </c>
      <c r="D2287" t="s">
        <v>744</v>
      </c>
      <c r="E2287">
        <v>22290</v>
      </c>
      <c r="F2287">
        <v>40</v>
      </c>
      <c r="G2287" t="s">
        <v>8</v>
      </c>
      <c r="H2287">
        <v>1110</v>
      </c>
      <c r="I2287">
        <f>(TA_restaurants_curated__2[[#This Row],['# Reviews]]-MIN(TA_restaurants_curated__2['# Reviews]))/(MAX(TA_restaurants_curated__2['# Reviews])-MIN(TA_restaurants_curated__2['# Reviews]))</f>
        <v>2.7511357900050479E-2</v>
      </c>
      <c r="J2287">
        <f>QUOTIENT((TA_restaurants_curated__2[[#This Row],[Normalizzazione]]*100),33)+IF(TA_restaurants_curated__2[[#This Row],[Normalizzazione]]=1,0,1)</f>
        <v>1</v>
      </c>
      <c r="K2287">
        <f>QUOTIENT((TA_restaurants_curated__2[[#This Row],[Rating]]*2),(100/3))+IF(TA_restaurants_curated__2[[#This Row],[Rating]]=50,0,1)</f>
        <v>3</v>
      </c>
      <c r="L2287" s="1" t="str">
        <f>IF(TA_restaurants_curated__2[[#This Row],[C. Rev.]]=3,"A lot of reviews",IF(TA_restaurants_curated__2[[#This Row],[C. Rev.]]=2,"Avarage reviews","Few reviews"))</f>
        <v>Few reviews</v>
      </c>
      <c r="M2287" s="1" t="str">
        <f>IF(TA_restaurants_curated__2[[#This Row],[C. Rat.]]=3,"Good rating",IF(TA_restaurants_curated__2[[#This Row],[C. Rat.]]=2,"Avarege rating","Bad rating"))</f>
        <v>Good rating</v>
      </c>
      <c r="N2287" s="1" t="str">
        <f t="shared" si="35"/>
        <v>Few reviews and Good rating</v>
      </c>
    </row>
    <row r="2288" spans="1:14" x14ac:dyDescent="0.35">
      <c r="A2288">
        <v>2539</v>
      </c>
      <c r="B2288" t="s">
        <v>3395</v>
      </c>
      <c r="C2288" t="s">
        <v>523</v>
      </c>
      <c r="D2288" t="s">
        <v>146</v>
      </c>
      <c r="E2288">
        <v>25410</v>
      </c>
      <c r="F2288">
        <v>40</v>
      </c>
      <c r="G2288" t="s">
        <v>10</v>
      </c>
      <c r="H2288">
        <v>1110</v>
      </c>
      <c r="I2288">
        <f>(TA_restaurants_curated__2[[#This Row],['# Reviews]]-MIN(TA_restaurants_curated__2['# Reviews]))/(MAX(TA_restaurants_curated__2['# Reviews])-MIN(TA_restaurants_curated__2['# Reviews]))</f>
        <v>2.7511357900050479E-2</v>
      </c>
      <c r="J2288">
        <f>QUOTIENT((TA_restaurants_curated__2[[#This Row],[Normalizzazione]]*100),33)+IF(TA_restaurants_curated__2[[#This Row],[Normalizzazione]]=1,0,1)</f>
        <v>1</v>
      </c>
      <c r="K2288">
        <f>QUOTIENT((TA_restaurants_curated__2[[#This Row],[Rating]]*2),(100/3))+IF(TA_restaurants_curated__2[[#This Row],[Rating]]=50,0,1)</f>
        <v>3</v>
      </c>
      <c r="L2288" s="1" t="str">
        <f>IF(TA_restaurants_curated__2[[#This Row],[C. Rev.]]=3,"A lot of reviews",IF(TA_restaurants_curated__2[[#This Row],[C. Rev.]]=2,"Avarage reviews","Few reviews"))</f>
        <v>Few reviews</v>
      </c>
      <c r="M2288" s="1" t="str">
        <f>IF(TA_restaurants_curated__2[[#This Row],[C. Rat.]]=3,"Good rating",IF(TA_restaurants_curated__2[[#This Row],[C. Rat.]]=2,"Avarege rating","Bad rating"))</f>
        <v>Good rating</v>
      </c>
      <c r="N2288" s="1" t="str">
        <f t="shared" si="35"/>
        <v>Few reviews and Good rating</v>
      </c>
    </row>
    <row r="2289" spans="1:14" x14ac:dyDescent="0.35">
      <c r="A2289">
        <v>753</v>
      </c>
      <c r="B2289" t="s">
        <v>1656</v>
      </c>
      <c r="C2289" t="s">
        <v>523</v>
      </c>
      <c r="D2289" t="s">
        <v>262</v>
      </c>
      <c r="E2289">
        <v>7550</v>
      </c>
      <c r="F2289">
        <v>45</v>
      </c>
      <c r="G2289" t="s">
        <v>10</v>
      </c>
      <c r="H2289">
        <v>1100</v>
      </c>
      <c r="I2289">
        <f>(TA_restaurants_curated__2[[#This Row],['# Reviews]]-MIN(TA_restaurants_curated__2['# Reviews]))/(MAX(TA_restaurants_curated__2['# Reviews])-MIN(TA_restaurants_curated__2['# Reviews]))</f>
        <v>2.7258960121150935E-2</v>
      </c>
      <c r="J2289">
        <f>QUOTIENT((TA_restaurants_curated__2[[#This Row],[Normalizzazione]]*100),33)+IF(TA_restaurants_curated__2[[#This Row],[Normalizzazione]]=1,0,1)</f>
        <v>1</v>
      </c>
      <c r="K2289">
        <f>QUOTIENT((TA_restaurants_curated__2[[#This Row],[Rating]]*2),(100/3))+IF(TA_restaurants_curated__2[[#This Row],[Rating]]=50,0,1)</f>
        <v>3</v>
      </c>
      <c r="L2289" s="1" t="str">
        <f>IF(TA_restaurants_curated__2[[#This Row],[C. Rev.]]=3,"A lot of reviews",IF(TA_restaurants_curated__2[[#This Row],[C. Rev.]]=2,"Avarage reviews","Few reviews"))</f>
        <v>Few reviews</v>
      </c>
      <c r="M2289" s="1" t="str">
        <f>IF(TA_restaurants_curated__2[[#This Row],[C. Rat.]]=3,"Good rating",IF(TA_restaurants_curated__2[[#This Row],[C. Rat.]]=2,"Avarege rating","Bad rating"))</f>
        <v>Good rating</v>
      </c>
      <c r="N2289" s="1" t="str">
        <f t="shared" si="35"/>
        <v>Few reviews and Good rating</v>
      </c>
    </row>
    <row r="2290" spans="1:14" x14ac:dyDescent="0.35">
      <c r="A2290">
        <v>789</v>
      </c>
      <c r="B2290" t="s">
        <v>1693</v>
      </c>
      <c r="C2290" t="s">
        <v>523</v>
      </c>
      <c r="D2290" t="s">
        <v>94</v>
      </c>
      <c r="E2290">
        <v>7910</v>
      </c>
      <c r="F2290">
        <v>45</v>
      </c>
      <c r="G2290" t="s">
        <v>10</v>
      </c>
      <c r="H2290">
        <v>1100</v>
      </c>
      <c r="I2290">
        <f>(TA_restaurants_curated__2[[#This Row],['# Reviews]]-MIN(TA_restaurants_curated__2['# Reviews]))/(MAX(TA_restaurants_curated__2['# Reviews])-MIN(TA_restaurants_curated__2['# Reviews]))</f>
        <v>2.7258960121150935E-2</v>
      </c>
      <c r="J2290">
        <f>QUOTIENT((TA_restaurants_curated__2[[#This Row],[Normalizzazione]]*100),33)+IF(TA_restaurants_curated__2[[#This Row],[Normalizzazione]]=1,0,1)</f>
        <v>1</v>
      </c>
      <c r="K2290">
        <f>QUOTIENT((TA_restaurants_curated__2[[#This Row],[Rating]]*2),(100/3))+IF(TA_restaurants_curated__2[[#This Row],[Rating]]=50,0,1)</f>
        <v>3</v>
      </c>
      <c r="L2290" s="1" t="str">
        <f>IF(TA_restaurants_curated__2[[#This Row],[C. Rev.]]=3,"A lot of reviews",IF(TA_restaurants_curated__2[[#This Row],[C. Rev.]]=2,"Avarage reviews","Few reviews"))</f>
        <v>Few reviews</v>
      </c>
      <c r="M2290" s="1" t="str">
        <f>IF(TA_restaurants_curated__2[[#This Row],[C. Rat.]]=3,"Good rating",IF(TA_restaurants_curated__2[[#This Row],[C. Rat.]]=2,"Avarege rating","Bad rating"))</f>
        <v>Good rating</v>
      </c>
      <c r="N2290" s="1" t="str">
        <f t="shared" si="35"/>
        <v>Few reviews and Good rating</v>
      </c>
    </row>
    <row r="2291" spans="1:14" x14ac:dyDescent="0.35">
      <c r="A2291">
        <v>863</v>
      </c>
      <c r="B2291" t="s">
        <v>1770</v>
      </c>
      <c r="C2291" t="s">
        <v>523</v>
      </c>
      <c r="D2291" t="s">
        <v>1771</v>
      </c>
      <c r="E2291">
        <v>8650</v>
      </c>
      <c r="F2291">
        <v>45</v>
      </c>
      <c r="G2291" t="s">
        <v>10</v>
      </c>
      <c r="H2291">
        <v>1100</v>
      </c>
      <c r="I2291">
        <f>(TA_restaurants_curated__2[[#This Row],['# Reviews]]-MIN(TA_restaurants_curated__2['# Reviews]))/(MAX(TA_restaurants_curated__2['# Reviews])-MIN(TA_restaurants_curated__2['# Reviews]))</f>
        <v>2.7258960121150935E-2</v>
      </c>
      <c r="J2291">
        <f>QUOTIENT((TA_restaurants_curated__2[[#This Row],[Normalizzazione]]*100),33)+IF(TA_restaurants_curated__2[[#This Row],[Normalizzazione]]=1,0,1)</f>
        <v>1</v>
      </c>
      <c r="K2291">
        <f>QUOTIENT((TA_restaurants_curated__2[[#This Row],[Rating]]*2),(100/3))+IF(TA_restaurants_curated__2[[#This Row],[Rating]]=50,0,1)</f>
        <v>3</v>
      </c>
      <c r="L2291" s="1" t="str">
        <f>IF(TA_restaurants_curated__2[[#This Row],[C. Rev.]]=3,"A lot of reviews",IF(TA_restaurants_curated__2[[#This Row],[C. Rev.]]=2,"Avarage reviews","Few reviews"))</f>
        <v>Few reviews</v>
      </c>
      <c r="M2291" s="1" t="str">
        <f>IF(TA_restaurants_curated__2[[#This Row],[C. Rat.]]=3,"Good rating",IF(TA_restaurants_curated__2[[#This Row],[C. Rat.]]=2,"Avarege rating","Bad rating"))</f>
        <v>Good rating</v>
      </c>
      <c r="N2291" s="1" t="str">
        <f t="shared" si="35"/>
        <v>Few reviews and Good rating</v>
      </c>
    </row>
    <row r="2292" spans="1:14" x14ac:dyDescent="0.35">
      <c r="A2292">
        <v>1008</v>
      </c>
      <c r="B2292" t="s">
        <v>1062</v>
      </c>
      <c r="C2292" t="s">
        <v>523</v>
      </c>
      <c r="D2292" t="s">
        <v>170</v>
      </c>
      <c r="E2292">
        <v>10100</v>
      </c>
      <c r="F2292">
        <v>40</v>
      </c>
      <c r="G2292" t="s">
        <v>8</v>
      </c>
      <c r="H2292">
        <v>1100</v>
      </c>
      <c r="I2292">
        <f>(TA_restaurants_curated__2[[#This Row],['# Reviews]]-MIN(TA_restaurants_curated__2['# Reviews]))/(MAX(TA_restaurants_curated__2['# Reviews])-MIN(TA_restaurants_curated__2['# Reviews]))</f>
        <v>2.7258960121150935E-2</v>
      </c>
      <c r="J2292">
        <f>QUOTIENT((TA_restaurants_curated__2[[#This Row],[Normalizzazione]]*100),33)+IF(TA_restaurants_curated__2[[#This Row],[Normalizzazione]]=1,0,1)</f>
        <v>1</v>
      </c>
      <c r="K2292">
        <f>QUOTIENT((TA_restaurants_curated__2[[#This Row],[Rating]]*2),(100/3))+IF(TA_restaurants_curated__2[[#This Row],[Rating]]=50,0,1)</f>
        <v>3</v>
      </c>
      <c r="L2292" s="1" t="str">
        <f>IF(TA_restaurants_curated__2[[#This Row],[C. Rev.]]=3,"A lot of reviews",IF(TA_restaurants_curated__2[[#This Row],[C. Rev.]]=2,"Avarage reviews","Few reviews"))</f>
        <v>Few reviews</v>
      </c>
      <c r="M2292" s="1" t="str">
        <f>IF(TA_restaurants_curated__2[[#This Row],[C. Rat.]]=3,"Good rating",IF(TA_restaurants_curated__2[[#This Row],[C. Rat.]]=2,"Avarege rating","Bad rating"))</f>
        <v>Good rating</v>
      </c>
      <c r="N2292" s="1" t="str">
        <f t="shared" si="35"/>
        <v>Few reviews and Good rating</v>
      </c>
    </row>
    <row r="2293" spans="1:14" x14ac:dyDescent="0.35">
      <c r="A2293">
        <v>1061</v>
      </c>
      <c r="B2293" t="s">
        <v>1986</v>
      </c>
      <c r="C2293" t="s">
        <v>523</v>
      </c>
      <c r="D2293" t="s">
        <v>94</v>
      </c>
      <c r="E2293">
        <v>10630</v>
      </c>
      <c r="F2293">
        <v>45</v>
      </c>
      <c r="G2293" t="s">
        <v>8</v>
      </c>
      <c r="H2293">
        <v>1100</v>
      </c>
      <c r="I2293">
        <f>(TA_restaurants_curated__2[[#This Row],['# Reviews]]-MIN(TA_restaurants_curated__2['# Reviews]))/(MAX(TA_restaurants_curated__2['# Reviews])-MIN(TA_restaurants_curated__2['# Reviews]))</f>
        <v>2.7258960121150935E-2</v>
      </c>
      <c r="J2293">
        <f>QUOTIENT((TA_restaurants_curated__2[[#This Row],[Normalizzazione]]*100),33)+IF(TA_restaurants_curated__2[[#This Row],[Normalizzazione]]=1,0,1)</f>
        <v>1</v>
      </c>
      <c r="K2293">
        <f>QUOTIENT((TA_restaurants_curated__2[[#This Row],[Rating]]*2),(100/3))+IF(TA_restaurants_curated__2[[#This Row],[Rating]]=50,0,1)</f>
        <v>3</v>
      </c>
      <c r="L2293" s="1" t="str">
        <f>IF(TA_restaurants_curated__2[[#This Row],[C. Rev.]]=3,"A lot of reviews",IF(TA_restaurants_curated__2[[#This Row],[C. Rev.]]=2,"Avarage reviews","Few reviews"))</f>
        <v>Few reviews</v>
      </c>
      <c r="M2293" s="1" t="str">
        <f>IF(TA_restaurants_curated__2[[#This Row],[C. Rat.]]=3,"Good rating",IF(TA_restaurants_curated__2[[#This Row],[C. Rat.]]=2,"Avarege rating","Bad rating"))</f>
        <v>Good rating</v>
      </c>
      <c r="N2293" s="1" t="str">
        <f t="shared" si="35"/>
        <v>Few reviews and Good rating</v>
      </c>
    </row>
    <row r="2294" spans="1:14" x14ac:dyDescent="0.35">
      <c r="A2294">
        <v>1219</v>
      </c>
      <c r="B2294" t="s">
        <v>2160</v>
      </c>
      <c r="C2294" t="s">
        <v>523</v>
      </c>
      <c r="D2294" t="s">
        <v>90</v>
      </c>
      <c r="E2294">
        <v>12210</v>
      </c>
      <c r="F2294">
        <v>45</v>
      </c>
      <c r="G2294" t="s">
        <v>8</v>
      </c>
      <c r="H2294">
        <v>1100</v>
      </c>
      <c r="I2294">
        <f>(TA_restaurants_curated__2[[#This Row],['# Reviews]]-MIN(TA_restaurants_curated__2['# Reviews]))/(MAX(TA_restaurants_curated__2['# Reviews])-MIN(TA_restaurants_curated__2['# Reviews]))</f>
        <v>2.7258960121150935E-2</v>
      </c>
      <c r="J2294">
        <f>QUOTIENT((TA_restaurants_curated__2[[#This Row],[Normalizzazione]]*100),33)+IF(TA_restaurants_curated__2[[#This Row],[Normalizzazione]]=1,0,1)</f>
        <v>1</v>
      </c>
      <c r="K2294">
        <f>QUOTIENT((TA_restaurants_curated__2[[#This Row],[Rating]]*2),(100/3))+IF(TA_restaurants_curated__2[[#This Row],[Rating]]=50,0,1)</f>
        <v>3</v>
      </c>
      <c r="L2294" s="1" t="str">
        <f>IF(TA_restaurants_curated__2[[#This Row],[C. Rev.]]=3,"A lot of reviews",IF(TA_restaurants_curated__2[[#This Row],[C. Rev.]]=2,"Avarage reviews","Few reviews"))</f>
        <v>Few reviews</v>
      </c>
      <c r="M2294" s="1" t="str">
        <f>IF(TA_restaurants_curated__2[[#This Row],[C. Rat.]]=3,"Good rating",IF(TA_restaurants_curated__2[[#This Row],[C. Rat.]]=2,"Avarege rating","Bad rating"))</f>
        <v>Good rating</v>
      </c>
      <c r="N2294" s="1" t="str">
        <f t="shared" si="35"/>
        <v>Few reviews and Good rating</v>
      </c>
    </row>
    <row r="2295" spans="1:14" x14ac:dyDescent="0.35">
      <c r="A2295">
        <v>1439</v>
      </c>
      <c r="B2295" t="s">
        <v>2391</v>
      </c>
      <c r="C2295" t="s">
        <v>523</v>
      </c>
      <c r="D2295" t="s">
        <v>99</v>
      </c>
      <c r="E2295">
        <v>14410</v>
      </c>
      <c r="F2295">
        <v>45</v>
      </c>
      <c r="G2295" t="s">
        <v>10</v>
      </c>
      <c r="H2295">
        <v>1100</v>
      </c>
      <c r="I2295">
        <f>(TA_restaurants_curated__2[[#This Row],['# Reviews]]-MIN(TA_restaurants_curated__2['# Reviews]))/(MAX(TA_restaurants_curated__2['# Reviews])-MIN(TA_restaurants_curated__2['# Reviews]))</f>
        <v>2.7258960121150935E-2</v>
      </c>
      <c r="J2295">
        <f>QUOTIENT((TA_restaurants_curated__2[[#This Row],[Normalizzazione]]*100),33)+IF(TA_restaurants_curated__2[[#This Row],[Normalizzazione]]=1,0,1)</f>
        <v>1</v>
      </c>
      <c r="K2295">
        <f>QUOTIENT((TA_restaurants_curated__2[[#This Row],[Rating]]*2),(100/3))+IF(TA_restaurants_curated__2[[#This Row],[Rating]]=50,0,1)</f>
        <v>3</v>
      </c>
      <c r="L2295" s="1" t="str">
        <f>IF(TA_restaurants_curated__2[[#This Row],[C. Rev.]]=3,"A lot of reviews",IF(TA_restaurants_curated__2[[#This Row],[C. Rev.]]=2,"Avarage reviews","Few reviews"))</f>
        <v>Few reviews</v>
      </c>
      <c r="M2295" s="1" t="str">
        <f>IF(TA_restaurants_curated__2[[#This Row],[C. Rat.]]=3,"Good rating",IF(TA_restaurants_curated__2[[#This Row],[C. Rat.]]=2,"Avarege rating","Bad rating"))</f>
        <v>Good rating</v>
      </c>
      <c r="N2295" s="1" t="str">
        <f t="shared" si="35"/>
        <v>Few reviews and Good rating</v>
      </c>
    </row>
    <row r="2296" spans="1:14" x14ac:dyDescent="0.35">
      <c r="A2296">
        <v>1589</v>
      </c>
      <c r="B2296" t="s">
        <v>2549</v>
      </c>
      <c r="C2296" t="s">
        <v>523</v>
      </c>
      <c r="D2296" t="s">
        <v>156</v>
      </c>
      <c r="E2296">
        <v>15910</v>
      </c>
      <c r="F2296">
        <v>40</v>
      </c>
      <c r="G2296" t="s">
        <v>10</v>
      </c>
      <c r="H2296">
        <v>1100</v>
      </c>
      <c r="I2296">
        <f>(TA_restaurants_curated__2[[#This Row],['# Reviews]]-MIN(TA_restaurants_curated__2['# Reviews]))/(MAX(TA_restaurants_curated__2['# Reviews])-MIN(TA_restaurants_curated__2['# Reviews]))</f>
        <v>2.7258960121150935E-2</v>
      </c>
      <c r="J2296">
        <f>QUOTIENT((TA_restaurants_curated__2[[#This Row],[Normalizzazione]]*100),33)+IF(TA_restaurants_curated__2[[#This Row],[Normalizzazione]]=1,0,1)</f>
        <v>1</v>
      </c>
      <c r="K2296">
        <f>QUOTIENT((TA_restaurants_curated__2[[#This Row],[Rating]]*2),(100/3))+IF(TA_restaurants_curated__2[[#This Row],[Rating]]=50,0,1)</f>
        <v>3</v>
      </c>
      <c r="L2296" s="1" t="str">
        <f>IF(TA_restaurants_curated__2[[#This Row],[C. Rev.]]=3,"A lot of reviews",IF(TA_restaurants_curated__2[[#This Row],[C. Rev.]]=2,"Avarage reviews","Few reviews"))</f>
        <v>Few reviews</v>
      </c>
      <c r="M2296" s="1" t="str">
        <f>IF(TA_restaurants_curated__2[[#This Row],[C. Rat.]]=3,"Good rating",IF(TA_restaurants_curated__2[[#This Row],[C. Rat.]]=2,"Avarege rating","Bad rating"))</f>
        <v>Good rating</v>
      </c>
      <c r="N2296" s="1" t="str">
        <f t="shared" si="35"/>
        <v>Few reviews and Good rating</v>
      </c>
    </row>
    <row r="2297" spans="1:14" x14ac:dyDescent="0.35">
      <c r="A2297">
        <v>1756</v>
      </c>
      <c r="B2297" t="s">
        <v>2714</v>
      </c>
      <c r="C2297" t="s">
        <v>523</v>
      </c>
      <c r="D2297" t="s">
        <v>111</v>
      </c>
      <c r="E2297">
        <v>17580</v>
      </c>
      <c r="F2297">
        <v>40</v>
      </c>
      <c r="G2297" t="s">
        <v>8</v>
      </c>
      <c r="H2297">
        <v>1100</v>
      </c>
      <c r="I2297">
        <f>(TA_restaurants_curated__2[[#This Row],['# Reviews]]-MIN(TA_restaurants_curated__2['# Reviews]))/(MAX(TA_restaurants_curated__2['# Reviews])-MIN(TA_restaurants_curated__2['# Reviews]))</f>
        <v>2.7258960121150935E-2</v>
      </c>
      <c r="J2297">
        <f>QUOTIENT((TA_restaurants_curated__2[[#This Row],[Normalizzazione]]*100),33)+IF(TA_restaurants_curated__2[[#This Row],[Normalizzazione]]=1,0,1)</f>
        <v>1</v>
      </c>
      <c r="K2297">
        <f>QUOTIENT((TA_restaurants_curated__2[[#This Row],[Rating]]*2),(100/3))+IF(TA_restaurants_curated__2[[#This Row],[Rating]]=50,0,1)</f>
        <v>3</v>
      </c>
      <c r="L2297" s="1" t="str">
        <f>IF(TA_restaurants_curated__2[[#This Row],[C. Rev.]]=3,"A lot of reviews",IF(TA_restaurants_curated__2[[#This Row],[C. Rev.]]=2,"Avarage reviews","Few reviews"))</f>
        <v>Few reviews</v>
      </c>
      <c r="M2297" s="1" t="str">
        <f>IF(TA_restaurants_curated__2[[#This Row],[C. Rat.]]=3,"Good rating",IF(TA_restaurants_curated__2[[#This Row],[C. Rat.]]=2,"Avarege rating","Bad rating"))</f>
        <v>Good rating</v>
      </c>
      <c r="N2297" s="1" t="str">
        <f t="shared" si="35"/>
        <v>Few reviews and Good rating</v>
      </c>
    </row>
    <row r="2298" spans="1:14" x14ac:dyDescent="0.35">
      <c r="A2298">
        <v>1761</v>
      </c>
      <c r="B2298" t="s">
        <v>2720</v>
      </c>
      <c r="C2298" t="s">
        <v>523</v>
      </c>
      <c r="D2298" t="s">
        <v>573</v>
      </c>
      <c r="E2298">
        <v>17630</v>
      </c>
      <c r="F2298">
        <v>40</v>
      </c>
      <c r="G2298" t="s">
        <v>8</v>
      </c>
      <c r="H2298">
        <v>1100</v>
      </c>
      <c r="I2298">
        <f>(TA_restaurants_curated__2[[#This Row],['# Reviews]]-MIN(TA_restaurants_curated__2['# Reviews]))/(MAX(TA_restaurants_curated__2['# Reviews])-MIN(TA_restaurants_curated__2['# Reviews]))</f>
        <v>2.7258960121150935E-2</v>
      </c>
      <c r="J2298">
        <f>QUOTIENT((TA_restaurants_curated__2[[#This Row],[Normalizzazione]]*100),33)+IF(TA_restaurants_curated__2[[#This Row],[Normalizzazione]]=1,0,1)</f>
        <v>1</v>
      </c>
      <c r="K2298">
        <f>QUOTIENT((TA_restaurants_curated__2[[#This Row],[Rating]]*2),(100/3))+IF(TA_restaurants_curated__2[[#This Row],[Rating]]=50,0,1)</f>
        <v>3</v>
      </c>
      <c r="L2298" s="1" t="str">
        <f>IF(TA_restaurants_curated__2[[#This Row],[C. Rev.]]=3,"A lot of reviews",IF(TA_restaurants_curated__2[[#This Row],[C. Rev.]]=2,"Avarage reviews","Few reviews"))</f>
        <v>Few reviews</v>
      </c>
      <c r="M2298" s="1" t="str">
        <f>IF(TA_restaurants_curated__2[[#This Row],[C. Rat.]]=3,"Good rating",IF(TA_restaurants_curated__2[[#This Row],[C. Rat.]]=2,"Avarege rating","Bad rating"))</f>
        <v>Good rating</v>
      </c>
      <c r="N2298" s="1" t="str">
        <f t="shared" si="35"/>
        <v>Few reviews and Good rating</v>
      </c>
    </row>
    <row r="2299" spans="1:14" x14ac:dyDescent="0.35">
      <c r="A2299">
        <v>1989</v>
      </c>
      <c r="B2299" t="s">
        <v>2929</v>
      </c>
      <c r="C2299" t="s">
        <v>523</v>
      </c>
      <c r="D2299" t="s">
        <v>558</v>
      </c>
      <c r="E2299">
        <v>19910</v>
      </c>
      <c r="F2299">
        <v>40</v>
      </c>
      <c r="G2299" t="s">
        <v>8</v>
      </c>
      <c r="H2299">
        <v>1100</v>
      </c>
      <c r="I2299">
        <f>(TA_restaurants_curated__2[[#This Row],['# Reviews]]-MIN(TA_restaurants_curated__2['# Reviews]))/(MAX(TA_restaurants_curated__2['# Reviews])-MIN(TA_restaurants_curated__2['# Reviews]))</f>
        <v>2.7258960121150935E-2</v>
      </c>
      <c r="J2299">
        <f>QUOTIENT((TA_restaurants_curated__2[[#This Row],[Normalizzazione]]*100),33)+IF(TA_restaurants_curated__2[[#This Row],[Normalizzazione]]=1,0,1)</f>
        <v>1</v>
      </c>
      <c r="K2299">
        <f>QUOTIENT((TA_restaurants_curated__2[[#This Row],[Rating]]*2),(100/3))+IF(TA_restaurants_curated__2[[#This Row],[Rating]]=50,0,1)</f>
        <v>3</v>
      </c>
      <c r="L2299" s="1" t="str">
        <f>IF(TA_restaurants_curated__2[[#This Row],[C. Rev.]]=3,"A lot of reviews",IF(TA_restaurants_curated__2[[#This Row],[C. Rev.]]=2,"Avarage reviews","Few reviews"))</f>
        <v>Few reviews</v>
      </c>
      <c r="M2299" s="1" t="str">
        <f>IF(TA_restaurants_curated__2[[#This Row],[C. Rat.]]=3,"Good rating",IF(TA_restaurants_curated__2[[#This Row],[C. Rat.]]=2,"Avarege rating","Bad rating"))</f>
        <v>Good rating</v>
      </c>
      <c r="N2299" s="1" t="str">
        <f t="shared" si="35"/>
        <v>Few reviews and Good rating</v>
      </c>
    </row>
    <row r="2300" spans="1:14" x14ac:dyDescent="0.35">
      <c r="A2300">
        <v>2020</v>
      </c>
      <c r="B2300" t="s">
        <v>2960</v>
      </c>
      <c r="C2300" t="s">
        <v>523</v>
      </c>
      <c r="D2300" t="s">
        <v>129</v>
      </c>
      <c r="E2300">
        <v>20220</v>
      </c>
      <c r="F2300">
        <v>40</v>
      </c>
      <c r="G2300" t="s">
        <v>8</v>
      </c>
      <c r="H2300">
        <v>1100</v>
      </c>
      <c r="I2300">
        <f>(TA_restaurants_curated__2[[#This Row],['# Reviews]]-MIN(TA_restaurants_curated__2['# Reviews]))/(MAX(TA_restaurants_curated__2['# Reviews])-MIN(TA_restaurants_curated__2['# Reviews]))</f>
        <v>2.7258960121150935E-2</v>
      </c>
      <c r="J2300">
        <f>QUOTIENT((TA_restaurants_curated__2[[#This Row],[Normalizzazione]]*100),33)+IF(TA_restaurants_curated__2[[#This Row],[Normalizzazione]]=1,0,1)</f>
        <v>1</v>
      </c>
      <c r="K2300">
        <f>QUOTIENT((TA_restaurants_curated__2[[#This Row],[Rating]]*2),(100/3))+IF(TA_restaurants_curated__2[[#This Row],[Rating]]=50,0,1)</f>
        <v>3</v>
      </c>
      <c r="L2300" s="1" t="str">
        <f>IF(TA_restaurants_curated__2[[#This Row],[C. Rev.]]=3,"A lot of reviews",IF(TA_restaurants_curated__2[[#This Row],[C. Rev.]]=2,"Avarage reviews","Few reviews"))</f>
        <v>Few reviews</v>
      </c>
      <c r="M2300" s="1" t="str">
        <f>IF(TA_restaurants_curated__2[[#This Row],[C. Rat.]]=3,"Good rating",IF(TA_restaurants_curated__2[[#This Row],[C. Rat.]]=2,"Avarege rating","Bad rating"))</f>
        <v>Good rating</v>
      </c>
      <c r="N2300" s="1" t="str">
        <f t="shared" si="35"/>
        <v>Few reviews and Good rating</v>
      </c>
    </row>
    <row r="2301" spans="1:14" x14ac:dyDescent="0.35">
      <c r="A2301">
        <v>2442</v>
      </c>
      <c r="B2301" t="s">
        <v>3322</v>
      </c>
      <c r="C2301" t="s">
        <v>523</v>
      </c>
      <c r="D2301" t="s">
        <v>456</v>
      </c>
      <c r="E2301">
        <v>24440</v>
      </c>
      <c r="F2301">
        <v>40</v>
      </c>
      <c r="G2301" t="s">
        <v>8</v>
      </c>
      <c r="H2301">
        <v>1100</v>
      </c>
      <c r="I2301">
        <f>(TA_restaurants_curated__2[[#This Row],['# Reviews]]-MIN(TA_restaurants_curated__2['# Reviews]))/(MAX(TA_restaurants_curated__2['# Reviews])-MIN(TA_restaurants_curated__2['# Reviews]))</f>
        <v>2.7258960121150935E-2</v>
      </c>
      <c r="J2301">
        <f>QUOTIENT((TA_restaurants_curated__2[[#This Row],[Normalizzazione]]*100),33)+IF(TA_restaurants_curated__2[[#This Row],[Normalizzazione]]=1,0,1)</f>
        <v>1</v>
      </c>
      <c r="K2301">
        <f>QUOTIENT((TA_restaurants_curated__2[[#This Row],[Rating]]*2),(100/3))+IF(TA_restaurants_curated__2[[#This Row],[Rating]]=50,0,1)</f>
        <v>3</v>
      </c>
      <c r="L2301" s="1" t="str">
        <f>IF(TA_restaurants_curated__2[[#This Row],[C. Rev.]]=3,"A lot of reviews",IF(TA_restaurants_curated__2[[#This Row],[C. Rev.]]=2,"Avarage reviews","Few reviews"))</f>
        <v>Few reviews</v>
      </c>
      <c r="M2301" s="1" t="str">
        <f>IF(TA_restaurants_curated__2[[#This Row],[C. Rat.]]=3,"Good rating",IF(TA_restaurants_curated__2[[#This Row],[C. Rat.]]=2,"Avarege rating","Bad rating"))</f>
        <v>Good rating</v>
      </c>
      <c r="N2301" s="1" t="str">
        <f t="shared" si="35"/>
        <v>Few reviews and Good rating</v>
      </c>
    </row>
    <row r="2302" spans="1:14" x14ac:dyDescent="0.35">
      <c r="A2302">
        <v>2709</v>
      </c>
      <c r="B2302" t="s">
        <v>3523</v>
      </c>
      <c r="C2302" t="s">
        <v>523</v>
      </c>
      <c r="D2302" t="s">
        <v>137</v>
      </c>
      <c r="E2302">
        <v>27110</v>
      </c>
      <c r="F2302">
        <v>35</v>
      </c>
      <c r="G2302" t="s">
        <v>8</v>
      </c>
      <c r="H2302">
        <v>1100</v>
      </c>
      <c r="I2302">
        <f>(TA_restaurants_curated__2[[#This Row],['# Reviews]]-MIN(TA_restaurants_curated__2['# Reviews]))/(MAX(TA_restaurants_curated__2['# Reviews])-MIN(TA_restaurants_curated__2['# Reviews]))</f>
        <v>2.7258960121150935E-2</v>
      </c>
      <c r="J2302">
        <f>QUOTIENT((TA_restaurants_curated__2[[#This Row],[Normalizzazione]]*100),33)+IF(TA_restaurants_curated__2[[#This Row],[Normalizzazione]]=1,0,1)</f>
        <v>1</v>
      </c>
      <c r="K2302">
        <f>QUOTIENT((TA_restaurants_curated__2[[#This Row],[Rating]]*2),(100/3))+IF(TA_restaurants_curated__2[[#This Row],[Rating]]=50,0,1)</f>
        <v>3</v>
      </c>
      <c r="L2302" s="1" t="str">
        <f>IF(TA_restaurants_curated__2[[#This Row],[C. Rev.]]=3,"A lot of reviews",IF(TA_restaurants_curated__2[[#This Row],[C. Rev.]]=2,"Avarage reviews","Few reviews"))</f>
        <v>Few reviews</v>
      </c>
      <c r="M2302" s="1" t="str">
        <f>IF(TA_restaurants_curated__2[[#This Row],[C. Rat.]]=3,"Good rating",IF(TA_restaurants_curated__2[[#This Row],[C. Rat.]]=2,"Avarege rating","Bad rating"))</f>
        <v>Good rating</v>
      </c>
      <c r="N2302" s="1" t="str">
        <f t="shared" si="35"/>
        <v>Few reviews and Good rating</v>
      </c>
    </row>
    <row r="2303" spans="1:14" x14ac:dyDescent="0.35">
      <c r="A2303">
        <v>4350</v>
      </c>
      <c r="B2303" t="s">
        <v>4289</v>
      </c>
      <c r="C2303" t="s">
        <v>523</v>
      </c>
      <c r="D2303" t="s">
        <v>2233</v>
      </c>
      <c r="E2303">
        <v>43530</v>
      </c>
      <c r="F2303">
        <v>35</v>
      </c>
      <c r="G2303" t="s">
        <v>10</v>
      </c>
      <c r="H2303">
        <v>1100</v>
      </c>
      <c r="I2303">
        <f>(TA_restaurants_curated__2[[#This Row],['# Reviews]]-MIN(TA_restaurants_curated__2['# Reviews]))/(MAX(TA_restaurants_curated__2['# Reviews])-MIN(TA_restaurants_curated__2['# Reviews]))</f>
        <v>2.7258960121150935E-2</v>
      </c>
      <c r="J2303">
        <f>QUOTIENT((TA_restaurants_curated__2[[#This Row],[Normalizzazione]]*100),33)+IF(TA_restaurants_curated__2[[#This Row],[Normalizzazione]]=1,0,1)</f>
        <v>1</v>
      </c>
      <c r="K2303">
        <f>QUOTIENT((TA_restaurants_curated__2[[#This Row],[Rating]]*2),(100/3))+IF(TA_restaurants_curated__2[[#This Row],[Rating]]=50,0,1)</f>
        <v>3</v>
      </c>
      <c r="L2303" s="1" t="str">
        <f>IF(TA_restaurants_curated__2[[#This Row],[C. Rev.]]=3,"A lot of reviews",IF(TA_restaurants_curated__2[[#This Row],[C. Rev.]]=2,"Avarage reviews","Few reviews"))</f>
        <v>Few reviews</v>
      </c>
      <c r="M2303" s="1" t="str">
        <f>IF(TA_restaurants_curated__2[[#This Row],[C. Rat.]]=3,"Good rating",IF(TA_restaurants_curated__2[[#This Row],[C. Rat.]]=2,"Avarege rating","Bad rating"))</f>
        <v>Good rating</v>
      </c>
      <c r="N2303" s="1" t="str">
        <f t="shared" si="35"/>
        <v>Few reviews and Good rating</v>
      </c>
    </row>
    <row r="2304" spans="1:14" x14ac:dyDescent="0.35">
      <c r="A2304">
        <v>491</v>
      </c>
      <c r="B2304" t="s">
        <v>361</v>
      </c>
      <c r="C2304" t="s">
        <v>523</v>
      </c>
      <c r="D2304" t="s">
        <v>132</v>
      </c>
      <c r="E2304">
        <v>4920</v>
      </c>
      <c r="F2304">
        <v>45</v>
      </c>
      <c r="G2304" t="s">
        <v>10</v>
      </c>
      <c r="H2304">
        <v>1090</v>
      </c>
      <c r="I2304">
        <f>(TA_restaurants_curated__2[[#This Row],['# Reviews]]-MIN(TA_restaurants_curated__2['# Reviews]))/(MAX(TA_restaurants_curated__2['# Reviews])-MIN(TA_restaurants_curated__2['# Reviews]))</f>
        <v>2.7006562342251388E-2</v>
      </c>
      <c r="J2304">
        <f>QUOTIENT((TA_restaurants_curated__2[[#This Row],[Normalizzazione]]*100),33)+IF(TA_restaurants_curated__2[[#This Row],[Normalizzazione]]=1,0,1)</f>
        <v>1</v>
      </c>
      <c r="K2304">
        <f>QUOTIENT((TA_restaurants_curated__2[[#This Row],[Rating]]*2),(100/3))+IF(TA_restaurants_curated__2[[#This Row],[Rating]]=50,0,1)</f>
        <v>3</v>
      </c>
      <c r="L2304" s="1" t="str">
        <f>IF(TA_restaurants_curated__2[[#This Row],[C. Rev.]]=3,"A lot of reviews",IF(TA_restaurants_curated__2[[#This Row],[C. Rev.]]=2,"Avarage reviews","Few reviews"))</f>
        <v>Few reviews</v>
      </c>
      <c r="M2304" s="1" t="str">
        <f>IF(TA_restaurants_curated__2[[#This Row],[C. Rat.]]=3,"Good rating",IF(TA_restaurants_curated__2[[#This Row],[C. Rat.]]=2,"Avarege rating","Bad rating"))</f>
        <v>Good rating</v>
      </c>
      <c r="N2304" s="1" t="str">
        <f t="shared" si="35"/>
        <v>Few reviews and Good rating</v>
      </c>
    </row>
    <row r="2305" spans="1:14" x14ac:dyDescent="0.35">
      <c r="A2305">
        <v>1575</v>
      </c>
      <c r="B2305" t="s">
        <v>2535</v>
      </c>
      <c r="C2305" t="s">
        <v>523</v>
      </c>
      <c r="D2305" t="s">
        <v>2536</v>
      </c>
      <c r="E2305">
        <v>15770</v>
      </c>
      <c r="F2305">
        <v>40</v>
      </c>
      <c r="G2305" t="s">
        <v>10</v>
      </c>
      <c r="H2305">
        <v>1090</v>
      </c>
      <c r="I2305">
        <f>(TA_restaurants_curated__2[[#This Row],['# Reviews]]-MIN(TA_restaurants_curated__2['# Reviews]))/(MAX(TA_restaurants_curated__2['# Reviews])-MIN(TA_restaurants_curated__2['# Reviews]))</f>
        <v>2.7006562342251388E-2</v>
      </c>
      <c r="J2305">
        <f>QUOTIENT((TA_restaurants_curated__2[[#This Row],[Normalizzazione]]*100),33)+IF(TA_restaurants_curated__2[[#This Row],[Normalizzazione]]=1,0,1)</f>
        <v>1</v>
      </c>
      <c r="K2305">
        <f>QUOTIENT((TA_restaurants_curated__2[[#This Row],[Rating]]*2),(100/3))+IF(TA_restaurants_curated__2[[#This Row],[Rating]]=50,0,1)</f>
        <v>3</v>
      </c>
      <c r="L2305" s="1" t="str">
        <f>IF(TA_restaurants_curated__2[[#This Row],[C. Rev.]]=3,"A lot of reviews",IF(TA_restaurants_curated__2[[#This Row],[C. Rev.]]=2,"Avarage reviews","Few reviews"))</f>
        <v>Few reviews</v>
      </c>
      <c r="M2305" s="1" t="str">
        <f>IF(TA_restaurants_curated__2[[#This Row],[C. Rat.]]=3,"Good rating",IF(TA_restaurants_curated__2[[#This Row],[C. Rat.]]=2,"Avarege rating","Bad rating"))</f>
        <v>Good rating</v>
      </c>
      <c r="N2305" s="1" t="str">
        <f t="shared" si="35"/>
        <v>Few reviews and Good rating</v>
      </c>
    </row>
    <row r="2306" spans="1:14" x14ac:dyDescent="0.35">
      <c r="A2306">
        <v>2139</v>
      </c>
      <c r="B2306" t="s">
        <v>3067</v>
      </c>
      <c r="C2306" t="s">
        <v>523</v>
      </c>
      <c r="D2306" t="s">
        <v>99</v>
      </c>
      <c r="E2306">
        <v>21410</v>
      </c>
      <c r="F2306">
        <v>40</v>
      </c>
      <c r="G2306" t="s">
        <v>8</v>
      </c>
      <c r="H2306">
        <v>1090</v>
      </c>
      <c r="I2306">
        <f>(TA_restaurants_curated__2[[#This Row],['# Reviews]]-MIN(TA_restaurants_curated__2['# Reviews]))/(MAX(TA_restaurants_curated__2['# Reviews])-MIN(TA_restaurants_curated__2['# Reviews]))</f>
        <v>2.7006562342251388E-2</v>
      </c>
      <c r="J2306">
        <f>QUOTIENT((TA_restaurants_curated__2[[#This Row],[Normalizzazione]]*100),33)+IF(TA_restaurants_curated__2[[#This Row],[Normalizzazione]]=1,0,1)</f>
        <v>1</v>
      </c>
      <c r="K2306">
        <f>QUOTIENT((TA_restaurants_curated__2[[#This Row],[Rating]]*2),(100/3))+IF(TA_restaurants_curated__2[[#This Row],[Rating]]=50,0,1)</f>
        <v>3</v>
      </c>
      <c r="L2306" s="1" t="str">
        <f>IF(TA_restaurants_curated__2[[#This Row],[C. Rev.]]=3,"A lot of reviews",IF(TA_restaurants_curated__2[[#This Row],[C. Rev.]]=2,"Avarage reviews","Few reviews"))</f>
        <v>Few reviews</v>
      </c>
      <c r="M2306" s="1" t="str">
        <f>IF(TA_restaurants_curated__2[[#This Row],[C. Rat.]]=3,"Good rating",IF(TA_restaurants_curated__2[[#This Row],[C. Rat.]]=2,"Avarege rating","Bad rating"))</f>
        <v>Good rating</v>
      </c>
      <c r="N2306" s="1" t="str">
        <f t="shared" ref="N2306:N2369" si="36">_xlfn.CONCAT(L2306," and ",M2306)</f>
        <v>Few reviews and Good rating</v>
      </c>
    </row>
    <row r="2307" spans="1:14" x14ac:dyDescent="0.35">
      <c r="A2307">
        <v>2619</v>
      </c>
      <c r="B2307" t="s">
        <v>3460</v>
      </c>
      <c r="C2307" t="s">
        <v>523</v>
      </c>
      <c r="D2307" t="s">
        <v>573</v>
      </c>
      <c r="E2307">
        <v>26210</v>
      </c>
      <c r="F2307">
        <v>35</v>
      </c>
      <c r="G2307" t="s">
        <v>8</v>
      </c>
      <c r="H2307">
        <v>1090</v>
      </c>
      <c r="I2307">
        <f>(TA_restaurants_curated__2[[#This Row],['# Reviews]]-MIN(TA_restaurants_curated__2['# Reviews]))/(MAX(TA_restaurants_curated__2['# Reviews])-MIN(TA_restaurants_curated__2['# Reviews]))</f>
        <v>2.7006562342251388E-2</v>
      </c>
      <c r="J2307">
        <f>QUOTIENT((TA_restaurants_curated__2[[#This Row],[Normalizzazione]]*100),33)+IF(TA_restaurants_curated__2[[#This Row],[Normalizzazione]]=1,0,1)</f>
        <v>1</v>
      </c>
      <c r="K2307">
        <f>QUOTIENT((TA_restaurants_curated__2[[#This Row],[Rating]]*2),(100/3))+IF(TA_restaurants_curated__2[[#This Row],[Rating]]=50,0,1)</f>
        <v>3</v>
      </c>
      <c r="L2307" s="1" t="str">
        <f>IF(TA_restaurants_curated__2[[#This Row],[C. Rev.]]=3,"A lot of reviews",IF(TA_restaurants_curated__2[[#This Row],[C. Rev.]]=2,"Avarage reviews","Few reviews"))</f>
        <v>Few reviews</v>
      </c>
      <c r="M2307" s="1" t="str">
        <f>IF(TA_restaurants_curated__2[[#This Row],[C. Rat.]]=3,"Good rating",IF(TA_restaurants_curated__2[[#This Row],[C. Rat.]]=2,"Avarege rating","Bad rating"))</f>
        <v>Good rating</v>
      </c>
      <c r="N2307" s="1" t="str">
        <f t="shared" si="36"/>
        <v>Few reviews and Good rating</v>
      </c>
    </row>
    <row r="2308" spans="1:14" x14ac:dyDescent="0.35">
      <c r="A2308">
        <v>2866</v>
      </c>
      <c r="B2308" t="s">
        <v>3623</v>
      </c>
      <c r="C2308" t="s">
        <v>523</v>
      </c>
      <c r="D2308" t="s">
        <v>3624</v>
      </c>
      <c r="E2308">
        <v>28680</v>
      </c>
      <c r="F2308">
        <v>35</v>
      </c>
      <c r="G2308" t="s">
        <v>10</v>
      </c>
      <c r="H2308">
        <v>1090</v>
      </c>
      <c r="I2308">
        <f>(TA_restaurants_curated__2[[#This Row],['# Reviews]]-MIN(TA_restaurants_curated__2['# Reviews]))/(MAX(TA_restaurants_curated__2['# Reviews])-MIN(TA_restaurants_curated__2['# Reviews]))</f>
        <v>2.7006562342251388E-2</v>
      </c>
      <c r="J2308">
        <f>QUOTIENT((TA_restaurants_curated__2[[#This Row],[Normalizzazione]]*100),33)+IF(TA_restaurants_curated__2[[#This Row],[Normalizzazione]]=1,0,1)</f>
        <v>1</v>
      </c>
      <c r="K2308">
        <f>QUOTIENT((TA_restaurants_curated__2[[#This Row],[Rating]]*2),(100/3))+IF(TA_restaurants_curated__2[[#This Row],[Rating]]=50,0,1)</f>
        <v>3</v>
      </c>
      <c r="L2308" s="1" t="str">
        <f>IF(TA_restaurants_curated__2[[#This Row],[C. Rev.]]=3,"A lot of reviews",IF(TA_restaurants_curated__2[[#This Row],[C. Rev.]]=2,"Avarage reviews","Few reviews"))</f>
        <v>Few reviews</v>
      </c>
      <c r="M2308" s="1" t="str">
        <f>IF(TA_restaurants_curated__2[[#This Row],[C. Rat.]]=3,"Good rating",IF(TA_restaurants_curated__2[[#This Row],[C. Rat.]]=2,"Avarege rating","Bad rating"))</f>
        <v>Good rating</v>
      </c>
      <c r="N2308" s="1" t="str">
        <f t="shared" si="36"/>
        <v>Few reviews and Good rating</v>
      </c>
    </row>
    <row r="2309" spans="1:14" x14ac:dyDescent="0.35">
      <c r="A2309">
        <v>2975</v>
      </c>
      <c r="B2309" t="s">
        <v>3703</v>
      </c>
      <c r="C2309" t="s">
        <v>523</v>
      </c>
      <c r="D2309" t="s">
        <v>3704</v>
      </c>
      <c r="E2309">
        <v>29770</v>
      </c>
      <c r="F2309">
        <v>40</v>
      </c>
      <c r="G2309" t="s">
        <v>8</v>
      </c>
      <c r="H2309">
        <v>1090</v>
      </c>
      <c r="I2309">
        <f>(TA_restaurants_curated__2[[#This Row],['# Reviews]]-MIN(TA_restaurants_curated__2['# Reviews]))/(MAX(TA_restaurants_curated__2['# Reviews])-MIN(TA_restaurants_curated__2['# Reviews]))</f>
        <v>2.7006562342251388E-2</v>
      </c>
      <c r="J2309">
        <f>QUOTIENT((TA_restaurants_curated__2[[#This Row],[Normalizzazione]]*100),33)+IF(TA_restaurants_curated__2[[#This Row],[Normalizzazione]]=1,0,1)</f>
        <v>1</v>
      </c>
      <c r="K2309">
        <f>QUOTIENT((TA_restaurants_curated__2[[#This Row],[Rating]]*2),(100/3))+IF(TA_restaurants_curated__2[[#This Row],[Rating]]=50,0,1)</f>
        <v>3</v>
      </c>
      <c r="L2309" s="1" t="str">
        <f>IF(TA_restaurants_curated__2[[#This Row],[C. Rev.]]=3,"A lot of reviews",IF(TA_restaurants_curated__2[[#This Row],[C. Rev.]]=2,"Avarage reviews","Few reviews"))</f>
        <v>Few reviews</v>
      </c>
      <c r="M2309" s="1" t="str">
        <f>IF(TA_restaurants_curated__2[[#This Row],[C. Rat.]]=3,"Good rating",IF(TA_restaurants_curated__2[[#This Row],[C. Rat.]]=2,"Avarege rating","Bad rating"))</f>
        <v>Good rating</v>
      </c>
      <c r="N2309" s="1" t="str">
        <f t="shared" si="36"/>
        <v>Few reviews and Good rating</v>
      </c>
    </row>
    <row r="2310" spans="1:14" x14ac:dyDescent="0.35">
      <c r="A2310">
        <v>3687</v>
      </c>
      <c r="B2310" t="s">
        <v>4025</v>
      </c>
      <c r="C2310" t="s">
        <v>523</v>
      </c>
      <c r="D2310" t="s">
        <v>580</v>
      </c>
      <c r="E2310">
        <v>36890</v>
      </c>
      <c r="F2310">
        <v>35</v>
      </c>
      <c r="G2310" t="s">
        <v>10</v>
      </c>
      <c r="H2310">
        <v>1090</v>
      </c>
      <c r="I2310">
        <f>(TA_restaurants_curated__2[[#This Row],['# Reviews]]-MIN(TA_restaurants_curated__2['# Reviews]))/(MAX(TA_restaurants_curated__2['# Reviews])-MIN(TA_restaurants_curated__2['# Reviews]))</f>
        <v>2.7006562342251388E-2</v>
      </c>
      <c r="J2310">
        <f>QUOTIENT((TA_restaurants_curated__2[[#This Row],[Normalizzazione]]*100),33)+IF(TA_restaurants_curated__2[[#This Row],[Normalizzazione]]=1,0,1)</f>
        <v>1</v>
      </c>
      <c r="K2310">
        <f>QUOTIENT((TA_restaurants_curated__2[[#This Row],[Rating]]*2),(100/3))+IF(TA_restaurants_curated__2[[#This Row],[Rating]]=50,0,1)</f>
        <v>3</v>
      </c>
      <c r="L2310" s="1" t="str">
        <f>IF(TA_restaurants_curated__2[[#This Row],[C. Rev.]]=3,"A lot of reviews",IF(TA_restaurants_curated__2[[#This Row],[C. Rev.]]=2,"Avarage reviews","Few reviews"))</f>
        <v>Few reviews</v>
      </c>
      <c r="M2310" s="1" t="str">
        <f>IF(TA_restaurants_curated__2[[#This Row],[C. Rat.]]=3,"Good rating",IF(TA_restaurants_curated__2[[#This Row],[C. Rat.]]=2,"Avarege rating","Bad rating"))</f>
        <v>Good rating</v>
      </c>
      <c r="N2310" s="1" t="str">
        <f t="shared" si="36"/>
        <v>Few reviews and Good rating</v>
      </c>
    </row>
    <row r="2311" spans="1:14" x14ac:dyDescent="0.35">
      <c r="A2311">
        <v>5277</v>
      </c>
      <c r="B2311" t="s">
        <v>4554</v>
      </c>
      <c r="C2311" t="s">
        <v>523</v>
      </c>
      <c r="D2311" t="s">
        <v>99</v>
      </c>
      <c r="E2311">
        <v>52800</v>
      </c>
      <c r="F2311">
        <v>35</v>
      </c>
      <c r="G2311" t="s">
        <v>8</v>
      </c>
      <c r="H2311">
        <v>1090</v>
      </c>
      <c r="I2311">
        <f>(TA_restaurants_curated__2[[#This Row],['# Reviews]]-MIN(TA_restaurants_curated__2['# Reviews]))/(MAX(TA_restaurants_curated__2['# Reviews])-MIN(TA_restaurants_curated__2['# Reviews]))</f>
        <v>2.7006562342251388E-2</v>
      </c>
      <c r="J2311">
        <f>QUOTIENT((TA_restaurants_curated__2[[#This Row],[Normalizzazione]]*100),33)+IF(TA_restaurants_curated__2[[#This Row],[Normalizzazione]]=1,0,1)</f>
        <v>1</v>
      </c>
      <c r="K2311">
        <f>QUOTIENT((TA_restaurants_curated__2[[#This Row],[Rating]]*2),(100/3))+IF(TA_restaurants_curated__2[[#This Row],[Rating]]=50,0,1)</f>
        <v>3</v>
      </c>
      <c r="L2311" s="1" t="str">
        <f>IF(TA_restaurants_curated__2[[#This Row],[C. Rev.]]=3,"A lot of reviews",IF(TA_restaurants_curated__2[[#This Row],[C. Rev.]]=2,"Avarage reviews","Few reviews"))</f>
        <v>Few reviews</v>
      </c>
      <c r="M2311" s="1" t="str">
        <f>IF(TA_restaurants_curated__2[[#This Row],[C. Rat.]]=3,"Good rating",IF(TA_restaurants_curated__2[[#This Row],[C. Rat.]]=2,"Avarege rating","Bad rating"))</f>
        <v>Good rating</v>
      </c>
      <c r="N2311" s="1" t="str">
        <f t="shared" si="36"/>
        <v>Few reviews and Good rating</v>
      </c>
    </row>
    <row r="2312" spans="1:14" x14ac:dyDescent="0.35">
      <c r="A2312">
        <v>857</v>
      </c>
      <c r="B2312" t="s">
        <v>601</v>
      </c>
      <c r="C2312" t="s">
        <v>523</v>
      </c>
      <c r="D2312" t="s">
        <v>1143</v>
      </c>
      <c r="E2312">
        <v>8590</v>
      </c>
      <c r="F2312">
        <v>40</v>
      </c>
      <c r="G2312" t="s">
        <v>10</v>
      </c>
      <c r="H2312">
        <v>1080</v>
      </c>
      <c r="I2312">
        <f>(TA_restaurants_curated__2[[#This Row],['# Reviews]]-MIN(TA_restaurants_curated__2['# Reviews]))/(MAX(TA_restaurants_curated__2['# Reviews])-MIN(TA_restaurants_curated__2['# Reviews]))</f>
        <v>2.6754164563351841E-2</v>
      </c>
      <c r="J2312">
        <f>QUOTIENT((TA_restaurants_curated__2[[#This Row],[Normalizzazione]]*100),33)+IF(TA_restaurants_curated__2[[#This Row],[Normalizzazione]]=1,0,1)</f>
        <v>1</v>
      </c>
      <c r="K2312">
        <f>QUOTIENT((TA_restaurants_curated__2[[#This Row],[Rating]]*2),(100/3))+IF(TA_restaurants_curated__2[[#This Row],[Rating]]=50,0,1)</f>
        <v>3</v>
      </c>
      <c r="L2312" s="1" t="str">
        <f>IF(TA_restaurants_curated__2[[#This Row],[C. Rev.]]=3,"A lot of reviews",IF(TA_restaurants_curated__2[[#This Row],[C. Rev.]]=2,"Avarage reviews","Few reviews"))</f>
        <v>Few reviews</v>
      </c>
      <c r="M2312" s="1" t="str">
        <f>IF(TA_restaurants_curated__2[[#This Row],[C. Rat.]]=3,"Good rating",IF(TA_restaurants_curated__2[[#This Row],[C. Rat.]]=2,"Avarege rating","Bad rating"))</f>
        <v>Good rating</v>
      </c>
      <c r="N2312" s="1" t="str">
        <f t="shared" si="36"/>
        <v>Few reviews and Good rating</v>
      </c>
    </row>
    <row r="2313" spans="1:14" x14ac:dyDescent="0.35">
      <c r="A2313">
        <v>991</v>
      </c>
      <c r="B2313" t="s">
        <v>1915</v>
      </c>
      <c r="C2313" t="s">
        <v>523</v>
      </c>
      <c r="D2313" t="s">
        <v>533</v>
      </c>
      <c r="E2313">
        <v>9930</v>
      </c>
      <c r="F2313">
        <v>45</v>
      </c>
      <c r="G2313" t="s">
        <v>8</v>
      </c>
      <c r="H2313">
        <v>1080</v>
      </c>
      <c r="I2313">
        <f>(TA_restaurants_curated__2[[#This Row],['# Reviews]]-MIN(TA_restaurants_curated__2['# Reviews]))/(MAX(TA_restaurants_curated__2['# Reviews])-MIN(TA_restaurants_curated__2['# Reviews]))</f>
        <v>2.6754164563351841E-2</v>
      </c>
      <c r="J2313">
        <f>QUOTIENT((TA_restaurants_curated__2[[#This Row],[Normalizzazione]]*100),33)+IF(TA_restaurants_curated__2[[#This Row],[Normalizzazione]]=1,0,1)</f>
        <v>1</v>
      </c>
      <c r="K2313">
        <f>QUOTIENT((TA_restaurants_curated__2[[#This Row],[Rating]]*2),(100/3))+IF(TA_restaurants_curated__2[[#This Row],[Rating]]=50,0,1)</f>
        <v>3</v>
      </c>
      <c r="L2313" s="1" t="str">
        <f>IF(TA_restaurants_curated__2[[#This Row],[C. Rev.]]=3,"A lot of reviews",IF(TA_restaurants_curated__2[[#This Row],[C. Rev.]]=2,"Avarage reviews","Few reviews"))</f>
        <v>Few reviews</v>
      </c>
      <c r="M2313" s="1" t="str">
        <f>IF(TA_restaurants_curated__2[[#This Row],[C. Rat.]]=3,"Good rating",IF(TA_restaurants_curated__2[[#This Row],[C. Rat.]]=2,"Avarege rating","Bad rating"))</f>
        <v>Good rating</v>
      </c>
      <c r="N2313" s="1" t="str">
        <f t="shared" si="36"/>
        <v>Few reviews and Good rating</v>
      </c>
    </row>
    <row r="2314" spans="1:14" x14ac:dyDescent="0.35">
      <c r="A2314">
        <v>1383</v>
      </c>
      <c r="B2314" t="s">
        <v>2332</v>
      </c>
      <c r="C2314" t="s">
        <v>523</v>
      </c>
      <c r="D2314" t="s">
        <v>124</v>
      </c>
      <c r="E2314">
        <v>13850</v>
      </c>
      <c r="F2314">
        <v>45</v>
      </c>
      <c r="G2314" t="s">
        <v>10</v>
      </c>
      <c r="H2314">
        <v>1080</v>
      </c>
      <c r="I2314">
        <f>(TA_restaurants_curated__2[[#This Row],['# Reviews]]-MIN(TA_restaurants_curated__2['# Reviews]))/(MAX(TA_restaurants_curated__2['# Reviews])-MIN(TA_restaurants_curated__2['# Reviews]))</f>
        <v>2.6754164563351841E-2</v>
      </c>
      <c r="J2314">
        <f>QUOTIENT((TA_restaurants_curated__2[[#This Row],[Normalizzazione]]*100),33)+IF(TA_restaurants_curated__2[[#This Row],[Normalizzazione]]=1,0,1)</f>
        <v>1</v>
      </c>
      <c r="K2314">
        <f>QUOTIENT((TA_restaurants_curated__2[[#This Row],[Rating]]*2),(100/3))+IF(TA_restaurants_curated__2[[#This Row],[Rating]]=50,0,1)</f>
        <v>3</v>
      </c>
      <c r="L2314" s="1" t="str">
        <f>IF(TA_restaurants_curated__2[[#This Row],[C. Rev.]]=3,"A lot of reviews",IF(TA_restaurants_curated__2[[#This Row],[C. Rev.]]=2,"Avarage reviews","Few reviews"))</f>
        <v>Few reviews</v>
      </c>
      <c r="M2314" s="1" t="str">
        <f>IF(TA_restaurants_curated__2[[#This Row],[C. Rat.]]=3,"Good rating",IF(TA_restaurants_curated__2[[#This Row],[C. Rat.]]=2,"Avarege rating","Bad rating"))</f>
        <v>Good rating</v>
      </c>
      <c r="N2314" s="1" t="str">
        <f t="shared" si="36"/>
        <v>Few reviews and Good rating</v>
      </c>
    </row>
    <row r="2315" spans="1:14" x14ac:dyDescent="0.35">
      <c r="A2315">
        <v>1421</v>
      </c>
      <c r="B2315" t="s">
        <v>2371</v>
      </c>
      <c r="C2315" t="s">
        <v>523</v>
      </c>
      <c r="D2315" t="s">
        <v>567</v>
      </c>
      <c r="E2315">
        <v>14230</v>
      </c>
      <c r="F2315">
        <v>40</v>
      </c>
      <c r="G2315" t="s">
        <v>8</v>
      </c>
      <c r="H2315">
        <v>1080</v>
      </c>
      <c r="I2315">
        <f>(TA_restaurants_curated__2[[#This Row],['# Reviews]]-MIN(TA_restaurants_curated__2['# Reviews]))/(MAX(TA_restaurants_curated__2['# Reviews])-MIN(TA_restaurants_curated__2['# Reviews]))</f>
        <v>2.6754164563351841E-2</v>
      </c>
      <c r="J2315">
        <f>QUOTIENT((TA_restaurants_curated__2[[#This Row],[Normalizzazione]]*100),33)+IF(TA_restaurants_curated__2[[#This Row],[Normalizzazione]]=1,0,1)</f>
        <v>1</v>
      </c>
      <c r="K2315">
        <f>QUOTIENT((TA_restaurants_curated__2[[#This Row],[Rating]]*2),(100/3))+IF(TA_restaurants_curated__2[[#This Row],[Rating]]=50,0,1)</f>
        <v>3</v>
      </c>
      <c r="L2315" s="1" t="str">
        <f>IF(TA_restaurants_curated__2[[#This Row],[C. Rev.]]=3,"A lot of reviews",IF(TA_restaurants_curated__2[[#This Row],[C. Rev.]]=2,"Avarage reviews","Few reviews"))</f>
        <v>Few reviews</v>
      </c>
      <c r="M2315" s="1" t="str">
        <f>IF(TA_restaurants_curated__2[[#This Row],[C. Rat.]]=3,"Good rating",IF(TA_restaurants_curated__2[[#This Row],[C. Rat.]]=2,"Avarege rating","Bad rating"))</f>
        <v>Good rating</v>
      </c>
      <c r="N2315" s="1" t="str">
        <f t="shared" si="36"/>
        <v>Few reviews and Good rating</v>
      </c>
    </row>
    <row r="2316" spans="1:14" x14ac:dyDescent="0.35">
      <c r="A2316">
        <v>1580</v>
      </c>
      <c r="B2316" t="s">
        <v>2542</v>
      </c>
      <c r="C2316" t="s">
        <v>523</v>
      </c>
      <c r="D2316" t="s">
        <v>96</v>
      </c>
      <c r="E2316">
        <v>15820</v>
      </c>
      <c r="F2316">
        <v>40</v>
      </c>
      <c r="G2316" t="s">
        <v>10</v>
      </c>
      <c r="H2316">
        <v>1080</v>
      </c>
      <c r="I2316">
        <f>(TA_restaurants_curated__2[[#This Row],['# Reviews]]-MIN(TA_restaurants_curated__2['# Reviews]))/(MAX(TA_restaurants_curated__2['# Reviews])-MIN(TA_restaurants_curated__2['# Reviews]))</f>
        <v>2.6754164563351841E-2</v>
      </c>
      <c r="J2316">
        <f>QUOTIENT((TA_restaurants_curated__2[[#This Row],[Normalizzazione]]*100),33)+IF(TA_restaurants_curated__2[[#This Row],[Normalizzazione]]=1,0,1)</f>
        <v>1</v>
      </c>
      <c r="K2316">
        <f>QUOTIENT((TA_restaurants_curated__2[[#This Row],[Rating]]*2),(100/3))+IF(TA_restaurants_curated__2[[#This Row],[Rating]]=50,0,1)</f>
        <v>3</v>
      </c>
      <c r="L2316" s="1" t="str">
        <f>IF(TA_restaurants_curated__2[[#This Row],[C. Rev.]]=3,"A lot of reviews",IF(TA_restaurants_curated__2[[#This Row],[C. Rev.]]=2,"Avarage reviews","Few reviews"))</f>
        <v>Few reviews</v>
      </c>
      <c r="M2316" s="1" t="str">
        <f>IF(TA_restaurants_curated__2[[#This Row],[C. Rat.]]=3,"Good rating",IF(TA_restaurants_curated__2[[#This Row],[C. Rat.]]=2,"Avarege rating","Bad rating"))</f>
        <v>Good rating</v>
      </c>
      <c r="N2316" s="1" t="str">
        <f t="shared" si="36"/>
        <v>Few reviews and Good rating</v>
      </c>
    </row>
    <row r="2317" spans="1:14" x14ac:dyDescent="0.35">
      <c r="A2317">
        <v>1739</v>
      </c>
      <c r="B2317" t="s">
        <v>2699</v>
      </c>
      <c r="C2317" t="s">
        <v>523</v>
      </c>
      <c r="D2317" t="s">
        <v>642</v>
      </c>
      <c r="E2317">
        <v>17410</v>
      </c>
      <c r="F2317">
        <v>40</v>
      </c>
      <c r="G2317" t="s">
        <v>10</v>
      </c>
      <c r="H2317">
        <v>1080</v>
      </c>
      <c r="I2317">
        <f>(TA_restaurants_curated__2[[#This Row],['# Reviews]]-MIN(TA_restaurants_curated__2['# Reviews]))/(MAX(TA_restaurants_curated__2['# Reviews])-MIN(TA_restaurants_curated__2['# Reviews]))</f>
        <v>2.6754164563351841E-2</v>
      </c>
      <c r="J2317">
        <f>QUOTIENT((TA_restaurants_curated__2[[#This Row],[Normalizzazione]]*100),33)+IF(TA_restaurants_curated__2[[#This Row],[Normalizzazione]]=1,0,1)</f>
        <v>1</v>
      </c>
      <c r="K2317">
        <f>QUOTIENT((TA_restaurants_curated__2[[#This Row],[Rating]]*2),(100/3))+IF(TA_restaurants_curated__2[[#This Row],[Rating]]=50,0,1)</f>
        <v>3</v>
      </c>
      <c r="L2317" s="1" t="str">
        <f>IF(TA_restaurants_curated__2[[#This Row],[C. Rev.]]=3,"A lot of reviews",IF(TA_restaurants_curated__2[[#This Row],[C. Rev.]]=2,"Avarage reviews","Few reviews"))</f>
        <v>Few reviews</v>
      </c>
      <c r="M2317" s="1" t="str">
        <f>IF(TA_restaurants_curated__2[[#This Row],[C. Rat.]]=3,"Good rating",IF(TA_restaurants_curated__2[[#This Row],[C. Rat.]]=2,"Avarege rating","Bad rating"))</f>
        <v>Good rating</v>
      </c>
      <c r="N2317" s="1" t="str">
        <f t="shared" si="36"/>
        <v>Few reviews and Good rating</v>
      </c>
    </row>
    <row r="2318" spans="1:14" x14ac:dyDescent="0.35">
      <c r="A2318">
        <v>2163</v>
      </c>
      <c r="B2318" t="s">
        <v>3088</v>
      </c>
      <c r="C2318" t="s">
        <v>523</v>
      </c>
      <c r="D2318" t="s">
        <v>99</v>
      </c>
      <c r="E2318">
        <v>21650</v>
      </c>
      <c r="F2318">
        <v>40</v>
      </c>
      <c r="G2318" t="s">
        <v>8</v>
      </c>
      <c r="H2318">
        <v>1080</v>
      </c>
      <c r="I2318">
        <f>(TA_restaurants_curated__2[[#This Row],['# Reviews]]-MIN(TA_restaurants_curated__2['# Reviews]))/(MAX(TA_restaurants_curated__2['# Reviews])-MIN(TA_restaurants_curated__2['# Reviews]))</f>
        <v>2.6754164563351841E-2</v>
      </c>
      <c r="J2318">
        <f>QUOTIENT((TA_restaurants_curated__2[[#This Row],[Normalizzazione]]*100),33)+IF(TA_restaurants_curated__2[[#This Row],[Normalizzazione]]=1,0,1)</f>
        <v>1</v>
      </c>
      <c r="K2318">
        <f>QUOTIENT((TA_restaurants_curated__2[[#This Row],[Rating]]*2),(100/3))+IF(TA_restaurants_curated__2[[#This Row],[Rating]]=50,0,1)</f>
        <v>3</v>
      </c>
      <c r="L2318" s="1" t="str">
        <f>IF(TA_restaurants_curated__2[[#This Row],[C. Rev.]]=3,"A lot of reviews",IF(TA_restaurants_curated__2[[#This Row],[C. Rev.]]=2,"Avarage reviews","Few reviews"))</f>
        <v>Few reviews</v>
      </c>
      <c r="M2318" s="1" t="str">
        <f>IF(TA_restaurants_curated__2[[#This Row],[C. Rat.]]=3,"Good rating",IF(TA_restaurants_curated__2[[#This Row],[C. Rat.]]=2,"Avarege rating","Bad rating"))</f>
        <v>Good rating</v>
      </c>
      <c r="N2318" s="1" t="str">
        <f t="shared" si="36"/>
        <v>Few reviews and Good rating</v>
      </c>
    </row>
    <row r="2319" spans="1:14" x14ac:dyDescent="0.35">
      <c r="A2319">
        <v>2336</v>
      </c>
      <c r="B2319" t="s">
        <v>3231</v>
      </c>
      <c r="C2319" t="s">
        <v>523</v>
      </c>
      <c r="D2319" t="s">
        <v>99</v>
      </c>
      <c r="E2319">
        <v>23380</v>
      </c>
      <c r="F2319">
        <v>40</v>
      </c>
      <c r="G2319" t="s">
        <v>10</v>
      </c>
      <c r="H2319">
        <v>1080</v>
      </c>
      <c r="I2319">
        <f>(TA_restaurants_curated__2[[#This Row],['# Reviews]]-MIN(TA_restaurants_curated__2['# Reviews]))/(MAX(TA_restaurants_curated__2['# Reviews])-MIN(TA_restaurants_curated__2['# Reviews]))</f>
        <v>2.6754164563351841E-2</v>
      </c>
      <c r="J2319">
        <f>QUOTIENT((TA_restaurants_curated__2[[#This Row],[Normalizzazione]]*100),33)+IF(TA_restaurants_curated__2[[#This Row],[Normalizzazione]]=1,0,1)</f>
        <v>1</v>
      </c>
      <c r="K2319">
        <f>QUOTIENT((TA_restaurants_curated__2[[#This Row],[Rating]]*2),(100/3))+IF(TA_restaurants_curated__2[[#This Row],[Rating]]=50,0,1)</f>
        <v>3</v>
      </c>
      <c r="L2319" s="1" t="str">
        <f>IF(TA_restaurants_curated__2[[#This Row],[C. Rev.]]=3,"A lot of reviews",IF(TA_restaurants_curated__2[[#This Row],[C. Rev.]]=2,"Avarage reviews","Few reviews"))</f>
        <v>Few reviews</v>
      </c>
      <c r="M2319" s="1" t="str">
        <f>IF(TA_restaurants_curated__2[[#This Row],[C. Rat.]]=3,"Good rating",IF(TA_restaurants_curated__2[[#This Row],[C. Rat.]]=2,"Avarege rating","Bad rating"))</f>
        <v>Good rating</v>
      </c>
      <c r="N2319" s="1" t="str">
        <f t="shared" si="36"/>
        <v>Few reviews and Good rating</v>
      </c>
    </row>
    <row r="2320" spans="1:14" x14ac:dyDescent="0.35">
      <c r="A2320">
        <v>3023</v>
      </c>
      <c r="B2320" t="s">
        <v>3732</v>
      </c>
      <c r="C2320" t="s">
        <v>523</v>
      </c>
      <c r="D2320" t="s">
        <v>99</v>
      </c>
      <c r="E2320">
        <v>30250</v>
      </c>
      <c r="F2320">
        <v>40</v>
      </c>
      <c r="G2320" t="s">
        <v>8</v>
      </c>
      <c r="H2320">
        <v>1080</v>
      </c>
      <c r="I2320">
        <f>(TA_restaurants_curated__2[[#This Row],['# Reviews]]-MIN(TA_restaurants_curated__2['# Reviews]))/(MAX(TA_restaurants_curated__2['# Reviews])-MIN(TA_restaurants_curated__2['# Reviews]))</f>
        <v>2.6754164563351841E-2</v>
      </c>
      <c r="J2320">
        <f>QUOTIENT((TA_restaurants_curated__2[[#This Row],[Normalizzazione]]*100),33)+IF(TA_restaurants_curated__2[[#This Row],[Normalizzazione]]=1,0,1)</f>
        <v>1</v>
      </c>
      <c r="K2320">
        <f>QUOTIENT((TA_restaurants_curated__2[[#This Row],[Rating]]*2),(100/3))+IF(TA_restaurants_curated__2[[#This Row],[Rating]]=50,0,1)</f>
        <v>3</v>
      </c>
      <c r="L2320" s="1" t="str">
        <f>IF(TA_restaurants_curated__2[[#This Row],[C. Rev.]]=3,"A lot of reviews",IF(TA_restaurants_curated__2[[#This Row],[C. Rev.]]=2,"Avarage reviews","Few reviews"))</f>
        <v>Few reviews</v>
      </c>
      <c r="M2320" s="1" t="str">
        <f>IF(TA_restaurants_curated__2[[#This Row],[C. Rat.]]=3,"Good rating",IF(TA_restaurants_curated__2[[#This Row],[C. Rat.]]=2,"Avarege rating","Bad rating"))</f>
        <v>Good rating</v>
      </c>
      <c r="N2320" s="1" t="str">
        <f t="shared" si="36"/>
        <v>Few reviews and Good rating</v>
      </c>
    </row>
    <row r="2321" spans="1:14" x14ac:dyDescent="0.35">
      <c r="A2321">
        <v>3172</v>
      </c>
      <c r="B2321" t="s">
        <v>3818</v>
      </c>
      <c r="C2321" t="s">
        <v>523</v>
      </c>
      <c r="D2321" t="s">
        <v>110</v>
      </c>
      <c r="E2321">
        <v>31740</v>
      </c>
      <c r="F2321">
        <v>35</v>
      </c>
      <c r="G2321" t="s">
        <v>10</v>
      </c>
      <c r="H2321">
        <v>1080</v>
      </c>
      <c r="I2321">
        <f>(TA_restaurants_curated__2[[#This Row],['# Reviews]]-MIN(TA_restaurants_curated__2['# Reviews]))/(MAX(TA_restaurants_curated__2['# Reviews])-MIN(TA_restaurants_curated__2['# Reviews]))</f>
        <v>2.6754164563351841E-2</v>
      </c>
      <c r="J2321">
        <f>QUOTIENT((TA_restaurants_curated__2[[#This Row],[Normalizzazione]]*100),33)+IF(TA_restaurants_curated__2[[#This Row],[Normalizzazione]]=1,0,1)</f>
        <v>1</v>
      </c>
      <c r="K2321">
        <f>QUOTIENT((TA_restaurants_curated__2[[#This Row],[Rating]]*2),(100/3))+IF(TA_restaurants_curated__2[[#This Row],[Rating]]=50,0,1)</f>
        <v>3</v>
      </c>
      <c r="L2321" s="1" t="str">
        <f>IF(TA_restaurants_curated__2[[#This Row],[C. Rev.]]=3,"A lot of reviews",IF(TA_restaurants_curated__2[[#This Row],[C. Rev.]]=2,"Avarage reviews","Few reviews"))</f>
        <v>Few reviews</v>
      </c>
      <c r="M2321" s="1" t="str">
        <f>IF(TA_restaurants_curated__2[[#This Row],[C. Rat.]]=3,"Good rating",IF(TA_restaurants_curated__2[[#This Row],[C. Rat.]]=2,"Avarege rating","Bad rating"))</f>
        <v>Good rating</v>
      </c>
      <c r="N2321" s="1" t="str">
        <f t="shared" si="36"/>
        <v>Few reviews and Good rating</v>
      </c>
    </row>
    <row r="2322" spans="1:14" x14ac:dyDescent="0.35">
      <c r="A2322">
        <v>4772</v>
      </c>
      <c r="B2322" t="s">
        <v>4382</v>
      </c>
      <c r="C2322" t="s">
        <v>523</v>
      </c>
      <c r="D2322" t="s">
        <v>302</v>
      </c>
      <c r="E2322">
        <v>47750</v>
      </c>
      <c r="F2322">
        <v>35</v>
      </c>
      <c r="G2322" t="s">
        <v>8</v>
      </c>
      <c r="H2322">
        <v>1080</v>
      </c>
      <c r="I2322">
        <f>(TA_restaurants_curated__2[[#This Row],['# Reviews]]-MIN(TA_restaurants_curated__2['# Reviews]))/(MAX(TA_restaurants_curated__2['# Reviews])-MIN(TA_restaurants_curated__2['# Reviews]))</f>
        <v>2.6754164563351841E-2</v>
      </c>
      <c r="J2322">
        <f>QUOTIENT((TA_restaurants_curated__2[[#This Row],[Normalizzazione]]*100),33)+IF(TA_restaurants_curated__2[[#This Row],[Normalizzazione]]=1,0,1)</f>
        <v>1</v>
      </c>
      <c r="K2322">
        <f>QUOTIENT((TA_restaurants_curated__2[[#This Row],[Rating]]*2),(100/3))+IF(TA_restaurants_curated__2[[#This Row],[Rating]]=50,0,1)</f>
        <v>3</v>
      </c>
      <c r="L2322" s="1" t="str">
        <f>IF(TA_restaurants_curated__2[[#This Row],[C. Rev.]]=3,"A lot of reviews",IF(TA_restaurants_curated__2[[#This Row],[C. Rev.]]=2,"Avarage reviews","Few reviews"))</f>
        <v>Few reviews</v>
      </c>
      <c r="M2322" s="1" t="str">
        <f>IF(TA_restaurants_curated__2[[#This Row],[C. Rat.]]=3,"Good rating",IF(TA_restaurants_curated__2[[#This Row],[C. Rat.]]=2,"Avarege rating","Bad rating"))</f>
        <v>Good rating</v>
      </c>
      <c r="N2322" s="1" t="str">
        <f t="shared" si="36"/>
        <v>Few reviews and Good rating</v>
      </c>
    </row>
    <row r="2323" spans="1:14" x14ac:dyDescent="0.35">
      <c r="A2323">
        <v>5303</v>
      </c>
      <c r="B2323" t="s">
        <v>4565</v>
      </c>
      <c r="C2323" t="s">
        <v>523</v>
      </c>
      <c r="D2323" t="s">
        <v>4566</v>
      </c>
      <c r="E2323">
        <v>53060</v>
      </c>
      <c r="F2323">
        <v>40</v>
      </c>
      <c r="G2323" t="s">
        <v>8</v>
      </c>
      <c r="H2323">
        <v>1080</v>
      </c>
      <c r="I2323">
        <f>(TA_restaurants_curated__2[[#This Row],['# Reviews]]-MIN(TA_restaurants_curated__2['# Reviews]))/(MAX(TA_restaurants_curated__2['# Reviews])-MIN(TA_restaurants_curated__2['# Reviews]))</f>
        <v>2.6754164563351841E-2</v>
      </c>
      <c r="J2323">
        <f>QUOTIENT((TA_restaurants_curated__2[[#This Row],[Normalizzazione]]*100),33)+IF(TA_restaurants_curated__2[[#This Row],[Normalizzazione]]=1,0,1)</f>
        <v>1</v>
      </c>
      <c r="K2323">
        <f>QUOTIENT((TA_restaurants_curated__2[[#This Row],[Rating]]*2),(100/3))+IF(TA_restaurants_curated__2[[#This Row],[Rating]]=50,0,1)</f>
        <v>3</v>
      </c>
      <c r="L2323" s="1" t="str">
        <f>IF(TA_restaurants_curated__2[[#This Row],[C. Rev.]]=3,"A lot of reviews",IF(TA_restaurants_curated__2[[#This Row],[C. Rev.]]=2,"Avarage reviews","Few reviews"))</f>
        <v>Few reviews</v>
      </c>
      <c r="M2323" s="1" t="str">
        <f>IF(TA_restaurants_curated__2[[#This Row],[C. Rat.]]=3,"Good rating",IF(TA_restaurants_curated__2[[#This Row],[C. Rat.]]=2,"Avarege rating","Bad rating"))</f>
        <v>Good rating</v>
      </c>
      <c r="N2323" s="1" t="str">
        <f t="shared" si="36"/>
        <v>Few reviews and Good rating</v>
      </c>
    </row>
    <row r="2324" spans="1:14" x14ac:dyDescent="0.35">
      <c r="A2324">
        <v>428</v>
      </c>
      <c r="B2324" t="s">
        <v>1260</v>
      </c>
      <c r="C2324" t="s">
        <v>523</v>
      </c>
      <c r="D2324" t="s">
        <v>367</v>
      </c>
      <c r="E2324">
        <v>4290</v>
      </c>
      <c r="F2324">
        <v>40</v>
      </c>
      <c r="G2324" t="s">
        <v>10</v>
      </c>
      <c r="H2324">
        <v>1070</v>
      </c>
      <c r="I2324">
        <f>(TA_restaurants_curated__2[[#This Row],['# Reviews]]-MIN(TA_restaurants_curated__2['# Reviews]))/(MAX(TA_restaurants_curated__2['# Reviews])-MIN(TA_restaurants_curated__2['# Reviews]))</f>
        <v>2.6501766784452298E-2</v>
      </c>
      <c r="J2324">
        <f>QUOTIENT((TA_restaurants_curated__2[[#This Row],[Normalizzazione]]*100),33)+IF(TA_restaurants_curated__2[[#This Row],[Normalizzazione]]=1,0,1)</f>
        <v>1</v>
      </c>
      <c r="K2324">
        <f>QUOTIENT((TA_restaurants_curated__2[[#This Row],[Rating]]*2),(100/3))+IF(TA_restaurants_curated__2[[#This Row],[Rating]]=50,0,1)</f>
        <v>3</v>
      </c>
      <c r="L2324" s="1" t="str">
        <f>IF(TA_restaurants_curated__2[[#This Row],[C. Rev.]]=3,"A lot of reviews",IF(TA_restaurants_curated__2[[#This Row],[C. Rev.]]=2,"Avarage reviews","Few reviews"))</f>
        <v>Few reviews</v>
      </c>
      <c r="M2324" s="1" t="str">
        <f>IF(TA_restaurants_curated__2[[#This Row],[C. Rat.]]=3,"Good rating",IF(TA_restaurants_curated__2[[#This Row],[C. Rat.]]=2,"Avarege rating","Bad rating"))</f>
        <v>Good rating</v>
      </c>
      <c r="N2324" s="1" t="str">
        <f t="shared" si="36"/>
        <v>Few reviews and Good rating</v>
      </c>
    </row>
    <row r="2325" spans="1:14" x14ac:dyDescent="0.35">
      <c r="A2325">
        <v>1196</v>
      </c>
      <c r="B2325" t="s">
        <v>2131</v>
      </c>
      <c r="C2325" t="s">
        <v>523</v>
      </c>
      <c r="D2325" t="s">
        <v>99</v>
      </c>
      <c r="E2325">
        <v>11980</v>
      </c>
      <c r="F2325">
        <v>40</v>
      </c>
      <c r="G2325" t="s">
        <v>10</v>
      </c>
      <c r="H2325">
        <v>1070</v>
      </c>
      <c r="I2325">
        <f>(TA_restaurants_curated__2[[#This Row],['# Reviews]]-MIN(TA_restaurants_curated__2['# Reviews]))/(MAX(TA_restaurants_curated__2['# Reviews])-MIN(TA_restaurants_curated__2['# Reviews]))</f>
        <v>2.6501766784452298E-2</v>
      </c>
      <c r="J2325">
        <f>QUOTIENT((TA_restaurants_curated__2[[#This Row],[Normalizzazione]]*100),33)+IF(TA_restaurants_curated__2[[#This Row],[Normalizzazione]]=1,0,1)</f>
        <v>1</v>
      </c>
      <c r="K2325">
        <f>QUOTIENT((TA_restaurants_curated__2[[#This Row],[Rating]]*2),(100/3))+IF(TA_restaurants_curated__2[[#This Row],[Rating]]=50,0,1)</f>
        <v>3</v>
      </c>
      <c r="L2325" s="1" t="str">
        <f>IF(TA_restaurants_curated__2[[#This Row],[C. Rev.]]=3,"A lot of reviews",IF(TA_restaurants_curated__2[[#This Row],[C. Rev.]]=2,"Avarage reviews","Few reviews"))</f>
        <v>Few reviews</v>
      </c>
      <c r="M2325" s="1" t="str">
        <f>IF(TA_restaurants_curated__2[[#This Row],[C. Rat.]]=3,"Good rating",IF(TA_restaurants_curated__2[[#This Row],[C. Rat.]]=2,"Avarege rating","Bad rating"))</f>
        <v>Good rating</v>
      </c>
      <c r="N2325" s="1" t="str">
        <f t="shared" si="36"/>
        <v>Few reviews and Good rating</v>
      </c>
    </row>
    <row r="2326" spans="1:14" x14ac:dyDescent="0.35">
      <c r="A2326">
        <v>1615</v>
      </c>
      <c r="B2326" t="s">
        <v>2574</v>
      </c>
      <c r="C2326" t="s">
        <v>523</v>
      </c>
      <c r="D2326" t="s">
        <v>213</v>
      </c>
      <c r="E2326">
        <v>16170</v>
      </c>
      <c r="F2326">
        <v>40</v>
      </c>
      <c r="G2326" t="s">
        <v>8</v>
      </c>
      <c r="H2326">
        <v>1070</v>
      </c>
      <c r="I2326">
        <f>(TA_restaurants_curated__2[[#This Row],['# Reviews]]-MIN(TA_restaurants_curated__2['# Reviews]))/(MAX(TA_restaurants_curated__2['# Reviews])-MIN(TA_restaurants_curated__2['# Reviews]))</f>
        <v>2.6501766784452298E-2</v>
      </c>
      <c r="J2326">
        <f>QUOTIENT((TA_restaurants_curated__2[[#This Row],[Normalizzazione]]*100),33)+IF(TA_restaurants_curated__2[[#This Row],[Normalizzazione]]=1,0,1)</f>
        <v>1</v>
      </c>
      <c r="K2326">
        <f>QUOTIENT((TA_restaurants_curated__2[[#This Row],[Rating]]*2),(100/3))+IF(TA_restaurants_curated__2[[#This Row],[Rating]]=50,0,1)</f>
        <v>3</v>
      </c>
      <c r="L2326" s="1" t="str">
        <f>IF(TA_restaurants_curated__2[[#This Row],[C. Rev.]]=3,"A lot of reviews",IF(TA_restaurants_curated__2[[#This Row],[C. Rev.]]=2,"Avarage reviews","Few reviews"))</f>
        <v>Few reviews</v>
      </c>
      <c r="M2326" s="1" t="str">
        <f>IF(TA_restaurants_curated__2[[#This Row],[C. Rat.]]=3,"Good rating",IF(TA_restaurants_curated__2[[#This Row],[C. Rat.]]=2,"Avarege rating","Bad rating"))</f>
        <v>Good rating</v>
      </c>
      <c r="N2326" s="1" t="str">
        <f t="shared" si="36"/>
        <v>Few reviews and Good rating</v>
      </c>
    </row>
    <row r="2327" spans="1:14" x14ac:dyDescent="0.35">
      <c r="A2327">
        <v>2511</v>
      </c>
      <c r="B2327" t="s">
        <v>3370</v>
      </c>
      <c r="C2327" t="s">
        <v>523</v>
      </c>
      <c r="D2327" t="s">
        <v>11</v>
      </c>
      <c r="E2327">
        <v>25130</v>
      </c>
      <c r="F2327">
        <v>40</v>
      </c>
      <c r="G2327" t="s">
        <v>8</v>
      </c>
      <c r="H2327">
        <v>1070</v>
      </c>
      <c r="I2327">
        <f>(TA_restaurants_curated__2[[#This Row],['# Reviews]]-MIN(TA_restaurants_curated__2['# Reviews]))/(MAX(TA_restaurants_curated__2['# Reviews])-MIN(TA_restaurants_curated__2['# Reviews]))</f>
        <v>2.6501766784452298E-2</v>
      </c>
      <c r="J2327">
        <f>QUOTIENT((TA_restaurants_curated__2[[#This Row],[Normalizzazione]]*100),33)+IF(TA_restaurants_curated__2[[#This Row],[Normalizzazione]]=1,0,1)</f>
        <v>1</v>
      </c>
      <c r="K2327">
        <f>QUOTIENT((TA_restaurants_curated__2[[#This Row],[Rating]]*2),(100/3))+IF(TA_restaurants_curated__2[[#This Row],[Rating]]=50,0,1)</f>
        <v>3</v>
      </c>
      <c r="L2327" s="1" t="str">
        <f>IF(TA_restaurants_curated__2[[#This Row],[C. Rev.]]=3,"A lot of reviews",IF(TA_restaurants_curated__2[[#This Row],[C. Rev.]]=2,"Avarage reviews","Few reviews"))</f>
        <v>Few reviews</v>
      </c>
      <c r="M2327" s="1" t="str">
        <f>IF(TA_restaurants_curated__2[[#This Row],[C. Rat.]]=3,"Good rating",IF(TA_restaurants_curated__2[[#This Row],[C. Rat.]]=2,"Avarege rating","Bad rating"))</f>
        <v>Good rating</v>
      </c>
      <c r="N2327" s="1" t="str">
        <f t="shared" si="36"/>
        <v>Few reviews and Good rating</v>
      </c>
    </row>
    <row r="2328" spans="1:14" x14ac:dyDescent="0.35">
      <c r="A2328">
        <v>2531</v>
      </c>
      <c r="B2328" t="s">
        <v>3390</v>
      </c>
      <c r="C2328" t="s">
        <v>523</v>
      </c>
      <c r="D2328" t="s">
        <v>2448</v>
      </c>
      <c r="E2328">
        <v>25330</v>
      </c>
      <c r="F2328">
        <v>35</v>
      </c>
      <c r="G2328" t="s">
        <v>10</v>
      </c>
      <c r="H2328">
        <v>1070</v>
      </c>
      <c r="I2328">
        <f>(TA_restaurants_curated__2[[#This Row],['# Reviews]]-MIN(TA_restaurants_curated__2['# Reviews]))/(MAX(TA_restaurants_curated__2['# Reviews])-MIN(TA_restaurants_curated__2['# Reviews]))</f>
        <v>2.6501766784452298E-2</v>
      </c>
      <c r="J2328">
        <f>QUOTIENT((TA_restaurants_curated__2[[#This Row],[Normalizzazione]]*100),33)+IF(TA_restaurants_curated__2[[#This Row],[Normalizzazione]]=1,0,1)</f>
        <v>1</v>
      </c>
      <c r="K2328">
        <f>QUOTIENT((TA_restaurants_curated__2[[#This Row],[Rating]]*2),(100/3))+IF(TA_restaurants_curated__2[[#This Row],[Rating]]=50,0,1)</f>
        <v>3</v>
      </c>
      <c r="L2328" s="1" t="str">
        <f>IF(TA_restaurants_curated__2[[#This Row],[C. Rev.]]=3,"A lot of reviews",IF(TA_restaurants_curated__2[[#This Row],[C. Rev.]]=2,"Avarage reviews","Few reviews"))</f>
        <v>Few reviews</v>
      </c>
      <c r="M2328" s="1" t="str">
        <f>IF(TA_restaurants_curated__2[[#This Row],[C. Rat.]]=3,"Good rating",IF(TA_restaurants_curated__2[[#This Row],[C. Rat.]]=2,"Avarege rating","Bad rating"))</f>
        <v>Good rating</v>
      </c>
      <c r="N2328" s="1" t="str">
        <f t="shared" si="36"/>
        <v>Few reviews and Good rating</v>
      </c>
    </row>
    <row r="2329" spans="1:14" x14ac:dyDescent="0.35">
      <c r="A2329">
        <v>1882</v>
      </c>
      <c r="B2329" t="s">
        <v>2836</v>
      </c>
      <c r="C2329" t="s">
        <v>523</v>
      </c>
      <c r="D2329" t="s">
        <v>2837</v>
      </c>
      <c r="E2329">
        <v>18840</v>
      </c>
      <c r="F2329">
        <v>40</v>
      </c>
      <c r="G2329" t="s">
        <v>8</v>
      </c>
      <c r="H2329">
        <v>1060</v>
      </c>
      <c r="I2329">
        <f>(TA_restaurants_curated__2[[#This Row],['# Reviews]]-MIN(TA_restaurants_curated__2['# Reviews]))/(MAX(TA_restaurants_curated__2['# Reviews])-MIN(TA_restaurants_curated__2['# Reviews]))</f>
        <v>2.6249369005552751E-2</v>
      </c>
      <c r="J2329">
        <f>QUOTIENT((TA_restaurants_curated__2[[#This Row],[Normalizzazione]]*100),33)+IF(TA_restaurants_curated__2[[#This Row],[Normalizzazione]]=1,0,1)</f>
        <v>1</v>
      </c>
      <c r="K2329">
        <f>QUOTIENT((TA_restaurants_curated__2[[#This Row],[Rating]]*2),(100/3))+IF(TA_restaurants_curated__2[[#This Row],[Rating]]=50,0,1)</f>
        <v>3</v>
      </c>
      <c r="L2329" s="1" t="str">
        <f>IF(TA_restaurants_curated__2[[#This Row],[C. Rev.]]=3,"A lot of reviews",IF(TA_restaurants_curated__2[[#This Row],[C. Rev.]]=2,"Avarage reviews","Few reviews"))</f>
        <v>Few reviews</v>
      </c>
      <c r="M2329" s="1" t="str">
        <f>IF(TA_restaurants_curated__2[[#This Row],[C. Rat.]]=3,"Good rating",IF(TA_restaurants_curated__2[[#This Row],[C. Rat.]]=2,"Avarege rating","Bad rating"))</f>
        <v>Good rating</v>
      </c>
      <c r="N2329" s="1" t="str">
        <f t="shared" si="36"/>
        <v>Few reviews and Good rating</v>
      </c>
    </row>
    <row r="2330" spans="1:14" x14ac:dyDescent="0.35">
      <c r="A2330">
        <v>2060</v>
      </c>
      <c r="B2330" t="s">
        <v>3000</v>
      </c>
      <c r="C2330" t="s">
        <v>523</v>
      </c>
      <c r="D2330" t="s">
        <v>111</v>
      </c>
      <c r="E2330">
        <v>20620</v>
      </c>
      <c r="F2330">
        <v>40</v>
      </c>
      <c r="G2330" t="s">
        <v>10</v>
      </c>
      <c r="H2330">
        <v>1060</v>
      </c>
      <c r="I2330">
        <f>(TA_restaurants_curated__2[[#This Row],['# Reviews]]-MIN(TA_restaurants_curated__2['# Reviews]))/(MAX(TA_restaurants_curated__2['# Reviews])-MIN(TA_restaurants_curated__2['# Reviews]))</f>
        <v>2.6249369005552751E-2</v>
      </c>
      <c r="J2330">
        <f>QUOTIENT((TA_restaurants_curated__2[[#This Row],[Normalizzazione]]*100),33)+IF(TA_restaurants_curated__2[[#This Row],[Normalizzazione]]=1,0,1)</f>
        <v>1</v>
      </c>
      <c r="K2330">
        <f>QUOTIENT((TA_restaurants_curated__2[[#This Row],[Rating]]*2),(100/3))+IF(TA_restaurants_curated__2[[#This Row],[Rating]]=50,0,1)</f>
        <v>3</v>
      </c>
      <c r="L2330" s="1" t="str">
        <f>IF(TA_restaurants_curated__2[[#This Row],[C. Rev.]]=3,"A lot of reviews",IF(TA_restaurants_curated__2[[#This Row],[C. Rev.]]=2,"Avarage reviews","Few reviews"))</f>
        <v>Few reviews</v>
      </c>
      <c r="M2330" s="1" t="str">
        <f>IF(TA_restaurants_curated__2[[#This Row],[C. Rat.]]=3,"Good rating",IF(TA_restaurants_curated__2[[#This Row],[C. Rat.]]=2,"Avarege rating","Bad rating"))</f>
        <v>Good rating</v>
      </c>
      <c r="N2330" s="1" t="str">
        <f t="shared" si="36"/>
        <v>Few reviews and Good rating</v>
      </c>
    </row>
    <row r="2331" spans="1:14" x14ac:dyDescent="0.35">
      <c r="A2331">
        <v>2380</v>
      </c>
      <c r="B2331" t="s">
        <v>3266</v>
      </c>
      <c r="C2331" t="s">
        <v>523</v>
      </c>
      <c r="D2331" t="s">
        <v>273</v>
      </c>
      <c r="E2331">
        <v>23820</v>
      </c>
      <c r="F2331">
        <v>35</v>
      </c>
      <c r="G2331" t="s">
        <v>10</v>
      </c>
      <c r="H2331">
        <v>1060</v>
      </c>
      <c r="I2331">
        <f>(TA_restaurants_curated__2[[#This Row],['# Reviews]]-MIN(TA_restaurants_curated__2['# Reviews]))/(MAX(TA_restaurants_curated__2['# Reviews])-MIN(TA_restaurants_curated__2['# Reviews]))</f>
        <v>2.6249369005552751E-2</v>
      </c>
      <c r="J2331">
        <f>QUOTIENT((TA_restaurants_curated__2[[#This Row],[Normalizzazione]]*100),33)+IF(TA_restaurants_curated__2[[#This Row],[Normalizzazione]]=1,0,1)</f>
        <v>1</v>
      </c>
      <c r="K2331">
        <f>QUOTIENT((TA_restaurants_curated__2[[#This Row],[Rating]]*2),(100/3))+IF(TA_restaurants_curated__2[[#This Row],[Rating]]=50,0,1)</f>
        <v>3</v>
      </c>
      <c r="L2331" s="1" t="str">
        <f>IF(TA_restaurants_curated__2[[#This Row],[C. Rev.]]=3,"A lot of reviews",IF(TA_restaurants_curated__2[[#This Row],[C. Rev.]]=2,"Avarage reviews","Few reviews"))</f>
        <v>Few reviews</v>
      </c>
      <c r="M2331" s="1" t="str">
        <f>IF(TA_restaurants_curated__2[[#This Row],[C. Rat.]]=3,"Good rating",IF(TA_restaurants_curated__2[[#This Row],[C. Rat.]]=2,"Avarege rating","Bad rating"))</f>
        <v>Good rating</v>
      </c>
      <c r="N2331" s="1" t="str">
        <f t="shared" si="36"/>
        <v>Few reviews and Good rating</v>
      </c>
    </row>
    <row r="2332" spans="1:14" x14ac:dyDescent="0.35">
      <c r="A2332">
        <v>2641</v>
      </c>
      <c r="B2332" t="s">
        <v>3188</v>
      </c>
      <c r="C2332" t="s">
        <v>523</v>
      </c>
      <c r="D2332" t="s">
        <v>375</v>
      </c>
      <c r="E2332">
        <v>26430</v>
      </c>
      <c r="F2332">
        <v>40</v>
      </c>
      <c r="G2332" t="s">
        <v>8</v>
      </c>
      <c r="H2332">
        <v>1060</v>
      </c>
      <c r="I2332">
        <f>(TA_restaurants_curated__2[[#This Row],['# Reviews]]-MIN(TA_restaurants_curated__2['# Reviews]))/(MAX(TA_restaurants_curated__2['# Reviews])-MIN(TA_restaurants_curated__2['# Reviews]))</f>
        <v>2.6249369005552751E-2</v>
      </c>
      <c r="J2332">
        <f>QUOTIENT((TA_restaurants_curated__2[[#This Row],[Normalizzazione]]*100),33)+IF(TA_restaurants_curated__2[[#This Row],[Normalizzazione]]=1,0,1)</f>
        <v>1</v>
      </c>
      <c r="K2332">
        <f>QUOTIENT((TA_restaurants_curated__2[[#This Row],[Rating]]*2),(100/3))+IF(TA_restaurants_curated__2[[#This Row],[Rating]]=50,0,1)</f>
        <v>3</v>
      </c>
      <c r="L2332" s="1" t="str">
        <f>IF(TA_restaurants_curated__2[[#This Row],[C. Rev.]]=3,"A lot of reviews",IF(TA_restaurants_curated__2[[#This Row],[C. Rev.]]=2,"Avarage reviews","Few reviews"))</f>
        <v>Few reviews</v>
      </c>
      <c r="M2332" s="1" t="str">
        <f>IF(TA_restaurants_curated__2[[#This Row],[C. Rat.]]=3,"Good rating",IF(TA_restaurants_curated__2[[#This Row],[C. Rat.]]=2,"Avarege rating","Bad rating"))</f>
        <v>Good rating</v>
      </c>
      <c r="N2332" s="1" t="str">
        <f t="shared" si="36"/>
        <v>Few reviews and Good rating</v>
      </c>
    </row>
    <row r="2333" spans="1:14" x14ac:dyDescent="0.35">
      <c r="A2333">
        <v>2810</v>
      </c>
      <c r="B2333" t="s">
        <v>3593</v>
      </c>
      <c r="C2333" t="s">
        <v>523</v>
      </c>
      <c r="D2333" t="s">
        <v>687</v>
      </c>
      <c r="E2333">
        <v>28120</v>
      </c>
      <c r="F2333">
        <v>35</v>
      </c>
      <c r="G2333" t="s">
        <v>10</v>
      </c>
      <c r="H2333">
        <v>1060</v>
      </c>
      <c r="I2333">
        <f>(TA_restaurants_curated__2[[#This Row],['# Reviews]]-MIN(TA_restaurants_curated__2['# Reviews]))/(MAX(TA_restaurants_curated__2['# Reviews])-MIN(TA_restaurants_curated__2['# Reviews]))</f>
        <v>2.6249369005552751E-2</v>
      </c>
      <c r="J2333">
        <f>QUOTIENT((TA_restaurants_curated__2[[#This Row],[Normalizzazione]]*100),33)+IF(TA_restaurants_curated__2[[#This Row],[Normalizzazione]]=1,0,1)</f>
        <v>1</v>
      </c>
      <c r="K2333">
        <f>QUOTIENT((TA_restaurants_curated__2[[#This Row],[Rating]]*2),(100/3))+IF(TA_restaurants_curated__2[[#This Row],[Rating]]=50,0,1)</f>
        <v>3</v>
      </c>
      <c r="L2333" s="1" t="str">
        <f>IF(TA_restaurants_curated__2[[#This Row],[C. Rev.]]=3,"A lot of reviews",IF(TA_restaurants_curated__2[[#This Row],[C. Rev.]]=2,"Avarage reviews","Few reviews"))</f>
        <v>Few reviews</v>
      </c>
      <c r="M2333" s="1" t="str">
        <f>IF(TA_restaurants_curated__2[[#This Row],[C. Rat.]]=3,"Good rating",IF(TA_restaurants_curated__2[[#This Row],[C. Rat.]]=2,"Avarege rating","Bad rating"))</f>
        <v>Good rating</v>
      </c>
      <c r="N2333" s="1" t="str">
        <f t="shared" si="36"/>
        <v>Few reviews and Good rating</v>
      </c>
    </row>
    <row r="2334" spans="1:14" x14ac:dyDescent="0.35">
      <c r="A2334">
        <v>3154</v>
      </c>
      <c r="B2334" t="s">
        <v>3805</v>
      </c>
      <c r="C2334" t="s">
        <v>523</v>
      </c>
      <c r="D2334" t="s">
        <v>126</v>
      </c>
      <c r="E2334">
        <v>31560</v>
      </c>
      <c r="F2334">
        <v>35</v>
      </c>
      <c r="G2334" t="s">
        <v>10</v>
      </c>
      <c r="H2334">
        <v>1060</v>
      </c>
      <c r="I2334">
        <f>(TA_restaurants_curated__2[[#This Row],['# Reviews]]-MIN(TA_restaurants_curated__2['# Reviews]))/(MAX(TA_restaurants_curated__2['# Reviews])-MIN(TA_restaurants_curated__2['# Reviews]))</f>
        <v>2.6249369005552751E-2</v>
      </c>
      <c r="J2334">
        <f>QUOTIENT((TA_restaurants_curated__2[[#This Row],[Normalizzazione]]*100),33)+IF(TA_restaurants_curated__2[[#This Row],[Normalizzazione]]=1,0,1)</f>
        <v>1</v>
      </c>
      <c r="K2334">
        <f>QUOTIENT((TA_restaurants_curated__2[[#This Row],[Rating]]*2),(100/3))+IF(TA_restaurants_curated__2[[#This Row],[Rating]]=50,0,1)</f>
        <v>3</v>
      </c>
      <c r="L2334" s="1" t="str">
        <f>IF(TA_restaurants_curated__2[[#This Row],[C. Rev.]]=3,"A lot of reviews",IF(TA_restaurants_curated__2[[#This Row],[C. Rev.]]=2,"Avarage reviews","Few reviews"))</f>
        <v>Few reviews</v>
      </c>
      <c r="M2334" s="1" t="str">
        <f>IF(TA_restaurants_curated__2[[#This Row],[C. Rat.]]=3,"Good rating",IF(TA_restaurants_curated__2[[#This Row],[C. Rat.]]=2,"Avarege rating","Bad rating"))</f>
        <v>Good rating</v>
      </c>
      <c r="N2334" s="1" t="str">
        <f t="shared" si="36"/>
        <v>Few reviews and Good rating</v>
      </c>
    </row>
    <row r="2335" spans="1:14" x14ac:dyDescent="0.35">
      <c r="A2335">
        <v>3806</v>
      </c>
      <c r="B2335" t="s">
        <v>4082</v>
      </c>
      <c r="C2335" t="s">
        <v>523</v>
      </c>
      <c r="D2335" t="s">
        <v>154</v>
      </c>
      <c r="E2335">
        <v>38080</v>
      </c>
      <c r="F2335">
        <v>35</v>
      </c>
      <c r="G2335" t="s">
        <v>10</v>
      </c>
      <c r="H2335">
        <v>1060</v>
      </c>
      <c r="I2335">
        <f>(TA_restaurants_curated__2[[#This Row],['# Reviews]]-MIN(TA_restaurants_curated__2['# Reviews]))/(MAX(TA_restaurants_curated__2['# Reviews])-MIN(TA_restaurants_curated__2['# Reviews]))</f>
        <v>2.6249369005552751E-2</v>
      </c>
      <c r="J2335">
        <f>QUOTIENT((TA_restaurants_curated__2[[#This Row],[Normalizzazione]]*100),33)+IF(TA_restaurants_curated__2[[#This Row],[Normalizzazione]]=1,0,1)</f>
        <v>1</v>
      </c>
      <c r="K2335">
        <f>QUOTIENT((TA_restaurants_curated__2[[#This Row],[Rating]]*2),(100/3))+IF(TA_restaurants_curated__2[[#This Row],[Rating]]=50,0,1)</f>
        <v>3</v>
      </c>
      <c r="L2335" s="1" t="str">
        <f>IF(TA_restaurants_curated__2[[#This Row],[C. Rev.]]=3,"A lot of reviews",IF(TA_restaurants_curated__2[[#This Row],[C. Rev.]]=2,"Avarage reviews","Few reviews"))</f>
        <v>Few reviews</v>
      </c>
      <c r="M2335" s="1" t="str">
        <f>IF(TA_restaurants_curated__2[[#This Row],[C. Rat.]]=3,"Good rating",IF(TA_restaurants_curated__2[[#This Row],[C. Rat.]]=2,"Avarege rating","Bad rating"))</f>
        <v>Good rating</v>
      </c>
      <c r="N2335" s="1" t="str">
        <f t="shared" si="36"/>
        <v>Few reviews and Good rating</v>
      </c>
    </row>
    <row r="2336" spans="1:14" x14ac:dyDescent="0.35">
      <c r="A2336">
        <v>1349</v>
      </c>
      <c r="B2336" t="s">
        <v>2298</v>
      </c>
      <c r="C2336" t="s">
        <v>523</v>
      </c>
      <c r="D2336" t="s">
        <v>90</v>
      </c>
      <c r="E2336">
        <v>13510</v>
      </c>
      <c r="F2336">
        <v>40</v>
      </c>
      <c r="G2336" t="s">
        <v>8</v>
      </c>
      <c r="H2336">
        <v>1050</v>
      </c>
      <c r="I2336">
        <f>(TA_restaurants_curated__2[[#This Row],['# Reviews]]-MIN(TA_restaurants_curated__2['# Reviews]))/(MAX(TA_restaurants_curated__2['# Reviews])-MIN(TA_restaurants_curated__2['# Reviews]))</f>
        <v>2.5996971226653204E-2</v>
      </c>
      <c r="J2336">
        <f>QUOTIENT((TA_restaurants_curated__2[[#This Row],[Normalizzazione]]*100),33)+IF(TA_restaurants_curated__2[[#This Row],[Normalizzazione]]=1,0,1)</f>
        <v>1</v>
      </c>
      <c r="K2336">
        <f>QUOTIENT((TA_restaurants_curated__2[[#This Row],[Rating]]*2),(100/3))+IF(TA_restaurants_curated__2[[#This Row],[Rating]]=50,0,1)</f>
        <v>3</v>
      </c>
      <c r="L2336" s="1" t="str">
        <f>IF(TA_restaurants_curated__2[[#This Row],[C. Rev.]]=3,"A lot of reviews",IF(TA_restaurants_curated__2[[#This Row],[C. Rev.]]=2,"Avarage reviews","Few reviews"))</f>
        <v>Few reviews</v>
      </c>
      <c r="M2336" s="1" t="str">
        <f>IF(TA_restaurants_curated__2[[#This Row],[C. Rat.]]=3,"Good rating",IF(TA_restaurants_curated__2[[#This Row],[C. Rat.]]=2,"Avarege rating","Bad rating"))</f>
        <v>Good rating</v>
      </c>
      <c r="N2336" s="1" t="str">
        <f t="shared" si="36"/>
        <v>Few reviews and Good rating</v>
      </c>
    </row>
    <row r="2337" spans="1:14" x14ac:dyDescent="0.35">
      <c r="A2337">
        <v>1441</v>
      </c>
      <c r="B2337" t="s">
        <v>2393</v>
      </c>
      <c r="C2337" t="s">
        <v>523</v>
      </c>
      <c r="D2337" t="s">
        <v>2394</v>
      </c>
      <c r="E2337">
        <v>14430</v>
      </c>
      <c r="F2337">
        <v>45</v>
      </c>
      <c r="G2337" t="s">
        <v>8</v>
      </c>
      <c r="H2337">
        <v>1050</v>
      </c>
      <c r="I2337">
        <f>(TA_restaurants_curated__2[[#This Row],['# Reviews]]-MIN(TA_restaurants_curated__2['# Reviews]))/(MAX(TA_restaurants_curated__2['# Reviews])-MIN(TA_restaurants_curated__2['# Reviews]))</f>
        <v>2.5996971226653204E-2</v>
      </c>
      <c r="J2337">
        <f>QUOTIENT((TA_restaurants_curated__2[[#This Row],[Normalizzazione]]*100),33)+IF(TA_restaurants_curated__2[[#This Row],[Normalizzazione]]=1,0,1)</f>
        <v>1</v>
      </c>
      <c r="K2337">
        <f>QUOTIENT((TA_restaurants_curated__2[[#This Row],[Rating]]*2),(100/3))+IF(TA_restaurants_curated__2[[#This Row],[Rating]]=50,0,1)</f>
        <v>3</v>
      </c>
      <c r="L2337" s="1" t="str">
        <f>IF(TA_restaurants_curated__2[[#This Row],[C. Rev.]]=3,"A lot of reviews",IF(TA_restaurants_curated__2[[#This Row],[C. Rev.]]=2,"Avarage reviews","Few reviews"))</f>
        <v>Few reviews</v>
      </c>
      <c r="M2337" s="1" t="str">
        <f>IF(TA_restaurants_curated__2[[#This Row],[C. Rat.]]=3,"Good rating",IF(TA_restaurants_curated__2[[#This Row],[C. Rat.]]=2,"Avarege rating","Bad rating"))</f>
        <v>Good rating</v>
      </c>
      <c r="N2337" s="1" t="str">
        <f t="shared" si="36"/>
        <v>Few reviews and Good rating</v>
      </c>
    </row>
    <row r="2338" spans="1:14" x14ac:dyDescent="0.35">
      <c r="A2338">
        <v>3593</v>
      </c>
      <c r="B2338" t="s">
        <v>3975</v>
      </c>
      <c r="C2338" t="s">
        <v>523</v>
      </c>
      <c r="D2338" t="s">
        <v>48</v>
      </c>
      <c r="E2338">
        <v>35950</v>
      </c>
      <c r="F2338">
        <v>35</v>
      </c>
      <c r="G2338" t="s">
        <v>10</v>
      </c>
      <c r="H2338">
        <v>1050</v>
      </c>
      <c r="I2338">
        <f>(TA_restaurants_curated__2[[#This Row],['# Reviews]]-MIN(TA_restaurants_curated__2['# Reviews]))/(MAX(TA_restaurants_curated__2['# Reviews])-MIN(TA_restaurants_curated__2['# Reviews]))</f>
        <v>2.5996971226653204E-2</v>
      </c>
      <c r="J2338">
        <f>QUOTIENT((TA_restaurants_curated__2[[#This Row],[Normalizzazione]]*100),33)+IF(TA_restaurants_curated__2[[#This Row],[Normalizzazione]]=1,0,1)</f>
        <v>1</v>
      </c>
      <c r="K2338">
        <f>QUOTIENT((TA_restaurants_curated__2[[#This Row],[Rating]]*2),(100/3))+IF(TA_restaurants_curated__2[[#This Row],[Rating]]=50,0,1)</f>
        <v>3</v>
      </c>
      <c r="L2338" s="1" t="str">
        <f>IF(TA_restaurants_curated__2[[#This Row],[C. Rev.]]=3,"A lot of reviews",IF(TA_restaurants_curated__2[[#This Row],[C. Rev.]]=2,"Avarage reviews","Few reviews"))</f>
        <v>Few reviews</v>
      </c>
      <c r="M2338" s="1" t="str">
        <f>IF(TA_restaurants_curated__2[[#This Row],[C. Rat.]]=3,"Good rating",IF(TA_restaurants_curated__2[[#This Row],[C. Rat.]]=2,"Avarege rating","Bad rating"))</f>
        <v>Good rating</v>
      </c>
      <c r="N2338" s="1" t="str">
        <f t="shared" si="36"/>
        <v>Few reviews and Good rating</v>
      </c>
    </row>
    <row r="2339" spans="1:14" x14ac:dyDescent="0.35">
      <c r="A2339">
        <v>3692</v>
      </c>
      <c r="B2339" t="s">
        <v>4027</v>
      </c>
      <c r="C2339" t="s">
        <v>523</v>
      </c>
      <c r="D2339" t="s">
        <v>3040</v>
      </c>
      <c r="E2339">
        <v>36940</v>
      </c>
      <c r="F2339">
        <v>35</v>
      </c>
      <c r="G2339" t="s">
        <v>10</v>
      </c>
      <c r="H2339">
        <v>1050</v>
      </c>
      <c r="I2339">
        <f>(TA_restaurants_curated__2[[#This Row],['# Reviews]]-MIN(TA_restaurants_curated__2['# Reviews]))/(MAX(TA_restaurants_curated__2['# Reviews])-MIN(TA_restaurants_curated__2['# Reviews]))</f>
        <v>2.5996971226653204E-2</v>
      </c>
      <c r="J2339">
        <f>QUOTIENT((TA_restaurants_curated__2[[#This Row],[Normalizzazione]]*100),33)+IF(TA_restaurants_curated__2[[#This Row],[Normalizzazione]]=1,0,1)</f>
        <v>1</v>
      </c>
      <c r="K2339">
        <f>QUOTIENT((TA_restaurants_curated__2[[#This Row],[Rating]]*2),(100/3))+IF(TA_restaurants_curated__2[[#This Row],[Rating]]=50,0,1)</f>
        <v>3</v>
      </c>
      <c r="L2339" s="1" t="str">
        <f>IF(TA_restaurants_curated__2[[#This Row],[C. Rev.]]=3,"A lot of reviews",IF(TA_restaurants_curated__2[[#This Row],[C. Rev.]]=2,"Avarage reviews","Few reviews"))</f>
        <v>Few reviews</v>
      </c>
      <c r="M2339" s="1" t="str">
        <f>IF(TA_restaurants_curated__2[[#This Row],[C. Rat.]]=3,"Good rating",IF(TA_restaurants_curated__2[[#This Row],[C. Rat.]]=2,"Avarege rating","Bad rating"))</f>
        <v>Good rating</v>
      </c>
      <c r="N2339" s="1" t="str">
        <f t="shared" si="36"/>
        <v>Few reviews and Good rating</v>
      </c>
    </row>
    <row r="2340" spans="1:14" x14ac:dyDescent="0.35">
      <c r="A2340">
        <v>5563</v>
      </c>
      <c r="B2340" t="s">
        <v>4631</v>
      </c>
      <c r="C2340" t="s">
        <v>523</v>
      </c>
      <c r="D2340" t="s">
        <v>589</v>
      </c>
      <c r="E2340">
        <v>55660</v>
      </c>
      <c r="F2340">
        <v>45</v>
      </c>
      <c r="G2340" t="s">
        <v>8</v>
      </c>
      <c r="H2340">
        <v>1050</v>
      </c>
      <c r="I2340">
        <f>(TA_restaurants_curated__2[[#This Row],['# Reviews]]-MIN(TA_restaurants_curated__2['# Reviews]))/(MAX(TA_restaurants_curated__2['# Reviews])-MIN(TA_restaurants_curated__2['# Reviews]))</f>
        <v>2.5996971226653204E-2</v>
      </c>
      <c r="J2340">
        <f>QUOTIENT((TA_restaurants_curated__2[[#This Row],[Normalizzazione]]*100),33)+IF(TA_restaurants_curated__2[[#This Row],[Normalizzazione]]=1,0,1)</f>
        <v>1</v>
      </c>
      <c r="K2340">
        <f>QUOTIENT((TA_restaurants_curated__2[[#This Row],[Rating]]*2),(100/3))+IF(TA_restaurants_curated__2[[#This Row],[Rating]]=50,0,1)</f>
        <v>3</v>
      </c>
      <c r="L2340" s="1" t="str">
        <f>IF(TA_restaurants_curated__2[[#This Row],[C. Rev.]]=3,"A lot of reviews",IF(TA_restaurants_curated__2[[#This Row],[C. Rev.]]=2,"Avarage reviews","Few reviews"))</f>
        <v>Few reviews</v>
      </c>
      <c r="M2340" s="1" t="str">
        <f>IF(TA_restaurants_curated__2[[#This Row],[C. Rat.]]=3,"Good rating",IF(TA_restaurants_curated__2[[#This Row],[C. Rat.]]=2,"Avarege rating","Bad rating"))</f>
        <v>Good rating</v>
      </c>
      <c r="N2340" s="1" t="str">
        <f t="shared" si="36"/>
        <v>Few reviews and Good rating</v>
      </c>
    </row>
    <row r="2341" spans="1:14" x14ac:dyDescent="0.35">
      <c r="A2341">
        <v>416</v>
      </c>
      <c r="B2341" t="s">
        <v>1244</v>
      </c>
      <c r="C2341" t="s">
        <v>523</v>
      </c>
      <c r="D2341" t="s">
        <v>1245</v>
      </c>
      <c r="E2341">
        <v>4170</v>
      </c>
      <c r="F2341">
        <v>45</v>
      </c>
      <c r="G2341" t="s">
        <v>8</v>
      </c>
      <c r="H2341">
        <v>1040</v>
      </c>
      <c r="I2341">
        <f>(TA_restaurants_curated__2[[#This Row],['# Reviews]]-MIN(TA_restaurants_curated__2['# Reviews]))/(MAX(TA_restaurants_curated__2['# Reviews])-MIN(TA_restaurants_curated__2['# Reviews]))</f>
        <v>2.574457344775366E-2</v>
      </c>
      <c r="J2341">
        <f>QUOTIENT((TA_restaurants_curated__2[[#This Row],[Normalizzazione]]*100),33)+IF(TA_restaurants_curated__2[[#This Row],[Normalizzazione]]=1,0,1)</f>
        <v>1</v>
      </c>
      <c r="K2341">
        <f>QUOTIENT((TA_restaurants_curated__2[[#This Row],[Rating]]*2),(100/3))+IF(TA_restaurants_curated__2[[#This Row],[Rating]]=50,0,1)</f>
        <v>3</v>
      </c>
      <c r="L2341" s="1" t="str">
        <f>IF(TA_restaurants_curated__2[[#This Row],[C. Rev.]]=3,"A lot of reviews",IF(TA_restaurants_curated__2[[#This Row],[C. Rev.]]=2,"Avarage reviews","Few reviews"))</f>
        <v>Few reviews</v>
      </c>
      <c r="M2341" s="1" t="str">
        <f>IF(TA_restaurants_curated__2[[#This Row],[C. Rat.]]=3,"Good rating",IF(TA_restaurants_curated__2[[#This Row],[C. Rat.]]=2,"Avarege rating","Bad rating"))</f>
        <v>Good rating</v>
      </c>
      <c r="N2341" s="1" t="str">
        <f t="shared" si="36"/>
        <v>Few reviews and Good rating</v>
      </c>
    </row>
    <row r="2342" spans="1:14" x14ac:dyDescent="0.35">
      <c r="A2342">
        <v>482</v>
      </c>
      <c r="B2342" t="s">
        <v>1328</v>
      </c>
      <c r="C2342" t="s">
        <v>523</v>
      </c>
      <c r="D2342" t="s">
        <v>149</v>
      </c>
      <c r="E2342">
        <v>4830</v>
      </c>
      <c r="F2342">
        <v>45</v>
      </c>
      <c r="G2342" t="s">
        <v>10</v>
      </c>
      <c r="H2342">
        <v>1040</v>
      </c>
      <c r="I2342">
        <f>(TA_restaurants_curated__2[[#This Row],['# Reviews]]-MIN(TA_restaurants_curated__2['# Reviews]))/(MAX(TA_restaurants_curated__2['# Reviews])-MIN(TA_restaurants_curated__2['# Reviews]))</f>
        <v>2.574457344775366E-2</v>
      </c>
      <c r="J2342">
        <f>QUOTIENT((TA_restaurants_curated__2[[#This Row],[Normalizzazione]]*100),33)+IF(TA_restaurants_curated__2[[#This Row],[Normalizzazione]]=1,0,1)</f>
        <v>1</v>
      </c>
      <c r="K2342">
        <f>QUOTIENT((TA_restaurants_curated__2[[#This Row],[Rating]]*2),(100/3))+IF(TA_restaurants_curated__2[[#This Row],[Rating]]=50,0,1)</f>
        <v>3</v>
      </c>
      <c r="L2342" s="1" t="str">
        <f>IF(TA_restaurants_curated__2[[#This Row],[C. Rev.]]=3,"A lot of reviews",IF(TA_restaurants_curated__2[[#This Row],[C. Rev.]]=2,"Avarage reviews","Few reviews"))</f>
        <v>Few reviews</v>
      </c>
      <c r="M2342" s="1" t="str">
        <f>IF(TA_restaurants_curated__2[[#This Row],[C. Rat.]]=3,"Good rating",IF(TA_restaurants_curated__2[[#This Row],[C. Rat.]]=2,"Avarege rating","Bad rating"))</f>
        <v>Good rating</v>
      </c>
      <c r="N2342" s="1" t="str">
        <f t="shared" si="36"/>
        <v>Few reviews and Good rating</v>
      </c>
    </row>
    <row r="2343" spans="1:14" x14ac:dyDescent="0.35">
      <c r="A2343">
        <v>1581</v>
      </c>
      <c r="B2343" t="s">
        <v>527</v>
      </c>
      <c r="C2343" t="s">
        <v>523</v>
      </c>
      <c r="D2343" t="s">
        <v>2543</v>
      </c>
      <c r="E2343">
        <v>15830</v>
      </c>
      <c r="F2343">
        <v>40</v>
      </c>
      <c r="G2343" t="s">
        <v>10</v>
      </c>
      <c r="H2343">
        <v>1040</v>
      </c>
      <c r="I2343">
        <f>(TA_restaurants_curated__2[[#This Row],['# Reviews]]-MIN(TA_restaurants_curated__2['# Reviews]))/(MAX(TA_restaurants_curated__2['# Reviews])-MIN(TA_restaurants_curated__2['# Reviews]))</f>
        <v>2.574457344775366E-2</v>
      </c>
      <c r="J2343">
        <f>QUOTIENT((TA_restaurants_curated__2[[#This Row],[Normalizzazione]]*100),33)+IF(TA_restaurants_curated__2[[#This Row],[Normalizzazione]]=1,0,1)</f>
        <v>1</v>
      </c>
      <c r="K2343">
        <f>QUOTIENT((TA_restaurants_curated__2[[#This Row],[Rating]]*2),(100/3))+IF(TA_restaurants_curated__2[[#This Row],[Rating]]=50,0,1)</f>
        <v>3</v>
      </c>
      <c r="L2343" s="1" t="str">
        <f>IF(TA_restaurants_curated__2[[#This Row],[C. Rev.]]=3,"A lot of reviews",IF(TA_restaurants_curated__2[[#This Row],[C. Rev.]]=2,"Avarage reviews","Few reviews"))</f>
        <v>Few reviews</v>
      </c>
      <c r="M2343" s="1" t="str">
        <f>IF(TA_restaurants_curated__2[[#This Row],[C. Rat.]]=3,"Good rating",IF(TA_restaurants_curated__2[[#This Row],[C. Rat.]]=2,"Avarege rating","Bad rating"))</f>
        <v>Good rating</v>
      </c>
      <c r="N2343" s="1" t="str">
        <f t="shared" si="36"/>
        <v>Few reviews and Good rating</v>
      </c>
    </row>
    <row r="2344" spans="1:14" x14ac:dyDescent="0.35">
      <c r="A2344">
        <v>1964</v>
      </c>
      <c r="B2344" t="s">
        <v>2908</v>
      </c>
      <c r="C2344" t="s">
        <v>523</v>
      </c>
      <c r="D2344" t="s">
        <v>111</v>
      </c>
      <c r="E2344">
        <v>19660</v>
      </c>
      <c r="F2344">
        <v>35</v>
      </c>
      <c r="G2344" t="s">
        <v>8</v>
      </c>
      <c r="H2344">
        <v>1040</v>
      </c>
      <c r="I2344">
        <f>(TA_restaurants_curated__2[[#This Row],['# Reviews]]-MIN(TA_restaurants_curated__2['# Reviews]))/(MAX(TA_restaurants_curated__2['# Reviews])-MIN(TA_restaurants_curated__2['# Reviews]))</f>
        <v>2.574457344775366E-2</v>
      </c>
      <c r="J2344">
        <f>QUOTIENT((TA_restaurants_curated__2[[#This Row],[Normalizzazione]]*100),33)+IF(TA_restaurants_curated__2[[#This Row],[Normalizzazione]]=1,0,1)</f>
        <v>1</v>
      </c>
      <c r="K2344">
        <f>QUOTIENT((TA_restaurants_curated__2[[#This Row],[Rating]]*2),(100/3))+IF(TA_restaurants_curated__2[[#This Row],[Rating]]=50,0,1)</f>
        <v>3</v>
      </c>
      <c r="L2344" s="1" t="str">
        <f>IF(TA_restaurants_curated__2[[#This Row],[C. Rev.]]=3,"A lot of reviews",IF(TA_restaurants_curated__2[[#This Row],[C. Rev.]]=2,"Avarage reviews","Few reviews"))</f>
        <v>Few reviews</v>
      </c>
      <c r="M2344" s="1" t="str">
        <f>IF(TA_restaurants_curated__2[[#This Row],[C. Rat.]]=3,"Good rating",IF(TA_restaurants_curated__2[[#This Row],[C. Rat.]]=2,"Avarege rating","Bad rating"))</f>
        <v>Good rating</v>
      </c>
      <c r="N2344" s="1" t="str">
        <f t="shared" si="36"/>
        <v>Few reviews and Good rating</v>
      </c>
    </row>
    <row r="2345" spans="1:14" x14ac:dyDescent="0.35">
      <c r="A2345">
        <v>2551</v>
      </c>
      <c r="B2345" t="s">
        <v>3406</v>
      </c>
      <c r="C2345" t="s">
        <v>523</v>
      </c>
      <c r="D2345" t="s">
        <v>99</v>
      </c>
      <c r="E2345">
        <v>25530</v>
      </c>
      <c r="F2345">
        <v>35</v>
      </c>
      <c r="G2345" t="s">
        <v>8</v>
      </c>
      <c r="H2345">
        <v>1040</v>
      </c>
      <c r="I2345">
        <f>(TA_restaurants_curated__2[[#This Row],['# Reviews]]-MIN(TA_restaurants_curated__2['# Reviews]))/(MAX(TA_restaurants_curated__2['# Reviews])-MIN(TA_restaurants_curated__2['# Reviews]))</f>
        <v>2.574457344775366E-2</v>
      </c>
      <c r="J2345">
        <f>QUOTIENT((TA_restaurants_curated__2[[#This Row],[Normalizzazione]]*100),33)+IF(TA_restaurants_curated__2[[#This Row],[Normalizzazione]]=1,0,1)</f>
        <v>1</v>
      </c>
      <c r="K2345">
        <f>QUOTIENT((TA_restaurants_curated__2[[#This Row],[Rating]]*2),(100/3))+IF(TA_restaurants_curated__2[[#This Row],[Rating]]=50,0,1)</f>
        <v>3</v>
      </c>
      <c r="L2345" s="1" t="str">
        <f>IF(TA_restaurants_curated__2[[#This Row],[C. Rev.]]=3,"A lot of reviews",IF(TA_restaurants_curated__2[[#This Row],[C. Rev.]]=2,"Avarage reviews","Few reviews"))</f>
        <v>Few reviews</v>
      </c>
      <c r="M2345" s="1" t="str">
        <f>IF(TA_restaurants_curated__2[[#This Row],[C. Rat.]]=3,"Good rating",IF(TA_restaurants_curated__2[[#This Row],[C. Rat.]]=2,"Avarege rating","Bad rating"))</f>
        <v>Good rating</v>
      </c>
      <c r="N2345" s="1" t="str">
        <f t="shared" si="36"/>
        <v>Few reviews and Good rating</v>
      </c>
    </row>
    <row r="2346" spans="1:14" x14ac:dyDescent="0.35">
      <c r="A2346">
        <v>3232</v>
      </c>
      <c r="B2346" t="s">
        <v>3853</v>
      </c>
      <c r="C2346" t="s">
        <v>523</v>
      </c>
      <c r="D2346" t="s">
        <v>113</v>
      </c>
      <c r="E2346">
        <v>32340</v>
      </c>
      <c r="F2346">
        <v>35</v>
      </c>
      <c r="G2346" t="s">
        <v>8</v>
      </c>
      <c r="H2346">
        <v>1040</v>
      </c>
      <c r="I2346">
        <f>(TA_restaurants_curated__2[[#This Row],['# Reviews]]-MIN(TA_restaurants_curated__2['# Reviews]))/(MAX(TA_restaurants_curated__2['# Reviews])-MIN(TA_restaurants_curated__2['# Reviews]))</f>
        <v>2.574457344775366E-2</v>
      </c>
      <c r="J2346">
        <f>QUOTIENT((TA_restaurants_curated__2[[#This Row],[Normalizzazione]]*100),33)+IF(TA_restaurants_curated__2[[#This Row],[Normalizzazione]]=1,0,1)</f>
        <v>1</v>
      </c>
      <c r="K2346">
        <f>QUOTIENT((TA_restaurants_curated__2[[#This Row],[Rating]]*2),(100/3))+IF(TA_restaurants_curated__2[[#This Row],[Rating]]=50,0,1)</f>
        <v>3</v>
      </c>
      <c r="L2346" s="1" t="str">
        <f>IF(TA_restaurants_curated__2[[#This Row],[C. Rev.]]=3,"A lot of reviews",IF(TA_restaurants_curated__2[[#This Row],[C. Rev.]]=2,"Avarage reviews","Few reviews"))</f>
        <v>Few reviews</v>
      </c>
      <c r="M2346" s="1" t="str">
        <f>IF(TA_restaurants_curated__2[[#This Row],[C. Rat.]]=3,"Good rating",IF(TA_restaurants_curated__2[[#This Row],[C. Rat.]]=2,"Avarege rating","Bad rating"))</f>
        <v>Good rating</v>
      </c>
      <c r="N2346" s="1" t="str">
        <f t="shared" si="36"/>
        <v>Few reviews and Good rating</v>
      </c>
    </row>
    <row r="2347" spans="1:14" x14ac:dyDescent="0.35">
      <c r="A2347">
        <v>4904</v>
      </c>
      <c r="B2347" t="s">
        <v>4426</v>
      </c>
      <c r="C2347" t="s">
        <v>523</v>
      </c>
      <c r="D2347" t="s">
        <v>99</v>
      </c>
      <c r="E2347">
        <v>49070</v>
      </c>
      <c r="F2347">
        <v>35</v>
      </c>
      <c r="G2347" t="s">
        <v>10</v>
      </c>
      <c r="H2347">
        <v>1040</v>
      </c>
      <c r="I2347">
        <f>(TA_restaurants_curated__2[[#This Row],['# Reviews]]-MIN(TA_restaurants_curated__2['# Reviews]))/(MAX(TA_restaurants_curated__2['# Reviews])-MIN(TA_restaurants_curated__2['# Reviews]))</f>
        <v>2.574457344775366E-2</v>
      </c>
      <c r="J2347">
        <f>QUOTIENT((TA_restaurants_curated__2[[#This Row],[Normalizzazione]]*100),33)+IF(TA_restaurants_curated__2[[#This Row],[Normalizzazione]]=1,0,1)</f>
        <v>1</v>
      </c>
      <c r="K2347">
        <f>QUOTIENT((TA_restaurants_curated__2[[#This Row],[Rating]]*2),(100/3))+IF(TA_restaurants_curated__2[[#This Row],[Rating]]=50,0,1)</f>
        <v>3</v>
      </c>
      <c r="L2347" s="1" t="str">
        <f>IF(TA_restaurants_curated__2[[#This Row],[C. Rev.]]=3,"A lot of reviews",IF(TA_restaurants_curated__2[[#This Row],[C. Rev.]]=2,"Avarage reviews","Few reviews"))</f>
        <v>Few reviews</v>
      </c>
      <c r="M2347" s="1" t="str">
        <f>IF(TA_restaurants_curated__2[[#This Row],[C. Rat.]]=3,"Good rating",IF(TA_restaurants_curated__2[[#This Row],[C. Rat.]]=2,"Avarege rating","Bad rating"))</f>
        <v>Good rating</v>
      </c>
      <c r="N2347" s="1" t="str">
        <f t="shared" si="36"/>
        <v>Few reviews and Good rating</v>
      </c>
    </row>
    <row r="2348" spans="1:14" x14ac:dyDescent="0.35">
      <c r="A2348">
        <v>0</v>
      </c>
      <c r="B2348" t="s">
        <v>700</v>
      </c>
      <c r="C2348" t="s">
        <v>523</v>
      </c>
      <c r="D2348" t="s">
        <v>260</v>
      </c>
      <c r="E2348">
        <v>10</v>
      </c>
      <c r="F2348">
        <v>50</v>
      </c>
      <c r="G2348" t="s">
        <v>8</v>
      </c>
      <c r="H2348">
        <v>1030</v>
      </c>
      <c r="I2348">
        <f>(TA_restaurants_curated__2[[#This Row],['# Reviews]]-MIN(TA_restaurants_curated__2['# Reviews]))/(MAX(TA_restaurants_curated__2['# Reviews])-MIN(TA_restaurants_curated__2['# Reviews]))</f>
        <v>2.5492175668854113E-2</v>
      </c>
      <c r="J2348">
        <f>QUOTIENT((TA_restaurants_curated__2[[#This Row],[Normalizzazione]]*100),33)+IF(TA_restaurants_curated__2[[#This Row],[Normalizzazione]]=1,0,1)</f>
        <v>1</v>
      </c>
      <c r="K2348">
        <f>QUOTIENT((TA_restaurants_curated__2[[#This Row],[Rating]]*2),(100/3))+IF(TA_restaurants_curated__2[[#This Row],[Rating]]=50,0,1)</f>
        <v>3</v>
      </c>
      <c r="L2348" s="1" t="str">
        <f>IF(TA_restaurants_curated__2[[#This Row],[C. Rev.]]=3,"A lot of reviews",IF(TA_restaurants_curated__2[[#This Row],[C. Rev.]]=2,"Avarage reviews","Few reviews"))</f>
        <v>Few reviews</v>
      </c>
      <c r="M2348" s="1" t="str">
        <f>IF(TA_restaurants_curated__2[[#This Row],[C. Rat.]]=3,"Good rating",IF(TA_restaurants_curated__2[[#This Row],[C. Rat.]]=2,"Avarege rating","Bad rating"))</f>
        <v>Good rating</v>
      </c>
      <c r="N2348" s="1" t="str">
        <f t="shared" si="36"/>
        <v>Few reviews and Good rating</v>
      </c>
    </row>
    <row r="2349" spans="1:14" x14ac:dyDescent="0.35">
      <c r="A2349">
        <v>470</v>
      </c>
      <c r="B2349" t="s">
        <v>1315</v>
      </c>
      <c r="C2349" t="s">
        <v>523</v>
      </c>
      <c r="D2349" t="s">
        <v>1316</v>
      </c>
      <c r="E2349">
        <v>4710</v>
      </c>
      <c r="F2349">
        <v>50</v>
      </c>
      <c r="G2349" t="s">
        <v>8</v>
      </c>
      <c r="H2349">
        <v>1030</v>
      </c>
      <c r="I2349">
        <f>(TA_restaurants_curated__2[[#This Row],['# Reviews]]-MIN(TA_restaurants_curated__2['# Reviews]))/(MAX(TA_restaurants_curated__2['# Reviews])-MIN(TA_restaurants_curated__2['# Reviews]))</f>
        <v>2.5492175668854113E-2</v>
      </c>
      <c r="J2349">
        <f>QUOTIENT((TA_restaurants_curated__2[[#This Row],[Normalizzazione]]*100),33)+IF(TA_restaurants_curated__2[[#This Row],[Normalizzazione]]=1,0,1)</f>
        <v>1</v>
      </c>
      <c r="K2349">
        <f>QUOTIENT((TA_restaurants_curated__2[[#This Row],[Rating]]*2),(100/3))+IF(TA_restaurants_curated__2[[#This Row],[Rating]]=50,0,1)</f>
        <v>3</v>
      </c>
      <c r="L2349" s="1" t="str">
        <f>IF(TA_restaurants_curated__2[[#This Row],[C. Rev.]]=3,"A lot of reviews",IF(TA_restaurants_curated__2[[#This Row],[C. Rev.]]=2,"Avarage reviews","Few reviews"))</f>
        <v>Few reviews</v>
      </c>
      <c r="M2349" s="1" t="str">
        <f>IF(TA_restaurants_curated__2[[#This Row],[C. Rat.]]=3,"Good rating",IF(TA_restaurants_curated__2[[#This Row],[C. Rat.]]=2,"Avarege rating","Bad rating"))</f>
        <v>Good rating</v>
      </c>
      <c r="N2349" s="1" t="str">
        <f t="shared" si="36"/>
        <v>Few reviews and Good rating</v>
      </c>
    </row>
    <row r="2350" spans="1:14" x14ac:dyDescent="0.35">
      <c r="A2350">
        <v>709</v>
      </c>
      <c r="B2350" t="s">
        <v>1605</v>
      </c>
      <c r="C2350" t="s">
        <v>523</v>
      </c>
      <c r="D2350" t="s">
        <v>99</v>
      </c>
      <c r="E2350">
        <v>7110</v>
      </c>
      <c r="F2350">
        <v>45</v>
      </c>
      <c r="G2350" t="s">
        <v>10</v>
      </c>
      <c r="H2350">
        <v>1030</v>
      </c>
      <c r="I2350">
        <f>(TA_restaurants_curated__2[[#This Row],['# Reviews]]-MIN(TA_restaurants_curated__2['# Reviews]))/(MAX(TA_restaurants_curated__2['# Reviews])-MIN(TA_restaurants_curated__2['# Reviews]))</f>
        <v>2.5492175668854113E-2</v>
      </c>
      <c r="J2350">
        <f>QUOTIENT((TA_restaurants_curated__2[[#This Row],[Normalizzazione]]*100),33)+IF(TA_restaurants_curated__2[[#This Row],[Normalizzazione]]=1,0,1)</f>
        <v>1</v>
      </c>
      <c r="K2350">
        <f>QUOTIENT((TA_restaurants_curated__2[[#This Row],[Rating]]*2),(100/3))+IF(TA_restaurants_curated__2[[#This Row],[Rating]]=50,0,1)</f>
        <v>3</v>
      </c>
      <c r="L2350" s="1" t="str">
        <f>IF(TA_restaurants_curated__2[[#This Row],[C. Rev.]]=3,"A lot of reviews",IF(TA_restaurants_curated__2[[#This Row],[C. Rev.]]=2,"Avarage reviews","Few reviews"))</f>
        <v>Few reviews</v>
      </c>
      <c r="M2350" s="1" t="str">
        <f>IF(TA_restaurants_curated__2[[#This Row],[C. Rat.]]=3,"Good rating",IF(TA_restaurants_curated__2[[#This Row],[C. Rat.]]=2,"Avarege rating","Bad rating"))</f>
        <v>Good rating</v>
      </c>
      <c r="N2350" s="1" t="str">
        <f t="shared" si="36"/>
        <v>Few reviews and Good rating</v>
      </c>
    </row>
    <row r="2351" spans="1:14" x14ac:dyDescent="0.35">
      <c r="A2351">
        <v>926</v>
      </c>
      <c r="B2351" t="s">
        <v>1844</v>
      </c>
      <c r="C2351" t="s">
        <v>523</v>
      </c>
      <c r="D2351" t="s">
        <v>232</v>
      </c>
      <c r="E2351">
        <v>9280</v>
      </c>
      <c r="F2351">
        <v>45</v>
      </c>
      <c r="G2351" t="s">
        <v>8</v>
      </c>
      <c r="H2351">
        <v>1030</v>
      </c>
      <c r="I2351">
        <f>(TA_restaurants_curated__2[[#This Row],['# Reviews]]-MIN(TA_restaurants_curated__2['# Reviews]))/(MAX(TA_restaurants_curated__2['# Reviews])-MIN(TA_restaurants_curated__2['# Reviews]))</f>
        <v>2.5492175668854113E-2</v>
      </c>
      <c r="J2351">
        <f>QUOTIENT((TA_restaurants_curated__2[[#This Row],[Normalizzazione]]*100),33)+IF(TA_restaurants_curated__2[[#This Row],[Normalizzazione]]=1,0,1)</f>
        <v>1</v>
      </c>
      <c r="K2351">
        <f>QUOTIENT((TA_restaurants_curated__2[[#This Row],[Rating]]*2),(100/3))+IF(TA_restaurants_curated__2[[#This Row],[Rating]]=50,0,1)</f>
        <v>3</v>
      </c>
      <c r="L2351" s="1" t="str">
        <f>IF(TA_restaurants_curated__2[[#This Row],[C. Rev.]]=3,"A lot of reviews",IF(TA_restaurants_curated__2[[#This Row],[C. Rev.]]=2,"Avarage reviews","Few reviews"))</f>
        <v>Few reviews</v>
      </c>
      <c r="M2351" s="1" t="str">
        <f>IF(TA_restaurants_curated__2[[#This Row],[C. Rat.]]=3,"Good rating",IF(TA_restaurants_curated__2[[#This Row],[C. Rat.]]=2,"Avarege rating","Bad rating"))</f>
        <v>Good rating</v>
      </c>
      <c r="N2351" s="1" t="str">
        <f t="shared" si="36"/>
        <v>Few reviews and Good rating</v>
      </c>
    </row>
    <row r="2352" spans="1:14" x14ac:dyDescent="0.35">
      <c r="A2352">
        <v>1866</v>
      </c>
      <c r="B2352" t="s">
        <v>2824</v>
      </c>
      <c r="C2352" t="s">
        <v>523</v>
      </c>
      <c r="D2352" t="s">
        <v>99</v>
      </c>
      <c r="E2352">
        <v>18680</v>
      </c>
      <c r="F2352">
        <v>40</v>
      </c>
      <c r="G2352" t="s">
        <v>8</v>
      </c>
      <c r="H2352">
        <v>1030</v>
      </c>
      <c r="I2352">
        <f>(TA_restaurants_curated__2[[#This Row],['# Reviews]]-MIN(TA_restaurants_curated__2['# Reviews]))/(MAX(TA_restaurants_curated__2['# Reviews])-MIN(TA_restaurants_curated__2['# Reviews]))</f>
        <v>2.5492175668854113E-2</v>
      </c>
      <c r="J2352">
        <f>QUOTIENT((TA_restaurants_curated__2[[#This Row],[Normalizzazione]]*100),33)+IF(TA_restaurants_curated__2[[#This Row],[Normalizzazione]]=1,0,1)</f>
        <v>1</v>
      </c>
      <c r="K2352">
        <f>QUOTIENT((TA_restaurants_curated__2[[#This Row],[Rating]]*2),(100/3))+IF(TA_restaurants_curated__2[[#This Row],[Rating]]=50,0,1)</f>
        <v>3</v>
      </c>
      <c r="L2352" s="1" t="str">
        <f>IF(TA_restaurants_curated__2[[#This Row],[C. Rev.]]=3,"A lot of reviews",IF(TA_restaurants_curated__2[[#This Row],[C. Rev.]]=2,"Avarage reviews","Few reviews"))</f>
        <v>Few reviews</v>
      </c>
      <c r="M2352" s="1" t="str">
        <f>IF(TA_restaurants_curated__2[[#This Row],[C. Rat.]]=3,"Good rating",IF(TA_restaurants_curated__2[[#This Row],[C. Rat.]]=2,"Avarege rating","Bad rating"))</f>
        <v>Good rating</v>
      </c>
      <c r="N2352" s="1" t="str">
        <f t="shared" si="36"/>
        <v>Few reviews and Good rating</v>
      </c>
    </row>
    <row r="2353" spans="1:14" x14ac:dyDescent="0.35">
      <c r="A2353">
        <v>2042</v>
      </c>
      <c r="B2353" t="s">
        <v>2979</v>
      </c>
      <c r="C2353" t="s">
        <v>523</v>
      </c>
      <c r="D2353" t="s">
        <v>2980</v>
      </c>
      <c r="E2353">
        <v>20440</v>
      </c>
      <c r="F2353">
        <v>40</v>
      </c>
      <c r="G2353" t="s">
        <v>8</v>
      </c>
      <c r="H2353">
        <v>1030</v>
      </c>
      <c r="I2353">
        <f>(TA_restaurants_curated__2[[#This Row],['# Reviews]]-MIN(TA_restaurants_curated__2['# Reviews]))/(MAX(TA_restaurants_curated__2['# Reviews])-MIN(TA_restaurants_curated__2['# Reviews]))</f>
        <v>2.5492175668854113E-2</v>
      </c>
      <c r="J2353">
        <f>QUOTIENT((TA_restaurants_curated__2[[#This Row],[Normalizzazione]]*100),33)+IF(TA_restaurants_curated__2[[#This Row],[Normalizzazione]]=1,0,1)</f>
        <v>1</v>
      </c>
      <c r="K2353">
        <f>QUOTIENT((TA_restaurants_curated__2[[#This Row],[Rating]]*2),(100/3))+IF(TA_restaurants_curated__2[[#This Row],[Rating]]=50,0,1)</f>
        <v>3</v>
      </c>
      <c r="L2353" s="1" t="str">
        <f>IF(TA_restaurants_curated__2[[#This Row],[C. Rev.]]=3,"A lot of reviews",IF(TA_restaurants_curated__2[[#This Row],[C. Rev.]]=2,"Avarage reviews","Few reviews"))</f>
        <v>Few reviews</v>
      </c>
      <c r="M2353" s="1" t="str">
        <f>IF(TA_restaurants_curated__2[[#This Row],[C. Rat.]]=3,"Good rating",IF(TA_restaurants_curated__2[[#This Row],[C. Rat.]]=2,"Avarege rating","Bad rating"))</f>
        <v>Good rating</v>
      </c>
      <c r="N2353" s="1" t="str">
        <f t="shared" si="36"/>
        <v>Few reviews and Good rating</v>
      </c>
    </row>
    <row r="2354" spans="1:14" x14ac:dyDescent="0.35">
      <c r="A2354">
        <v>2089</v>
      </c>
      <c r="B2354" t="s">
        <v>3026</v>
      </c>
      <c r="C2354" t="s">
        <v>523</v>
      </c>
      <c r="D2354" t="s">
        <v>136</v>
      </c>
      <c r="E2354">
        <v>20910</v>
      </c>
      <c r="F2354">
        <v>45</v>
      </c>
      <c r="G2354" t="s">
        <v>8</v>
      </c>
      <c r="H2354">
        <v>1030</v>
      </c>
      <c r="I2354">
        <f>(TA_restaurants_curated__2[[#This Row],['# Reviews]]-MIN(TA_restaurants_curated__2['# Reviews]))/(MAX(TA_restaurants_curated__2['# Reviews])-MIN(TA_restaurants_curated__2['# Reviews]))</f>
        <v>2.5492175668854113E-2</v>
      </c>
      <c r="J2354">
        <f>QUOTIENT((TA_restaurants_curated__2[[#This Row],[Normalizzazione]]*100),33)+IF(TA_restaurants_curated__2[[#This Row],[Normalizzazione]]=1,0,1)</f>
        <v>1</v>
      </c>
      <c r="K2354">
        <f>QUOTIENT((TA_restaurants_curated__2[[#This Row],[Rating]]*2),(100/3))+IF(TA_restaurants_curated__2[[#This Row],[Rating]]=50,0,1)</f>
        <v>3</v>
      </c>
      <c r="L2354" s="1" t="str">
        <f>IF(TA_restaurants_curated__2[[#This Row],[C. Rev.]]=3,"A lot of reviews",IF(TA_restaurants_curated__2[[#This Row],[C. Rev.]]=2,"Avarage reviews","Few reviews"))</f>
        <v>Few reviews</v>
      </c>
      <c r="M2354" s="1" t="str">
        <f>IF(TA_restaurants_curated__2[[#This Row],[C. Rat.]]=3,"Good rating",IF(TA_restaurants_curated__2[[#This Row],[C. Rat.]]=2,"Avarege rating","Bad rating"))</f>
        <v>Good rating</v>
      </c>
      <c r="N2354" s="1" t="str">
        <f t="shared" si="36"/>
        <v>Few reviews and Good rating</v>
      </c>
    </row>
    <row r="2355" spans="1:14" x14ac:dyDescent="0.35">
      <c r="A2355">
        <v>2236</v>
      </c>
      <c r="B2355" t="s">
        <v>3144</v>
      </c>
      <c r="C2355" t="s">
        <v>523</v>
      </c>
      <c r="D2355" t="s">
        <v>3145</v>
      </c>
      <c r="E2355">
        <v>22380</v>
      </c>
      <c r="F2355">
        <v>40</v>
      </c>
      <c r="G2355" t="s">
        <v>8</v>
      </c>
      <c r="H2355">
        <v>1030</v>
      </c>
      <c r="I2355">
        <f>(TA_restaurants_curated__2[[#This Row],['# Reviews]]-MIN(TA_restaurants_curated__2['# Reviews]))/(MAX(TA_restaurants_curated__2['# Reviews])-MIN(TA_restaurants_curated__2['# Reviews]))</f>
        <v>2.5492175668854113E-2</v>
      </c>
      <c r="J2355">
        <f>QUOTIENT((TA_restaurants_curated__2[[#This Row],[Normalizzazione]]*100),33)+IF(TA_restaurants_curated__2[[#This Row],[Normalizzazione]]=1,0,1)</f>
        <v>1</v>
      </c>
      <c r="K2355">
        <f>QUOTIENT((TA_restaurants_curated__2[[#This Row],[Rating]]*2),(100/3))+IF(TA_restaurants_curated__2[[#This Row],[Rating]]=50,0,1)</f>
        <v>3</v>
      </c>
      <c r="L2355" s="1" t="str">
        <f>IF(TA_restaurants_curated__2[[#This Row],[C. Rev.]]=3,"A lot of reviews",IF(TA_restaurants_curated__2[[#This Row],[C. Rev.]]=2,"Avarage reviews","Few reviews"))</f>
        <v>Few reviews</v>
      </c>
      <c r="M2355" s="1" t="str">
        <f>IF(TA_restaurants_curated__2[[#This Row],[C. Rat.]]=3,"Good rating",IF(TA_restaurants_curated__2[[#This Row],[C. Rat.]]=2,"Avarege rating","Bad rating"))</f>
        <v>Good rating</v>
      </c>
      <c r="N2355" s="1" t="str">
        <f t="shared" si="36"/>
        <v>Few reviews and Good rating</v>
      </c>
    </row>
    <row r="2356" spans="1:14" x14ac:dyDescent="0.35">
      <c r="A2356">
        <v>2772</v>
      </c>
      <c r="B2356" t="s">
        <v>3566</v>
      </c>
      <c r="C2356" t="s">
        <v>523</v>
      </c>
      <c r="D2356" t="s">
        <v>573</v>
      </c>
      <c r="E2356">
        <v>27740</v>
      </c>
      <c r="F2356">
        <v>35</v>
      </c>
      <c r="G2356" t="s">
        <v>8</v>
      </c>
      <c r="H2356">
        <v>1030</v>
      </c>
      <c r="I2356">
        <f>(TA_restaurants_curated__2[[#This Row],['# Reviews]]-MIN(TA_restaurants_curated__2['# Reviews]))/(MAX(TA_restaurants_curated__2['# Reviews])-MIN(TA_restaurants_curated__2['# Reviews]))</f>
        <v>2.5492175668854113E-2</v>
      </c>
      <c r="J2356">
        <f>QUOTIENT((TA_restaurants_curated__2[[#This Row],[Normalizzazione]]*100),33)+IF(TA_restaurants_curated__2[[#This Row],[Normalizzazione]]=1,0,1)</f>
        <v>1</v>
      </c>
      <c r="K2356">
        <f>QUOTIENT((TA_restaurants_curated__2[[#This Row],[Rating]]*2),(100/3))+IF(TA_restaurants_curated__2[[#This Row],[Rating]]=50,0,1)</f>
        <v>3</v>
      </c>
      <c r="L2356" s="1" t="str">
        <f>IF(TA_restaurants_curated__2[[#This Row],[C. Rev.]]=3,"A lot of reviews",IF(TA_restaurants_curated__2[[#This Row],[C. Rev.]]=2,"Avarage reviews","Few reviews"))</f>
        <v>Few reviews</v>
      </c>
      <c r="M2356" s="1" t="str">
        <f>IF(TA_restaurants_curated__2[[#This Row],[C. Rat.]]=3,"Good rating",IF(TA_restaurants_curated__2[[#This Row],[C. Rat.]]=2,"Avarege rating","Bad rating"))</f>
        <v>Good rating</v>
      </c>
      <c r="N2356" s="1" t="str">
        <f t="shared" si="36"/>
        <v>Few reviews and Good rating</v>
      </c>
    </row>
    <row r="2357" spans="1:14" x14ac:dyDescent="0.35">
      <c r="A2357">
        <v>1155</v>
      </c>
      <c r="B2357" t="s">
        <v>2088</v>
      </c>
      <c r="C2357" t="s">
        <v>523</v>
      </c>
      <c r="D2357" t="s">
        <v>132</v>
      </c>
      <c r="E2357">
        <v>11570</v>
      </c>
      <c r="F2357">
        <v>40</v>
      </c>
      <c r="G2357" t="s">
        <v>8</v>
      </c>
      <c r="H2357">
        <v>1020</v>
      </c>
      <c r="I2357">
        <f>(TA_restaurants_curated__2[[#This Row],['# Reviews]]-MIN(TA_restaurants_curated__2['# Reviews]))/(MAX(TA_restaurants_curated__2['# Reviews])-MIN(TA_restaurants_curated__2['# Reviews]))</f>
        <v>2.523977788995457E-2</v>
      </c>
      <c r="J2357">
        <f>QUOTIENT((TA_restaurants_curated__2[[#This Row],[Normalizzazione]]*100),33)+IF(TA_restaurants_curated__2[[#This Row],[Normalizzazione]]=1,0,1)</f>
        <v>1</v>
      </c>
      <c r="K2357">
        <f>QUOTIENT((TA_restaurants_curated__2[[#This Row],[Rating]]*2),(100/3))+IF(TA_restaurants_curated__2[[#This Row],[Rating]]=50,0,1)</f>
        <v>3</v>
      </c>
      <c r="L2357" s="1" t="str">
        <f>IF(TA_restaurants_curated__2[[#This Row],[C. Rev.]]=3,"A lot of reviews",IF(TA_restaurants_curated__2[[#This Row],[C. Rev.]]=2,"Avarage reviews","Few reviews"))</f>
        <v>Few reviews</v>
      </c>
      <c r="M2357" s="1" t="str">
        <f>IF(TA_restaurants_curated__2[[#This Row],[C. Rat.]]=3,"Good rating",IF(TA_restaurants_curated__2[[#This Row],[C. Rat.]]=2,"Avarege rating","Bad rating"))</f>
        <v>Good rating</v>
      </c>
      <c r="N2357" s="1" t="str">
        <f t="shared" si="36"/>
        <v>Few reviews and Good rating</v>
      </c>
    </row>
    <row r="2358" spans="1:14" x14ac:dyDescent="0.35">
      <c r="A2358">
        <v>1432</v>
      </c>
      <c r="B2358" t="s">
        <v>2382</v>
      </c>
      <c r="C2358" t="s">
        <v>523</v>
      </c>
      <c r="D2358" t="s">
        <v>99</v>
      </c>
      <c r="E2358">
        <v>14340</v>
      </c>
      <c r="F2358">
        <v>40</v>
      </c>
      <c r="G2358" t="s">
        <v>8</v>
      </c>
      <c r="H2358">
        <v>1020</v>
      </c>
      <c r="I2358">
        <f>(TA_restaurants_curated__2[[#This Row],['# Reviews]]-MIN(TA_restaurants_curated__2['# Reviews]))/(MAX(TA_restaurants_curated__2['# Reviews])-MIN(TA_restaurants_curated__2['# Reviews]))</f>
        <v>2.523977788995457E-2</v>
      </c>
      <c r="J2358">
        <f>QUOTIENT((TA_restaurants_curated__2[[#This Row],[Normalizzazione]]*100),33)+IF(TA_restaurants_curated__2[[#This Row],[Normalizzazione]]=1,0,1)</f>
        <v>1</v>
      </c>
      <c r="K2358">
        <f>QUOTIENT((TA_restaurants_curated__2[[#This Row],[Rating]]*2),(100/3))+IF(TA_restaurants_curated__2[[#This Row],[Rating]]=50,0,1)</f>
        <v>3</v>
      </c>
      <c r="L2358" s="1" t="str">
        <f>IF(TA_restaurants_curated__2[[#This Row],[C. Rev.]]=3,"A lot of reviews",IF(TA_restaurants_curated__2[[#This Row],[C. Rev.]]=2,"Avarage reviews","Few reviews"))</f>
        <v>Few reviews</v>
      </c>
      <c r="M2358" s="1" t="str">
        <f>IF(TA_restaurants_curated__2[[#This Row],[C. Rat.]]=3,"Good rating",IF(TA_restaurants_curated__2[[#This Row],[C. Rat.]]=2,"Avarege rating","Bad rating"))</f>
        <v>Good rating</v>
      </c>
      <c r="N2358" s="1" t="str">
        <f t="shared" si="36"/>
        <v>Few reviews and Good rating</v>
      </c>
    </row>
    <row r="2359" spans="1:14" x14ac:dyDescent="0.35">
      <c r="A2359">
        <v>2581</v>
      </c>
      <c r="B2359" t="s">
        <v>3431</v>
      </c>
      <c r="C2359" t="s">
        <v>523</v>
      </c>
      <c r="D2359" t="s">
        <v>110</v>
      </c>
      <c r="E2359">
        <v>25830</v>
      </c>
      <c r="F2359">
        <v>40</v>
      </c>
      <c r="G2359" t="s">
        <v>8</v>
      </c>
      <c r="H2359">
        <v>1020</v>
      </c>
      <c r="I2359">
        <f>(TA_restaurants_curated__2[[#This Row],['# Reviews]]-MIN(TA_restaurants_curated__2['# Reviews]))/(MAX(TA_restaurants_curated__2['# Reviews])-MIN(TA_restaurants_curated__2['# Reviews]))</f>
        <v>2.523977788995457E-2</v>
      </c>
      <c r="J2359">
        <f>QUOTIENT((TA_restaurants_curated__2[[#This Row],[Normalizzazione]]*100),33)+IF(TA_restaurants_curated__2[[#This Row],[Normalizzazione]]=1,0,1)</f>
        <v>1</v>
      </c>
      <c r="K2359">
        <f>QUOTIENT((TA_restaurants_curated__2[[#This Row],[Rating]]*2),(100/3))+IF(TA_restaurants_curated__2[[#This Row],[Rating]]=50,0,1)</f>
        <v>3</v>
      </c>
      <c r="L2359" s="1" t="str">
        <f>IF(TA_restaurants_curated__2[[#This Row],[C. Rev.]]=3,"A lot of reviews",IF(TA_restaurants_curated__2[[#This Row],[C. Rev.]]=2,"Avarage reviews","Few reviews"))</f>
        <v>Few reviews</v>
      </c>
      <c r="M2359" s="1" t="str">
        <f>IF(TA_restaurants_curated__2[[#This Row],[C. Rat.]]=3,"Good rating",IF(TA_restaurants_curated__2[[#This Row],[C. Rat.]]=2,"Avarege rating","Bad rating"))</f>
        <v>Good rating</v>
      </c>
      <c r="N2359" s="1" t="str">
        <f t="shared" si="36"/>
        <v>Few reviews and Good rating</v>
      </c>
    </row>
    <row r="2360" spans="1:14" x14ac:dyDescent="0.35">
      <c r="A2360">
        <v>3587</v>
      </c>
      <c r="B2360" t="s">
        <v>3971</v>
      </c>
      <c r="C2360" t="s">
        <v>523</v>
      </c>
      <c r="D2360" t="s">
        <v>146</v>
      </c>
      <c r="E2360">
        <v>35890</v>
      </c>
      <c r="F2360">
        <v>35</v>
      </c>
      <c r="G2360" t="s">
        <v>10</v>
      </c>
      <c r="H2360">
        <v>1020</v>
      </c>
      <c r="I2360">
        <f>(TA_restaurants_curated__2[[#This Row],['# Reviews]]-MIN(TA_restaurants_curated__2['# Reviews]))/(MAX(TA_restaurants_curated__2['# Reviews])-MIN(TA_restaurants_curated__2['# Reviews]))</f>
        <v>2.523977788995457E-2</v>
      </c>
      <c r="J2360">
        <f>QUOTIENT((TA_restaurants_curated__2[[#This Row],[Normalizzazione]]*100),33)+IF(TA_restaurants_curated__2[[#This Row],[Normalizzazione]]=1,0,1)</f>
        <v>1</v>
      </c>
      <c r="K2360">
        <f>QUOTIENT((TA_restaurants_curated__2[[#This Row],[Rating]]*2),(100/3))+IF(TA_restaurants_curated__2[[#This Row],[Rating]]=50,0,1)</f>
        <v>3</v>
      </c>
      <c r="L2360" s="1" t="str">
        <f>IF(TA_restaurants_curated__2[[#This Row],[C. Rev.]]=3,"A lot of reviews",IF(TA_restaurants_curated__2[[#This Row],[C. Rev.]]=2,"Avarage reviews","Few reviews"))</f>
        <v>Few reviews</v>
      </c>
      <c r="M2360" s="1" t="str">
        <f>IF(TA_restaurants_curated__2[[#This Row],[C. Rat.]]=3,"Good rating",IF(TA_restaurants_curated__2[[#This Row],[C. Rat.]]=2,"Avarege rating","Bad rating"))</f>
        <v>Good rating</v>
      </c>
      <c r="N2360" s="1" t="str">
        <f t="shared" si="36"/>
        <v>Few reviews and Good rating</v>
      </c>
    </row>
    <row r="2361" spans="1:14" x14ac:dyDescent="0.35">
      <c r="A2361">
        <v>3638</v>
      </c>
      <c r="B2361" t="s">
        <v>3999</v>
      </c>
      <c r="C2361" t="s">
        <v>523</v>
      </c>
      <c r="D2361" t="s">
        <v>4000</v>
      </c>
      <c r="E2361">
        <v>36400</v>
      </c>
      <c r="F2361">
        <v>35</v>
      </c>
      <c r="G2361" t="s">
        <v>8</v>
      </c>
      <c r="H2361">
        <v>1020</v>
      </c>
      <c r="I2361">
        <f>(TA_restaurants_curated__2[[#This Row],['# Reviews]]-MIN(TA_restaurants_curated__2['# Reviews]))/(MAX(TA_restaurants_curated__2['# Reviews])-MIN(TA_restaurants_curated__2['# Reviews]))</f>
        <v>2.523977788995457E-2</v>
      </c>
      <c r="J2361">
        <f>QUOTIENT((TA_restaurants_curated__2[[#This Row],[Normalizzazione]]*100),33)+IF(TA_restaurants_curated__2[[#This Row],[Normalizzazione]]=1,0,1)</f>
        <v>1</v>
      </c>
      <c r="K2361">
        <f>QUOTIENT((TA_restaurants_curated__2[[#This Row],[Rating]]*2),(100/3))+IF(TA_restaurants_curated__2[[#This Row],[Rating]]=50,0,1)</f>
        <v>3</v>
      </c>
      <c r="L2361" s="1" t="str">
        <f>IF(TA_restaurants_curated__2[[#This Row],[C. Rev.]]=3,"A lot of reviews",IF(TA_restaurants_curated__2[[#This Row],[C. Rev.]]=2,"Avarage reviews","Few reviews"))</f>
        <v>Few reviews</v>
      </c>
      <c r="M2361" s="1" t="str">
        <f>IF(TA_restaurants_curated__2[[#This Row],[C. Rat.]]=3,"Good rating",IF(TA_restaurants_curated__2[[#This Row],[C. Rat.]]=2,"Avarege rating","Bad rating"))</f>
        <v>Good rating</v>
      </c>
      <c r="N2361" s="1" t="str">
        <f t="shared" si="36"/>
        <v>Few reviews and Good rating</v>
      </c>
    </row>
    <row r="2362" spans="1:14" x14ac:dyDescent="0.35">
      <c r="A2362">
        <v>4222</v>
      </c>
      <c r="B2362" t="s">
        <v>4233</v>
      </c>
      <c r="C2362" t="s">
        <v>523</v>
      </c>
      <c r="D2362" t="s">
        <v>99</v>
      </c>
      <c r="E2362">
        <v>42250</v>
      </c>
      <c r="F2362">
        <v>40</v>
      </c>
      <c r="G2362" t="s">
        <v>8</v>
      </c>
      <c r="H2362">
        <v>1020</v>
      </c>
      <c r="I2362">
        <f>(TA_restaurants_curated__2[[#This Row],['# Reviews]]-MIN(TA_restaurants_curated__2['# Reviews]))/(MAX(TA_restaurants_curated__2['# Reviews])-MIN(TA_restaurants_curated__2['# Reviews]))</f>
        <v>2.523977788995457E-2</v>
      </c>
      <c r="J2362">
        <f>QUOTIENT((TA_restaurants_curated__2[[#This Row],[Normalizzazione]]*100),33)+IF(TA_restaurants_curated__2[[#This Row],[Normalizzazione]]=1,0,1)</f>
        <v>1</v>
      </c>
      <c r="K2362">
        <f>QUOTIENT((TA_restaurants_curated__2[[#This Row],[Rating]]*2),(100/3))+IF(TA_restaurants_curated__2[[#This Row],[Rating]]=50,0,1)</f>
        <v>3</v>
      </c>
      <c r="L2362" s="1" t="str">
        <f>IF(TA_restaurants_curated__2[[#This Row],[C. Rev.]]=3,"A lot of reviews",IF(TA_restaurants_curated__2[[#This Row],[C. Rev.]]=2,"Avarage reviews","Few reviews"))</f>
        <v>Few reviews</v>
      </c>
      <c r="M2362" s="1" t="str">
        <f>IF(TA_restaurants_curated__2[[#This Row],[C. Rat.]]=3,"Good rating",IF(TA_restaurants_curated__2[[#This Row],[C. Rat.]]=2,"Avarege rating","Bad rating"))</f>
        <v>Good rating</v>
      </c>
      <c r="N2362" s="1" t="str">
        <f t="shared" si="36"/>
        <v>Few reviews and Good rating</v>
      </c>
    </row>
    <row r="2363" spans="1:14" x14ac:dyDescent="0.35">
      <c r="A2363">
        <v>425</v>
      </c>
      <c r="B2363" t="s">
        <v>1257</v>
      </c>
      <c r="C2363" t="s">
        <v>523</v>
      </c>
      <c r="D2363" t="s">
        <v>1258</v>
      </c>
      <c r="E2363">
        <v>4260</v>
      </c>
      <c r="F2363">
        <v>45</v>
      </c>
      <c r="G2363" t="s">
        <v>9</v>
      </c>
      <c r="H2363">
        <v>1010</v>
      </c>
      <c r="I2363">
        <f>(TA_restaurants_curated__2[[#This Row],['# Reviews]]-MIN(TA_restaurants_curated__2['# Reviews]))/(MAX(TA_restaurants_curated__2['# Reviews])-MIN(TA_restaurants_curated__2['# Reviews]))</f>
        <v>2.4987380111055023E-2</v>
      </c>
      <c r="J2363">
        <f>QUOTIENT((TA_restaurants_curated__2[[#This Row],[Normalizzazione]]*100),33)+IF(TA_restaurants_curated__2[[#This Row],[Normalizzazione]]=1,0,1)</f>
        <v>1</v>
      </c>
      <c r="K2363">
        <f>QUOTIENT((TA_restaurants_curated__2[[#This Row],[Rating]]*2),(100/3))+IF(TA_restaurants_curated__2[[#This Row],[Rating]]=50,0,1)</f>
        <v>3</v>
      </c>
      <c r="L2363" s="1" t="str">
        <f>IF(TA_restaurants_curated__2[[#This Row],[C. Rev.]]=3,"A lot of reviews",IF(TA_restaurants_curated__2[[#This Row],[C. Rev.]]=2,"Avarage reviews","Few reviews"))</f>
        <v>Few reviews</v>
      </c>
      <c r="M2363" s="1" t="str">
        <f>IF(TA_restaurants_curated__2[[#This Row],[C. Rat.]]=3,"Good rating",IF(TA_restaurants_curated__2[[#This Row],[C. Rat.]]=2,"Avarege rating","Bad rating"))</f>
        <v>Good rating</v>
      </c>
      <c r="N2363" s="1" t="str">
        <f t="shared" si="36"/>
        <v>Few reviews and Good rating</v>
      </c>
    </row>
    <row r="2364" spans="1:14" x14ac:dyDescent="0.35">
      <c r="A2364">
        <v>2297</v>
      </c>
      <c r="B2364" t="s">
        <v>543</v>
      </c>
      <c r="C2364" t="s">
        <v>523</v>
      </c>
      <c r="D2364" t="s">
        <v>3194</v>
      </c>
      <c r="E2364">
        <v>22990</v>
      </c>
      <c r="F2364">
        <v>45</v>
      </c>
      <c r="G2364" t="s">
        <v>8</v>
      </c>
      <c r="H2364">
        <v>1010</v>
      </c>
      <c r="I2364">
        <f>(TA_restaurants_curated__2[[#This Row],['# Reviews]]-MIN(TA_restaurants_curated__2['# Reviews]))/(MAX(TA_restaurants_curated__2['# Reviews])-MIN(TA_restaurants_curated__2['# Reviews]))</f>
        <v>2.4987380111055023E-2</v>
      </c>
      <c r="J2364">
        <f>QUOTIENT((TA_restaurants_curated__2[[#This Row],[Normalizzazione]]*100),33)+IF(TA_restaurants_curated__2[[#This Row],[Normalizzazione]]=1,0,1)</f>
        <v>1</v>
      </c>
      <c r="K2364">
        <f>QUOTIENT((TA_restaurants_curated__2[[#This Row],[Rating]]*2),(100/3))+IF(TA_restaurants_curated__2[[#This Row],[Rating]]=50,0,1)</f>
        <v>3</v>
      </c>
      <c r="L2364" s="1" t="str">
        <f>IF(TA_restaurants_curated__2[[#This Row],[C. Rev.]]=3,"A lot of reviews",IF(TA_restaurants_curated__2[[#This Row],[C. Rev.]]=2,"Avarage reviews","Few reviews"))</f>
        <v>Few reviews</v>
      </c>
      <c r="M2364" s="1" t="str">
        <f>IF(TA_restaurants_curated__2[[#This Row],[C. Rat.]]=3,"Good rating",IF(TA_restaurants_curated__2[[#This Row],[C. Rat.]]=2,"Avarege rating","Bad rating"))</f>
        <v>Good rating</v>
      </c>
      <c r="N2364" s="1" t="str">
        <f t="shared" si="36"/>
        <v>Few reviews and Good rating</v>
      </c>
    </row>
    <row r="2365" spans="1:14" x14ac:dyDescent="0.35">
      <c r="A2365">
        <v>2470</v>
      </c>
      <c r="B2365" t="s">
        <v>3340</v>
      </c>
      <c r="C2365" t="s">
        <v>523</v>
      </c>
      <c r="D2365" t="s">
        <v>74</v>
      </c>
      <c r="E2365">
        <v>24720</v>
      </c>
      <c r="F2365">
        <v>40</v>
      </c>
      <c r="G2365" t="s">
        <v>8</v>
      </c>
      <c r="H2365">
        <v>1010</v>
      </c>
      <c r="I2365">
        <f>(TA_restaurants_curated__2[[#This Row],['# Reviews]]-MIN(TA_restaurants_curated__2['# Reviews]))/(MAX(TA_restaurants_curated__2['# Reviews])-MIN(TA_restaurants_curated__2['# Reviews]))</f>
        <v>2.4987380111055023E-2</v>
      </c>
      <c r="J2365">
        <f>QUOTIENT((TA_restaurants_curated__2[[#This Row],[Normalizzazione]]*100),33)+IF(TA_restaurants_curated__2[[#This Row],[Normalizzazione]]=1,0,1)</f>
        <v>1</v>
      </c>
      <c r="K2365">
        <f>QUOTIENT((TA_restaurants_curated__2[[#This Row],[Rating]]*2),(100/3))+IF(TA_restaurants_curated__2[[#This Row],[Rating]]=50,0,1)</f>
        <v>3</v>
      </c>
      <c r="L2365" s="1" t="str">
        <f>IF(TA_restaurants_curated__2[[#This Row],[C. Rev.]]=3,"A lot of reviews",IF(TA_restaurants_curated__2[[#This Row],[C. Rev.]]=2,"Avarage reviews","Few reviews"))</f>
        <v>Few reviews</v>
      </c>
      <c r="M2365" s="1" t="str">
        <f>IF(TA_restaurants_curated__2[[#This Row],[C. Rat.]]=3,"Good rating",IF(TA_restaurants_curated__2[[#This Row],[C. Rat.]]=2,"Avarege rating","Bad rating"))</f>
        <v>Good rating</v>
      </c>
      <c r="N2365" s="1" t="str">
        <f t="shared" si="36"/>
        <v>Few reviews and Good rating</v>
      </c>
    </row>
    <row r="2366" spans="1:14" x14ac:dyDescent="0.35">
      <c r="A2366">
        <v>366</v>
      </c>
      <c r="B2366" t="s">
        <v>1183</v>
      </c>
      <c r="C2366" t="s">
        <v>523</v>
      </c>
      <c r="D2366" t="s">
        <v>1184</v>
      </c>
      <c r="E2366">
        <v>3670</v>
      </c>
      <c r="F2366">
        <v>45</v>
      </c>
      <c r="G2366" t="s">
        <v>10</v>
      </c>
      <c r="H2366">
        <v>1000</v>
      </c>
      <c r="I2366">
        <f>(TA_restaurants_curated__2[[#This Row],['# Reviews]]-MIN(TA_restaurants_curated__2['# Reviews]))/(MAX(TA_restaurants_curated__2['# Reviews])-MIN(TA_restaurants_curated__2['# Reviews]))</f>
        <v>2.4734982332155476E-2</v>
      </c>
      <c r="J2366">
        <f>QUOTIENT((TA_restaurants_curated__2[[#This Row],[Normalizzazione]]*100),33)+IF(TA_restaurants_curated__2[[#This Row],[Normalizzazione]]=1,0,1)</f>
        <v>1</v>
      </c>
      <c r="K2366">
        <f>QUOTIENT((TA_restaurants_curated__2[[#This Row],[Rating]]*2),(100/3))+IF(TA_restaurants_curated__2[[#This Row],[Rating]]=50,0,1)</f>
        <v>3</v>
      </c>
      <c r="L2366" s="1" t="str">
        <f>IF(TA_restaurants_curated__2[[#This Row],[C. Rev.]]=3,"A lot of reviews",IF(TA_restaurants_curated__2[[#This Row],[C. Rev.]]=2,"Avarage reviews","Few reviews"))</f>
        <v>Few reviews</v>
      </c>
      <c r="M2366" s="1" t="str">
        <f>IF(TA_restaurants_curated__2[[#This Row],[C. Rat.]]=3,"Good rating",IF(TA_restaurants_curated__2[[#This Row],[C. Rat.]]=2,"Avarege rating","Bad rating"))</f>
        <v>Good rating</v>
      </c>
      <c r="N2366" s="1" t="str">
        <f t="shared" si="36"/>
        <v>Few reviews and Good rating</v>
      </c>
    </row>
    <row r="2367" spans="1:14" x14ac:dyDescent="0.35">
      <c r="A2367">
        <v>1110</v>
      </c>
      <c r="B2367" t="s">
        <v>2044</v>
      </c>
      <c r="C2367" t="s">
        <v>523</v>
      </c>
      <c r="D2367" t="s">
        <v>175</v>
      </c>
      <c r="E2367">
        <v>11120</v>
      </c>
      <c r="F2367">
        <v>40</v>
      </c>
      <c r="G2367" t="s">
        <v>10</v>
      </c>
      <c r="H2367">
        <v>1000</v>
      </c>
      <c r="I2367">
        <f>(TA_restaurants_curated__2[[#This Row],['# Reviews]]-MIN(TA_restaurants_curated__2['# Reviews]))/(MAX(TA_restaurants_curated__2['# Reviews])-MIN(TA_restaurants_curated__2['# Reviews]))</f>
        <v>2.4734982332155476E-2</v>
      </c>
      <c r="J2367">
        <f>QUOTIENT((TA_restaurants_curated__2[[#This Row],[Normalizzazione]]*100),33)+IF(TA_restaurants_curated__2[[#This Row],[Normalizzazione]]=1,0,1)</f>
        <v>1</v>
      </c>
      <c r="K2367">
        <f>QUOTIENT((TA_restaurants_curated__2[[#This Row],[Rating]]*2),(100/3))+IF(TA_restaurants_curated__2[[#This Row],[Rating]]=50,0,1)</f>
        <v>3</v>
      </c>
      <c r="L2367" s="1" t="str">
        <f>IF(TA_restaurants_curated__2[[#This Row],[C. Rev.]]=3,"A lot of reviews",IF(TA_restaurants_curated__2[[#This Row],[C. Rev.]]=2,"Avarage reviews","Few reviews"))</f>
        <v>Few reviews</v>
      </c>
      <c r="M2367" s="1" t="str">
        <f>IF(TA_restaurants_curated__2[[#This Row],[C. Rat.]]=3,"Good rating",IF(TA_restaurants_curated__2[[#This Row],[C. Rat.]]=2,"Avarege rating","Bad rating"))</f>
        <v>Good rating</v>
      </c>
      <c r="N2367" s="1" t="str">
        <f t="shared" si="36"/>
        <v>Few reviews and Good rating</v>
      </c>
    </row>
    <row r="2368" spans="1:14" x14ac:dyDescent="0.35">
      <c r="A2368">
        <v>1165</v>
      </c>
      <c r="B2368" t="s">
        <v>2099</v>
      </c>
      <c r="C2368" t="s">
        <v>523</v>
      </c>
      <c r="D2368" t="s">
        <v>127</v>
      </c>
      <c r="E2368">
        <v>11670</v>
      </c>
      <c r="F2368">
        <v>40</v>
      </c>
      <c r="G2368" t="s">
        <v>10</v>
      </c>
      <c r="H2368">
        <v>1000</v>
      </c>
      <c r="I2368">
        <f>(TA_restaurants_curated__2[[#This Row],['# Reviews]]-MIN(TA_restaurants_curated__2['# Reviews]))/(MAX(TA_restaurants_curated__2['# Reviews])-MIN(TA_restaurants_curated__2['# Reviews]))</f>
        <v>2.4734982332155476E-2</v>
      </c>
      <c r="J2368">
        <f>QUOTIENT((TA_restaurants_curated__2[[#This Row],[Normalizzazione]]*100),33)+IF(TA_restaurants_curated__2[[#This Row],[Normalizzazione]]=1,0,1)</f>
        <v>1</v>
      </c>
      <c r="K2368">
        <f>QUOTIENT((TA_restaurants_curated__2[[#This Row],[Rating]]*2),(100/3))+IF(TA_restaurants_curated__2[[#This Row],[Rating]]=50,0,1)</f>
        <v>3</v>
      </c>
      <c r="L2368" s="1" t="str">
        <f>IF(TA_restaurants_curated__2[[#This Row],[C. Rev.]]=3,"A lot of reviews",IF(TA_restaurants_curated__2[[#This Row],[C. Rev.]]=2,"Avarage reviews","Few reviews"))</f>
        <v>Few reviews</v>
      </c>
      <c r="M2368" s="1" t="str">
        <f>IF(TA_restaurants_curated__2[[#This Row],[C. Rat.]]=3,"Good rating",IF(TA_restaurants_curated__2[[#This Row],[C. Rat.]]=2,"Avarege rating","Bad rating"))</f>
        <v>Good rating</v>
      </c>
      <c r="N2368" s="1" t="str">
        <f t="shared" si="36"/>
        <v>Few reviews and Good rating</v>
      </c>
    </row>
    <row r="2369" spans="1:14" x14ac:dyDescent="0.35">
      <c r="A2369">
        <v>1263</v>
      </c>
      <c r="B2369" t="s">
        <v>2204</v>
      </c>
      <c r="C2369" t="s">
        <v>523</v>
      </c>
      <c r="D2369" t="s">
        <v>118</v>
      </c>
      <c r="E2369">
        <v>12650</v>
      </c>
      <c r="F2369">
        <v>40</v>
      </c>
      <c r="G2369" t="s">
        <v>10</v>
      </c>
      <c r="H2369">
        <v>1000</v>
      </c>
      <c r="I2369">
        <f>(TA_restaurants_curated__2[[#This Row],['# Reviews]]-MIN(TA_restaurants_curated__2['# Reviews]))/(MAX(TA_restaurants_curated__2['# Reviews])-MIN(TA_restaurants_curated__2['# Reviews]))</f>
        <v>2.4734982332155476E-2</v>
      </c>
      <c r="J2369">
        <f>QUOTIENT((TA_restaurants_curated__2[[#This Row],[Normalizzazione]]*100),33)+IF(TA_restaurants_curated__2[[#This Row],[Normalizzazione]]=1,0,1)</f>
        <v>1</v>
      </c>
      <c r="K2369">
        <f>QUOTIENT((TA_restaurants_curated__2[[#This Row],[Rating]]*2),(100/3))+IF(TA_restaurants_curated__2[[#This Row],[Rating]]=50,0,1)</f>
        <v>3</v>
      </c>
      <c r="L2369" s="1" t="str">
        <f>IF(TA_restaurants_curated__2[[#This Row],[C. Rev.]]=3,"A lot of reviews",IF(TA_restaurants_curated__2[[#This Row],[C. Rev.]]=2,"Avarage reviews","Few reviews"))</f>
        <v>Few reviews</v>
      </c>
      <c r="M2369" s="1" t="str">
        <f>IF(TA_restaurants_curated__2[[#This Row],[C. Rat.]]=3,"Good rating",IF(TA_restaurants_curated__2[[#This Row],[C. Rat.]]=2,"Avarege rating","Bad rating"))</f>
        <v>Good rating</v>
      </c>
      <c r="N2369" s="1" t="str">
        <f t="shared" si="36"/>
        <v>Few reviews and Good rating</v>
      </c>
    </row>
    <row r="2370" spans="1:14" x14ac:dyDescent="0.35">
      <c r="A2370">
        <v>1583</v>
      </c>
      <c r="B2370" t="s">
        <v>2545</v>
      </c>
      <c r="C2370" t="s">
        <v>523</v>
      </c>
      <c r="D2370" t="s">
        <v>77</v>
      </c>
      <c r="E2370">
        <v>15850</v>
      </c>
      <c r="F2370">
        <v>40</v>
      </c>
      <c r="G2370" t="s">
        <v>8</v>
      </c>
      <c r="H2370">
        <v>1000</v>
      </c>
      <c r="I2370">
        <f>(TA_restaurants_curated__2[[#This Row],['# Reviews]]-MIN(TA_restaurants_curated__2['# Reviews]))/(MAX(TA_restaurants_curated__2['# Reviews])-MIN(TA_restaurants_curated__2['# Reviews]))</f>
        <v>2.4734982332155476E-2</v>
      </c>
      <c r="J2370">
        <f>QUOTIENT((TA_restaurants_curated__2[[#This Row],[Normalizzazione]]*100),33)+IF(TA_restaurants_curated__2[[#This Row],[Normalizzazione]]=1,0,1)</f>
        <v>1</v>
      </c>
      <c r="K2370">
        <f>QUOTIENT((TA_restaurants_curated__2[[#This Row],[Rating]]*2),(100/3))+IF(TA_restaurants_curated__2[[#This Row],[Rating]]=50,0,1)</f>
        <v>3</v>
      </c>
      <c r="L2370" s="1" t="str">
        <f>IF(TA_restaurants_curated__2[[#This Row],[C. Rev.]]=3,"A lot of reviews",IF(TA_restaurants_curated__2[[#This Row],[C. Rev.]]=2,"Avarage reviews","Few reviews"))</f>
        <v>Few reviews</v>
      </c>
      <c r="M2370" s="1" t="str">
        <f>IF(TA_restaurants_curated__2[[#This Row],[C. Rat.]]=3,"Good rating",IF(TA_restaurants_curated__2[[#This Row],[C. Rat.]]=2,"Avarege rating","Bad rating"))</f>
        <v>Good rating</v>
      </c>
      <c r="N2370" s="1" t="str">
        <f t="shared" ref="N2370:N2433" si="37">_xlfn.CONCAT(L2370," and ",M2370)</f>
        <v>Few reviews and Good rating</v>
      </c>
    </row>
    <row r="2371" spans="1:14" x14ac:dyDescent="0.35">
      <c r="A2371">
        <v>1906</v>
      </c>
      <c r="B2371" t="s">
        <v>2861</v>
      </c>
      <c r="C2371" t="s">
        <v>523</v>
      </c>
      <c r="D2371" t="s">
        <v>66</v>
      </c>
      <c r="E2371">
        <v>19080</v>
      </c>
      <c r="F2371">
        <v>40</v>
      </c>
      <c r="G2371" t="s">
        <v>8</v>
      </c>
      <c r="H2371">
        <v>1000</v>
      </c>
      <c r="I2371">
        <f>(TA_restaurants_curated__2[[#This Row],['# Reviews]]-MIN(TA_restaurants_curated__2['# Reviews]))/(MAX(TA_restaurants_curated__2['# Reviews])-MIN(TA_restaurants_curated__2['# Reviews]))</f>
        <v>2.4734982332155476E-2</v>
      </c>
      <c r="J2371">
        <f>QUOTIENT((TA_restaurants_curated__2[[#This Row],[Normalizzazione]]*100),33)+IF(TA_restaurants_curated__2[[#This Row],[Normalizzazione]]=1,0,1)</f>
        <v>1</v>
      </c>
      <c r="K2371">
        <f>QUOTIENT((TA_restaurants_curated__2[[#This Row],[Rating]]*2),(100/3))+IF(TA_restaurants_curated__2[[#This Row],[Rating]]=50,0,1)</f>
        <v>3</v>
      </c>
      <c r="L2371" s="1" t="str">
        <f>IF(TA_restaurants_curated__2[[#This Row],[C. Rev.]]=3,"A lot of reviews",IF(TA_restaurants_curated__2[[#This Row],[C. Rev.]]=2,"Avarage reviews","Few reviews"))</f>
        <v>Few reviews</v>
      </c>
      <c r="M2371" s="1" t="str">
        <f>IF(TA_restaurants_curated__2[[#This Row],[C. Rat.]]=3,"Good rating",IF(TA_restaurants_curated__2[[#This Row],[C. Rat.]]=2,"Avarege rating","Bad rating"))</f>
        <v>Good rating</v>
      </c>
      <c r="N2371" s="1" t="str">
        <f t="shared" si="37"/>
        <v>Few reviews and Good rating</v>
      </c>
    </row>
    <row r="2372" spans="1:14" x14ac:dyDescent="0.35">
      <c r="A2372">
        <v>1949</v>
      </c>
      <c r="B2372" t="s">
        <v>2893</v>
      </c>
      <c r="C2372" t="s">
        <v>523</v>
      </c>
      <c r="D2372" t="s">
        <v>451</v>
      </c>
      <c r="E2372">
        <v>19510</v>
      </c>
      <c r="F2372">
        <v>40</v>
      </c>
      <c r="G2372" t="s">
        <v>10</v>
      </c>
      <c r="H2372">
        <v>1000</v>
      </c>
      <c r="I2372">
        <f>(TA_restaurants_curated__2[[#This Row],['# Reviews]]-MIN(TA_restaurants_curated__2['# Reviews]))/(MAX(TA_restaurants_curated__2['# Reviews])-MIN(TA_restaurants_curated__2['# Reviews]))</f>
        <v>2.4734982332155476E-2</v>
      </c>
      <c r="J2372">
        <f>QUOTIENT((TA_restaurants_curated__2[[#This Row],[Normalizzazione]]*100),33)+IF(TA_restaurants_curated__2[[#This Row],[Normalizzazione]]=1,0,1)</f>
        <v>1</v>
      </c>
      <c r="K2372">
        <f>QUOTIENT((TA_restaurants_curated__2[[#This Row],[Rating]]*2),(100/3))+IF(TA_restaurants_curated__2[[#This Row],[Rating]]=50,0,1)</f>
        <v>3</v>
      </c>
      <c r="L2372" s="1" t="str">
        <f>IF(TA_restaurants_curated__2[[#This Row],[C. Rev.]]=3,"A lot of reviews",IF(TA_restaurants_curated__2[[#This Row],[C. Rev.]]=2,"Avarage reviews","Few reviews"))</f>
        <v>Few reviews</v>
      </c>
      <c r="M2372" s="1" t="str">
        <f>IF(TA_restaurants_curated__2[[#This Row],[C. Rat.]]=3,"Good rating",IF(TA_restaurants_curated__2[[#This Row],[C. Rat.]]=2,"Avarege rating","Bad rating"))</f>
        <v>Good rating</v>
      </c>
      <c r="N2372" s="1" t="str">
        <f t="shared" si="37"/>
        <v>Few reviews and Good rating</v>
      </c>
    </row>
    <row r="2373" spans="1:14" x14ac:dyDescent="0.35">
      <c r="A2373">
        <v>1997</v>
      </c>
      <c r="B2373" t="s">
        <v>2938</v>
      </c>
      <c r="C2373" t="s">
        <v>523</v>
      </c>
      <c r="D2373" t="s">
        <v>94</v>
      </c>
      <c r="E2373">
        <v>19990</v>
      </c>
      <c r="F2373">
        <v>40</v>
      </c>
      <c r="G2373" t="s">
        <v>10</v>
      </c>
      <c r="H2373">
        <v>1000</v>
      </c>
      <c r="I2373">
        <f>(TA_restaurants_curated__2[[#This Row],['# Reviews]]-MIN(TA_restaurants_curated__2['# Reviews]))/(MAX(TA_restaurants_curated__2['# Reviews])-MIN(TA_restaurants_curated__2['# Reviews]))</f>
        <v>2.4734982332155476E-2</v>
      </c>
      <c r="J2373">
        <f>QUOTIENT((TA_restaurants_curated__2[[#This Row],[Normalizzazione]]*100),33)+IF(TA_restaurants_curated__2[[#This Row],[Normalizzazione]]=1,0,1)</f>
        <v>1</v>
      </c>
      <c r="K2373">
        <f>QUOTIENT((TA_restaurants_curated__2[[#This Row],[Rating]]*2),(100/3))+IF(TA_restaurants_curated__2[[#This Row],[Rating]]=50,0,1)</f>
        <v>3</v>
      </c>
      <c r="L2373" s="1" t="str">
        <f>IF(TA_restaurants_curated__2[[#This Row],[C. Rev.]]=3,"A lot of reviews",IF(TA_restaurants_curated__2[[#This Row],[C. Rev.]]=2,"Avarage reviews","Few reviews"))</f>
        <v>Few reviews</v>
      </c>
      <c r="M2373" s="1" t="str">
        <f>IF(TA_restaurants_curated__2[[#This Row],[C. Rat.]]=3,"Good rating",IF(TA_restaurants_curated__2[[#This Row],[C. Rat.]]=2,"Avarege rating","Bad rating"))</f>
        <v>Good rating</v>
      </c>
      <c r="N2373" s="1" t="str">
        <f t="shared" si="37"/>
        <v>Few reviews and Good rating</v>
      </c>
    </row>
    <row r="2374" spans="1:14" x14ac:dyDescent="0.35">
      <c r="A2374">
        <v>2426</v>
      </c>
      <c r="B2374" t="s">
        <v>2140</v>
      </c>
      <c r="C2374" t="s">
        <v>523</v>
      </c>
      <c r="D2374" t="s">
        <v>42</v>
      </c>
      <c r="E2374">
        <v>24280</v>
      </c>
      <c r="F2374">
        <v>35</v>
      </c>
      <c r="G2374" t="s">
        <v>10</v>
      </c>
      <c r="H2374">
        <v>1000</v>
      </c>
      <c r="I2374">
        <f>(TA_restaurants_curated__2[[#This Row],['# Reviews]]-MIN(TA_restaurants_curated__2['# Reviews]))/(MAX(TA_restaurants_curated__2['# Reviews])-MIN(TA_restaurants_curated__2['# Reviews]))</f>
        <v>2.4734982332155476E-2</v>
      </c>
      <c r="J2374">
        <f>QUOTIENT((TA_restaurants_curated__2[[#This Row],[Normalizzazione]]*100),33)+IF(TA_restaurants_curated__2[[#This Row],[Normalizzazione]]=1,0,1)</f>
        <v>1</v>
      </c>
      <c r="K2374">
        <f>QUOTIENT((TA_restaurants_curated__2[[#This Row],[Rating]]*2),(100/3))+IF(TA_restaurants_curated__2[[#This Row],[Rating]]=50,0,1)</f>
        <v>3</v>
      </c>
      <c r="L2374" s="1" t="str">
        <f>IF(TA_restaurants_curated__2[[#This Row],[C. Rev.]]=3,"A lot of reviews",IF(TA_restaurants_curated__2[[#This Row],[C. Rev.]]=2,"Avarage reviews","Few reviews"))</f>
        <v>Few reviews</v>
      </c>
      <c r="M2374" s="1" t="str">
        <f>IF(TA_restaurants_curated__2[[#This Row],[C. Rat.]]=3,"Good rating",IF(TA_restaurants_curated__2[[#This Row],[C. Rat.]]=2,"Avarege rating","Bad rating"))</f>
        <v>Good rating</v>
      </c>
      <c r="N2374" s="1" t="str">
        <f t="shared" si="37"/>
        <v>Few reviews and Good rating</v>
      </c>
    </row>
    <row r="2375" spans="1:14" x14ac:dyDescent="0.35">
      <c r="A2375">
        <v>2576</v>
      </c>
      <c r="B2375" t="s">
        <v>3427</v>
      </c>
      <c r="C2375" t="s">
        <v>523</v>
      </c>
      <c r="D2375" t="s">
        <v>136</v>
      </c>
      <c r="E2375">
        <v>25780</v>
      </c>
      <c r="F2375">
        <v>40</v>
      </c>
      <c r="G2375" t="s">
        <v>8</v>
      </c>
      <c r="H2375">
        <v>1000</v>
      </c>
      <c r="I2375">
        <f>(TA_restaurants_curated__2[[#This Row],['# Reviews]]-MIN(TA_restaurants_curated__2['# Reviews]))/(MAX(TA_restaurants_curated__2['# Reviews])-MIN(TA_restaurants_curated__2['# Reviews]))</f>
        <v>2.4734982332155476E-2</v>
      </c>
      <c r="J2375">
        <f>QUOTIENT((TA_restaurants_curated__2[[#This Row],[Normalizzazione]]*100),33)+IF(TA_restaurants_curated__2[[#This Row],[Normalizzazione]]=1,0,1)</f>
        <v>1</v>
      </c>
      <c r="K2375">
        <f>QUOTIENT((TA_restaurants_curated__2[[#This Row],[Rating]]*2),(100/3))+IF(TA_restaurants_curated__2[[#This Row],[Rating]]=50,0,1)</f>
        <v>3</v>
      </c>
      <c r="L2375" s="1" t="str">
        <f>IF(TA_restaurants_curated__2[[#This Row],[C. Rev.]]=3,"A lot of reviews",IF(TA_restaurants_curated__2[[#This Row],[C. Rev.]]=2,"Avarage reviews","Few reviews"))</f>
        <v>Few reviews</v>
      </c>
      <c r="M2375" s="1" t="str">
        <f>IF(TA_restaurants_curated__2[[#This Row],[C. Rat.]]=3,"Good rating",IF(TA_restaurants_curated__2[[#This Row],[C. Rat.]]=2,"Avarege rating","Bad rating"))</f>
        <v>Good rating</v>
      </c>
      <c r="N2375" s="1" t="str">
        <f t="shared" si="37"/>
        <v>Few reviews and Good rating</v>
      </c>
    </row>
    <row r="2376" spans="1:14" x14ac:dyDescent="0.35">
      <c r="A2376">
        <v>2637</v>
      </c>
      <c r="B2376" t="s">
        <v>640</v>
      </c>
      <c r="C2376" t="s">
        <v>523</v>
      </c>
      <c r="D2376" t="s">
        <v>281</v>
      </c>
      <c r="E2376">
        <v>26390</v>
      </c>
      <c r="F2376">
        <v>35</v>
      </c>
      <c r="G2376" t="s">
        <v>9</v>
      </c>
      <c r="H2376">
        <v>1000</v>
      </c>
      <c r="I2376">
        <f>(TA_restaurants_curated__2[[#This Row],['# Reviews]]-MIN(TA_restaurants_curated__2['# Reviews]))/(MAX(TA_restaurants_curated__2['# Reviews])-MIN(TA_restaurants_curated__2['# Reviews]))</f>
        <v>2.4734982332155476E-2</v>
      </c>
      <c r="J2376">
        <f>QUOTIENT((TA_restaurants_curated__2[[#This Row],[Normalizzazione]]*100),33)+IF(TA_restaurants_curated__2[[#This Row],[Normalizzazione]]=1,0,1)</f>
        <v>1</v>
      </c>
      <c r="K2376">
        <f>QUOTIENT((TA_restaurants_curated__2[[#This Row],[Rating]]*2),(100/3))+IF(TA_restaurants_curated__2[[#This Row],[Rating]]=50,0,1)</f>
        <v>3</v>
      </c>
      <c r="L2376" s="1" t="str">
        <f>IF(TA_restaurants_curated__2[[#This Row],[C. Rev.]]=3,"A lot of reviews",IF(TA_restaurants_curated__2[[#This Row],[C. Rev.]]=2,"Avarage reviews","Few reviews"))</f>
        <v>Few reviews</v>
      </c>
      <c r="M2376" s="1" t="str">
        <f>IF(TA_restaurants_curated__2[[#This Row],[C. Rat.]]=3,"Good rating",IF(TA_restaurants_curated__2[[#This Row],[C. Rat.]]=2,"Avarege rating","Bad rating"))</f>
        <v>Good rating</v>
      </c>
      <c r="N2376" s="1" t="str">
        <f t="shared" si="37"/>
        <v>Few reviews and Good rating</v>
      </c>
    </row>
    <row r="2377" spans="1:14" x14ac:dyDescent="0.35">
      <c r="A2377">
        <v>2956</v>
      </c>
      <c r="B2377" t="s">
        <v>3690</v>
      </c>
      <c r="C2377" t="s">
        <v>523</v>
      </c>
      <c r="D2377" t="s">
        <v>310</v>
      </c>
      <c r="E2377">
        <v>29580</v>
      </c>
      <c r="F2377">
        <v>35</v>
      </c>
      <c r="G2377" t="s">
        <v>10</v>
      </c>
      <c r="H2377">
        <v>1000</v>
      </c>
      <c r="I2377">
        <f>(TA_restaurants_curated__2[[#This Row],['# Reviews]]-MIN(TA_restaurants_curated__2['# Reviews]))/(MAX(TA_restaurants_curated__2['# Reviews])-MIN(TA_restaurants_curated__2['# Reviews]))</f>
        <v>2.4734982332155476E-2</v>
      </c>
      <c r="J2377">
        <f>QUOTIENT((TA_restaurants_curated__2[[#This Row],[Normalizzazione]]*100),33)+IF(TA_restaurants_curated__2[[#This Row],[Normalizzazione]]=1,0,1)</f>
        <v>1</v>
      </c>
      <c r="K2377">
        <f>QUOTIENT((TA_restaurants_curated__2[[#This Row],[Rating]]*2),(100/3))+IF(TA_restaurants_curated__2[[#This Row],[Rating]]=50,0,1)</f>
        <v>3</v>
      </c>
      <c r="L2377" s="1" t="str">
        <f>IF(TA_restaurants_curated__2[[#This Row],[C. Rev.]]=3,"A lot of reviews",IF(TA_restaurants_curated__2[[#This Row],[C. Rev.]]=2,"Avarage reviews","Few reviews"))</f>
        <v>Few reviews</v>
      </c>
      <c r="M2377" s="1" t="str">
        <f>IF(TA_restaurants_curated__2[[#This Row],[C. Rat.]]=3,"Good rating",IF(TA_restaurants_curated__2[[#This Row],[C. Rat.]]=2,"Avarege rating","Bad rating"))</f>
        <v>Good rating</v>
      </c>
      <c r="N2377" s="1" t="str">
        <f t="shared" si="37"/>
        <v>Few reviews and Good rating</v>
      </c>
    </row>
    <row r="2378" spans="1:14" x14ac:dyDescent="0.35">
      <c r="A2378">
        <v>454</v>
      </c>
      <c r="B2378" t="s">
        <v>1292</v>
      </c>
      <c r="C2378" t="s">
        <v>523</v>
      </c>
      <c r="D2378" t="s">
        <v>1293</v>
      </c>
      <c r="E2378">
        <v>4550</v>
      </c>
      <c r="F2378">
        <v>45</v>
      </c>
      <c r="G2378" t="s">
        <v>8</v>
      </c>
      <c r="H2378">
        <v>990</v>
      </c>
      <c r="I2378">
        <f>(TA_restaurants_curated__2[[#This Row],['# Reviews]]-MIN(TA_restaurants_curated__2['# Reviews]))/(MAX(TA_restaurants_curated__2['# Reviews])-MIN(TA_restaurants_curated__2['# Reviews]))</f>
        <v>2.4482584553255932E-2</v>
      </c>
      <c r="J2378">
        <f>QUOTIENT((TA_restaurants_curated__2[[#This Row],[Normalizzazione]]*100),33)+IF(TA_restaurants_curated__2[[#This Row],[Normalizzazione]]=1,0,1)</f>
        <v>1</v>
      </c>
      <c r="K2378">
        <f>QUOTIENT((TA_restaurants_curated__2[[#This Row],[Rating]]*2),(100/3))+IF(TA_restaurants_curated__2[[#This Row],[Rating]]=50,0,1)</f>
        <v>3</v>
      </c>
      <c r="L2378" s="1" t="str">
        <f>IF(TA_restaurants_curated__2[[#This Row],[C. Rev.]]=3,"A lot of reviews",IF(TA_restaurants_curated__2[[#This Row],[C. Rev.]]=2,"Avarage reviews","Few reviews"))</f>
        <v>Few reviews</v>
      </c>
      <c r="M2378" s="1" t="str">
        <f>IF(TA_restaurants_curated__2[[#This Row],[C. Rat.]]=3,"Good rating",IF(TA_restaurants_curated__2[[#This Row],[C. Rat.]]=2,"Avarege rating","Bad rating"))</f>
        <v>Good rating</v>
      </c>
      <c r="N2378" s="1" t="str">
        <f t="shared" si="37"/>
        <v>Few reviews and Good rating</v>
      </c>
    </row>
    <row r="2379" spans="1:14" x14ac:dyDescent="0.35">
      <c r="A2379">
        <v>673</v>
      </c>
      <c r="B2379" t="s">
        <v>1563</v>
      </c>
      <c r="C2379" t="s">
        <v>523</v>
      </c>
      <c r="D2379" t="s">
        <v>285</v>
      </c>
      <c r="E2379">
        <v>6750</v>
      </c>
      <c r="F2379">
        <v>45</v>
      </c>
      <c r="G2379" t="s">
        <v>10</v>
      </c>
      <c r="H2379">
        <v>990</v>
      </c>
      <c r="I2379">
        <f>(TA_restaurants_curated__2[[#This Row],['# Reviews]]-MIN(TA_restaurants_curated__2['# Reviews]))/(MAX(TA_restaurants_curated__2['# Reviews])-MIN(TA_restaurants_curated__2['# Reviews]))</f>
        <v>2.4482584553255932E-2</v>
      </c>
      <c r="J2379">
        <f>QUOTIENT((TA_restaurants_curated__2[[#This Row],[Normalizzazione]]*100),33)+IF(TA_restaurants_curated__2[[#This Row],[Normalizzazione]]=1,0,1)</f>
        <v>1</v>
      </c>
      <c r="K2379">
        <f>QUOTIENT((TA_restaurants_curated__2[[#This Row],[Rating]]*2),(100/3))+IF(TA_restaurants_curated__2[[#This Row],[Rating]]=50,0,1)</f>
        <v>3</v>
      </c>
      <c r="L2379" s="1" t="str">
        <f>IF(TA_restaurants_curated__2[[#This Row],[C. Rev.]]=3,"A lot of reviews",IF(TA_restaurants_curated__2[[#This Row],[C. Rev.]]=2,"Avarage reviews","Few reviews"))</f>
        <v>Few reviews</v>
      </c>
      <c r="M2379" s="1" t="str">
        <f>IF(TA_restaurants_curated__2[[#This Row],[C. Rat.]]=3,"Good rating",IF(TA_restaurants_curated__2[[#This Row],[C. Rat.]]=2,"Avarege rating","Bad rating"))</f>
        <v>Good rating</v>
      </c>
      <c r="N2379" s="1" t="str">
        <f t="shared" si="37"/>
        <v>Few reviews and Good rating</v>
      </c>
    </row>
    <row r="2380" spans="1:14" x14ac:dyDescent="0.35">
      <c r="A2380">
        <v>856</v>
      </c>
      <c r="B2380" t="s">
        <v>1763</v>
      </c>
      <c r="C2380" t="s">
        <v>523</v>
      </c>
      <c r="D2380" t="s">
        <v>84</v>
      </c>
      <c r="E2380">
        <v>8580</v>
      </c>
      <c r="F2380">
        <v>40</v>
      </c>
      <c r="G2380" t="s">
        <v>10</v>
      </c>
      <c r="H2380">
        <v>990</v>
      </c>
      <c r="I2380">
        <f>(TA_restaurants_curated__2[[#This Row],['# Reviews]]-MIN(TA_restaurants_curated__2['# Reviews]))/(MAX(TA_restaurants_curated__2['# Reviews])-MIN(TA_restaurants_curated__2['# Reviews]))</f>
        <v>2.4482584553255932E-2</v>
      </c>
      <c r="J2380">
        <f>QUOTIENT((TA_restaurants_curated__2[[#This Row],[Normalizzazione]]*100),33)+IF(TA_restaurants_curated__2[[#This Row],[Normalizzazione]]=1,0,1)</f>
        <v>1</v>
      </c>
      <c r="K2380">
        <f>QUOTIENT((TA_restaurants_curated__2[[#This Row],[Rating]]*2),(100/3))+IF(TA_restaurants_curated__2[[#This Row],[Rating]]=50,0,1)</f>
        <v>3</v>
      </c>
      <c r="L2380" s="1" t="str">
        <f>IF(TA_restaurants_curated__2[[#This Row],[C. Rev.]]=3,"A lot of reviews",IF(TA_restaurants_curated__2[[#This Row],[C. Rev.]]=2,"Avarage reviews","Few reviews"))</f>
        <v>Few reviews</v>
      </c>
      <c r="M2380" s="1" t="str">
        <f>IF(TA_restaurants_curated__2[[#This Row],[C. Rat.]]=3,"Good rating",IF(TA_restaurants_curated__2[[#This Row],[C. Rat.]]=2,"Avarege rating","Bad rating"))</f>
        <v>Good rating</v>
      </c>
      <c r="N2380" s="1" t="str">
        <f t="shared" si="37"/>
        <v>Few reviews and Good rating</v>
      </c>
    </row>
    <row r="2381" spans="1:14" x14ac:dyDescent="0.35">
      <c r="A2381">
        <v>1511</v>
      </c>
      <c r="B2381" t="s">
        <v>2471</v>
      </c>
      <c r="C2381" t="s">
        <v>523</v>
      </c>
      <c r="D2381" t="s">
        <v>27</v>
      </c>
      <c r="E2381">
        <v>15130</v>
      </c>
      <c r="F2381">
        <v>40</v>
      </c>
      <c r="G2381" t="s">
        <v>10</v>
      </c>
      <c r="H2381">
        <v>990</v>
      </c>
      <c r="I2381">
        <f>(TA_restaurants_curated__2[[#This Row],['# Reviews]]-MIN(TA_restaurants_curated__2['# Reviews]))/(MAX(TA_restaurants_curated__2['# Reviews])-MIN(TA_restaurants_curated__2['# Reviews]))</f>
        <v>2.4482584553255932E-2</v>
      </c>
      <c r="J2381">
        <f>QUOTIENT((TA_restaurants_curated__2[[#This Row],[Normalizzazione]]*100),33)+IF(TA_restaurants_curated__2[[#This Row],[Normalizzazione]]=1,0,1)</f>
        <v>1</v>
      </c>
      <c r="K2381">
        <f>QUOTIENT((TA_restaurants_curated__2[[#This Row],[Rating]]*2),(100/3))+IF(TA_restaurants_curated__2[[#This Row],[Rating]]=50,0,1)</f>
        <v>3</v>
      </c>
      <c r="L2381" s="1" t="str">
        <f>IF(TA_restaurants_curated__2[[#This Row],[C. Rev.]]=3,"A lot of reviews",IF(TA_restaurants_curated__2[[#This Row],[C. Rev.]]=2,"Avarage reviews","Few reviews"))</f>
        <v>Few reviews</v>
      </c>
      <c r="M2381" s="1" t="str">
        <f>IF(TA_restaurants_curated__2[[#This Row],[C. Rat.]]=3,"Good rating",IF(TA_restaurants_curated__2[[#This Row],[C. Rat.]]=2,"Avarege rating","Bad rating"))</f>
        <v>Good rating</v>
      </c>
      <c r="N2381" s="1" t="str">
        <f t="shared" si="37"/>
        <v>Few reviews and Good rating</v>
      </c>
    </row>
    <row r="2382" spans="1:14" x14ac:dyDescent="0.35">
      <c r="A2382">
        <v>1645</v>
      </c>
      <c r="B2382" t="s">
        <v>2603</v>
      </c>
      <c r="C2382" t="s">
        <v>523</v>
      </c>
      <c r="D2382" t="s">
        <v>2223</v>
      </c>
      <c r="E2382">
        <v>16470</v>
      </c>
      <c r="F2382">
        <v>40</v>
      </c>
      <c r="G2382" t="s">
        <v>8</v>
      </c>
      <c r="H2382">
        <v>990</v>
      </c>
      <c r="I2382">
        <f>(TA_restaurants_curated__2[[#This Row],['# Reviews]]-MIN(TA_restaurants_curated__2['# Reviews]))/(MAX(TA_restaurants_curated__2['# Reviews])-MIN(TA_restaurants_curated__2['# Reviews]))</f>
        <v>2.4482584553255932E-2</v>
      </c>
      <c r="J2382">
        <f>QUOTIENT((TA_restaurants_curated__2[[#This Row],[Normalizzazione]]*100),33)+IF(TA_restaurants_curated__2[[#This Row],[Normalizzazione]]=1,0,1)</f>
        <v>1</v>
      </c>
      <c r="K2382">
        <f>QUOTIENT((TA_restaurants_curated__2[[#This Row],[Rating]]*2),(100/3))+IF(TA_restaurants_curated__2[[#This Row],[Rating]]=50,0,1)</f>
        <v>3</v>
      </c>
      <c r="L2382" s="1" t="str">
        <f>IF(TA_restaurants_curated__2[[#This Row],[C. Rev.]]=3,"A lot of reviews",IF(TA_restaurants_curated__2[[#This Row],[C. Rev.]]=2,"Avarage reviews","Few reviews"))</f>
        <v>Few reviews</v>
      </c>
      <c r="M2382" s="1" t="str">
        <f>IF(TA_restaurants_curated__2[[#This Row],[C. Rat.]]=3,"Good rating",IF(TA_restaurants_curated__2[[#This Row],[C. Rat.]]=2,"Avarege rating","Bad rating"))</f>
        <v>Good rating</v>
      </c>
      <c r="N2382" s="1" t="str">
        <f t="shared" si="37"/>
        <v>Few reviews and Good rating</v>
      </c>
    </row>
    <row r="2383" spans="1:14" x14ac:dyDescent="0.35">
      <c r="A2383">
        <v>5316</v>
      </c>
      <c r="B2383" t="s">
        <v>4571</v>
      </c>
      <c r="C2383" t="s">
        <v>523</v>
      </c>
      <c r="D2383" t="s">
        <v>172</v>
      </c>
      <c r="E2383">
        <v>53190</v>
      </c>
      <c r="F2383">
        <v>35</v>
      </c>
      <c r="G2383" t="s">
        <v>9</v>
      </c>
      <c r="H2383">
        <v>990</v>
      </c>
      <c r="I2383">
        <f>(TA_restaurants_curated__2[[#This Row],['# Reviews]]-MIN(TA_restaurants_curated__2['# Reviews]))/(MAX(TA_restaurants_curated__2['# Reviews])-MIN(TA_restaurants_curated__2['# Reviews]))</f>
        <v>2.4482584553255932E-2</v>
      </c>
      <c r="J2383">
        <f>QUOTIENT((TA_restaurants_curated__2[[#This Row],[Normalizzazione]]*100),33)+IF(TA_restaurants_curated__2[[#This Row],[Normalizzazione]]=1,0,1)</f>
        <v>1</v>
      </c>
      <c r="K2383">
        <f>QUOTIENT((TA_restaurants_curated__2[[#This Row],[Rating]]*2),(100/3))+IF(TA_restaurants_curated__2[[#This Row],[Rating]]=50,0,1)</f>
        <v>3</v>
      </c>
      <c r="L2383" s="1" t="str">
        <f>IF(TA_restaurants_curated__2[[#This Row],[C. Rev.]]=3,"A lot of reviews",IF(TA_restaurants_curated__2[[#This Row],[C. Rev.]]=2,"Avarage reviews","Few reviews"))</f>
        <v>Few reviews</v>
      </c>
      <c r="M2383" s="1" t="str">
        <f>IF(TA_restaurants_curated__2[[#This Row],[C. Rat.]]=3,"Good rating",IF(TA_restaurants_curated__2[[#This Row],[C. Rat.]]=2,"Avarege rating","Bad rating"))</f>
        <v>Good rating</v>
      </c>
      <c r="N2383" s="1" t="str">
        <f t="shared" si="37"/>
        <v>Few reviews and Good rating</v>
      </c>
    </row>
    <row r="2384" spans="1:14" x14ac:dyDescent="0.35">
      <c r="A2384">
        <v>1058</v>
      </c>
      <c r="B2384" t="s">
        <v>1983</v>
      </c>
      <c r="C2384" t="s">
        <v>523</v>
      </c>
      <c r="D2384" t="s">
        <v>136</v>
      </c>
      <c r="E2384">
        <v>10600</v>
      </c>
      <c r="F2384">
        <v>40</v>
      </c>
      <c r="G2384" t="s">
        <v>8</v>
      </c>
      <c r="H2384">
        <v>980</v>
      </c>
      <c r="I2384">
        <f>(TA_restaurants_curated__2[[#This Row],['# Reviews]]-MIN(TA_restaurants_curated__2['# Reviews]))/(MAX(TA_restaurants_curated__2['# Reviews])-MIN(TA_restaurants_curated__2['# Reviews]))</f>
        <v>2.4230186774356385E-2</v>
      </c>
      <c r="J2384">
        <f>QUOTIENT((TA_restaurants_curated__2[[#This Row],[Normalizzazione]]*100),33)+IF(TA_restaurants_curated__2[[#This Row],[Normalizzazione]]=1,0,1)</f>
        <v>1</v>
      </c>
      <c r="K2384">
        <f>QUOTIENT((TA_restaurants_curated__2[[#This Row],[Rating]]*2),(100/3))+IF(TA_restaurants_curated__2[[#This Row],[Rating]]=50,0,1)</f>
        <v>3</v>
      </c>
      <c r="L2384" s="1" t="str">
        <f>IF(TA_restaurants_curated__2[[#This Row],[C. Rev.]]=3,"A lot of reviews",IF(TA_restaurants_curated__2[[#This Row],[C. Rev.]]=2,"Avarage reviews","Few reviews"))</f>
        <v>Few reviews</v>
      </c>
      <c r="M2384" s="1" t="str">
        <f>IF(TA_restaurants_curated__2[[#This Row],[C. Rat.]]=3,"Good rating",IF(TA_restaurants_curated__2[[#This Row],[C. Rat.]]=2,"Avarege rating","Bad rating"))</f>
        <v>Good rating</v>
      </c>
      <c r="N2384" s="1" t="str">
        <f t="shared" si="37"/>
        <v>Few reviews and Good rating</v>
      </c>
    </row>
    <row r="2385" spans="1:14" x14ac:dyDescent="0.35">
      <c r="A2385">
        <v>1235</v>
      </c>
      <c r="B2385" t="s">
        <v>2174</v>
      </c>
      <c r="C2385" t="s">
        <v>523</v>
      </c>
      <c r="D2385" t="s">
        <v>118</v>
      </c>
      <c r="E2385">
        <v>12370</v>
      </c>
      <c r="F2385">
        <v>45</v>
      </c>
      <c r="G2385" t="s">
        <v>8</v>
      </c>
      <c r="H2385">
        <v>980</v>
      </c>
      <c r="I2385">
        <f>(TA_restaurants_curated__2[[#This Row],['# Reviews]]-MIN(TA_restaurants_curated__2['# Reviews]))/(MAX(TA_restaurants_curated__2['# Reviews])-MIN(TA_restaurants_curated__2['# Reviews]))</f>
        <v>2.4230186774356385E-2</v>
      </c>
      <c r="J2385">
        <f>QUOTIENT((TA_restaurants_curated__2[[#This Row],[Normalizzazione]]*100),33)+IF(TA_restaurants_curated__2[[#This Row],[Normalizzazione]]=1,0,1)</f>
        <v>1</v>
      </c>
      <c r="K2385">
        <f>QUOTIENT((TA_restaurants_curated__2[[#This Row],[Rating]]*2),(100/3))+IF(TA_restaurants_curated__2[[#This Row],[Rating]]=50,0,1)</f>
        <v>3</v>
      </c>
      <c r="L2385" s="1" t="str">
        <f>IF(TA_restaurants_curated__2[[#This Row],[C. Rev.]]=3,"A lot of reviews",IF(TA_restaurants_curated__2[[#This Row],[C. Rev.]]=2,"Avarage reviews","Few reviews"))</f>
        <v>Few reviews</v>
      </c>
      <c r="M2385" s="1" t="str">
        <f>IF(TA_restaurants_curated__2[[#This Row],[C. Rat.]]=3,"Good rating",IF(TA_restaurants_curated__2[[#This Row],[C. Rat.]]=2,"Avarege rating","Bad rating"))</f>
        <v>Good rating</v>
      </c>
      <c r="N2385" s="1" t="str">
        <f t="shared" si="37"/>
        <v>Few reviews and Good rating</v>
      </c>
    </row>
    <row r="2386" spans="1:14" x14ac:dyDescent="0.35">
      <c r="A2386">
        <v>1253</v>
      </c>
      <c r="B2386" t="s">
        <v>2193</v>
      </c>
      <c r="C2386" t="s">
        <v>523</v>
      </c>
      <c r="D2386" t="s">
        <v>1971</v>
      </c>
      <c r="E2386">
        <v>12550</v>
      </c>
      <c r="F2386">
        <v>40</v>
      </c>
      <c r="G2386" t="s">
        <v>10</v>
      </c>
      <c r="H2386">
        <v>980</v>
      </c>
      <c r="I2386">
        <f>(TA_restaurants_curated__2[[#This Row],['# Reviews]]-MIN(TA_restaurants_curated__2['# Reviews]))/(MAX(TA_restaurants_curated__2['# Reviews])-MIN(TA_restaurants_curated__2['# Reviews]))</f>
        <v>2.4230186774356385E-2</v>
      </c>
      <c r="J2386">
        <f>QUOTIENT((TA_restaurants_curated__2[[#This Row],[Normalizzazione]]*100),33)+IF(TA_restaurants_curated__2[[#This Row],[Normalizzazione]]=1,0,1)</f>
        <v>1</v>
      </c>
      <c r="K2386">
        <f>QUOTIENT((TA_restaurants_curated__2[[#This Row],[Rating]]*2),(100/3))+IF(TA_restaurants_curated__2[[#This Row],[Rating]]=50,0,1)</f>
        <v>3</v>
      </c>
      <c r="L2386" s="1" t="str">
        <f>IF(TA_restaurants_curated__2[[#This Row],[C. Rev.]]=3,"A lot of reviews",IF(TA_restaurants_curated__2[[#This Row],[C. Rev.]]=2,"Avarage reviews","Few reviews"))</f>
        <v>Few reviews</v>
      </c>
      <c r="M2386" s="1" t="str">
        <f>IF(TA_restaurants_curated__2[[#This Row],[C. Rat.]]=3,"Good rating",IF(TA_restaurants_curated__2[[#This Row],[C. Rat.]]=2,"Avarege rating","Bad rating"))</f>
        <v>Good rating</v>
      </c>
      <c r="N2386" s="1" t="str">
        <f t="shared" si="37"/>
        <v>Few reviews and Good rating</v>
      </c>
    </row>
    <row r="2387" spans="1:14" x14ac:dyDescent="0.35">
      <c r="A2387">
        <v>1390</v>
      </c>
      <c r="B2387" t="s">
        <v>2340</v>
      </c>
      <c r="C2387" t="s">
        <v>523</v>
      </c>
      <c r="D2387" t="s">
        <v>11</v>
      </c>
      <c r="E2387">
        <v>13920</v>
      </c>
      <c r="F2387">
        <v>45</v>
      </c>
      <c r="G2387" t="s">
        <v>9</v>
      </c>
      <c r="H2387">
        <v>980</v>
      </c>
      <c r="I2387">
        <f>(TA_restaurants_curated__2[[#This Row],['# Reviews]]-MIN(TA_restaurants_curated__2['# Reviews]))/(MAX(TA_restaurants_curated__2['# Reviews])-MIN(TA_restaurants_curated__2['# Reviews]))</f>
        <v>2.4230186774356385E-2</v>
      </c>
      <c r="J2387">
        <f>QUOTIENT((TA_restaurants_curated__2[[#This Row],[Normalizzazione]]*100),33)+IF(TA_restaurants_curated__2[[#This Row],[Normalizzazione]]=1,0,1)</f>
        <v>1</v>
      </c>
      <c r="K2387">
        <f>QUOTIENT((TA_restaurants_curated__2[[#This Row],[Rating]]*2),(100/3))+IF(TA_restaurants_curated__2[[#This Row],[Rating]]=50,0,1)</f>
        <v>3</v>
      </c>
      <c r="L2387" s="1" t="str">
        <f>IF(TA_restaurants_curated__2[[#This Row],[C. Rev.]]=3,"A lot of reviews",IF(TA_restaurants_curated__2[[#This Row],[C. Rev.]]=2,"Avarage reviews","Few reviews"))</f>
        <v>Few reviews</v>
      </c>
      <c r="M2387" s="1" t="str">
        <f>IF(TA_restaurants_curated__2[[#This Row],[C. Rat.]]=3,"Good rating",IF(TA_restaurants_curated__2[[#This Row],[C. Rat.]]=2,"Avarege rating","Bad rating"))</f>
        <v>Good rating</v>
      </c>
      <c r="N2387" s="1" t="str">
        <f t="shared" si="37"/>
        <v>Few reviews and Good rating</v>
      </c>
    </row>
    <row r="2388" spans="1:14" x14ac:dyDescent="0.35">
      <c r="A2388">
        <v>1933</v>
      </c>
      <c r="B2388" t="s">
        <v>2884</v>
      </c>
      <c r="C2388" t="s">
        <v>523</v>
      </c>
      <c r="D2388" t="s">
        <v>664</v>
      </c>
      <c r="E2388">
        <v>19350</v>
      </c>
      <c r="F2388">
        <v>40</v>
      </c>
      <c r="G2388" t="s">
        <v>8</v>
      </c>
      <c r="H2388">
        <v>980</v>
      </c>
      <c r="I2388">
        <f>(TA_restaurants_curated__2[[#This Row],['# Reviews]]-MIN(TA_restaurants_curated__2['# Reviews]))/(MAX(TA_restaurants_curated__2['# Reviews])-MIN(TA_restaurants_curated__2['# Reviews]))</f>
        <v>2.4230186774356385E-2</v>
      </c>
      <c r="J2388">
        <f>QUOTIENT((TA_restaurants_curated__2[[#This Row],[Normalizzazione]]*100),33)+IF(TA_restaurants_curated__2[[#This Row],[Normalizzazione]]=1,0,1)</f>
        <v>1</v>
      </c>
      <c r="K2388">
        <f>QUOTIENT((TA_restaurants_curated__2[[#This Row],[Rating]]*2),(100/3))+IF(TA_restaurants_curated__2[[#This Row],[Rating]]=50,0,1)</f>
        <v>3</v>
      </c>
      <c r="L2388" s="1" t="str">
        <f>IF(TA_restaurants_curated__2[[#This Row],[C. Rev.]]=3,"A lot of reviews",IF(TA_restaurants_curated__2[[#This Row],[C. Rev.]]=2,"Avarage reviews","Few reviews"))</f>
        <v>Few reviews</v>
      </c>
      <c r="M2388" s="1" t="str">
        <f>IF(TA_restaurants_curated__2[[#This Row],[C. Rat.]]=3,"Good rating",IF(TA_restaurants_curated__2[[#This Row],[C. Rat.]]=2,"Avarege rating","Bad rating"))</f>
        <v>Good rating</v>
      </c>
      <c r="N2388" s="1" t="str">
        <f t="shared" si="37"/>
        <v>Few reviews and Good rating</v>
      </c>
    </row>
    <row r="2389" spans="1:14" x14ac:dyDescent="0.35">
      <c r="A2389">
        <v>1995</v>
      </c>
      <c r="B2389" t="s">
        <v>2936</v>
      </c>
      <c r="C2389" t="s">
        <v>523</v>
      </c>
      <c r="D2389" t="s">
        <v>110</v>
      </c>
      <c r="E2389">
        <v>19970</v>
      </c>
      <c r="F2389">
        <v>40</v>
      </c>
      <c r="G2389" t="s">
        <v>10</v>
      </c>
      <c r="H2389">
        <v>980</v>
      </c>
      <c r="I2389">
        <f>(TA_restaurants_curated__2[[#This Row],['# Reviews]]-MIN(TA_restaurants_curated__2['# Reviews]))/(MAX(TA_restaurants_curated__2['# Reviews])-MIN(TA_restaurants_curated__2['# Reviews]))</f>
        <v>2.4230186774356385E-2</v>
      </c>
      <c r="J2389">
        <f>QUOTIENT((TA_restaurants_curated__2[[#This Row],[Normalizzazione]]*100),33)+IF(TA_restaurants_curated__2[[#This Row],[Normalizzazione]]=1,0,1)</f>
        <v>1</v>
      </c>
      <c r="K2389">
        <f>QUOTIENT((TA_restaurants_curated__2[[#This Row],[Rating]]*2),(100/3))+IF(TA_restaurants_curated__2[[#This Row],[Rating]]=50,0,1)</f>
        <v>3</v>
      </c>
      <c r="L2389" s="1" t="str">
        <f>IF(TA_restaurants_curated__2[[#This Row],[C. Rev.]]=3,"A lot of reviews",IF(TA_restaurants_curated__2[[#This Row],[C. Rev.]]=2,"Avarage reviews","Few reviews"))</f>
        <v>Few reviews</v>
      </c>
      <c r="M2389" s="1" t="str">
        <f>IF(TA_restaurants_curated__2[[#This Row],[C. Rat.]]=3,"Good rating",IF(TA_restaurants_curated__2[[#This Row],[C. Rat.]]=2,"Avarege rating","Bad rating"))</f>
        <v>Good rating</v>
      </c>
      <c r="N2389" s="1" t="str">
        <f t="shared" si="37"/>
        <v>Few reviews and Good rating</v>
      </c>
    </row>
    <row r="2390" spans="1:14" x14ac:dyDescent="0.35">
      <c r="A2390">
        <v>283</v>
      </c>
      <c r="B2390" t="s">
        <v>1075</v>
      </c>
      <c r="C2390" t="s">
        <v>523</v>
      </c>
      <c r="D2390" t="s">
        <v>207</v>
      </c>
      <c r="E2390">
        <v>2840</v>
      </c>
      <c r="F2390">
        <v>45</v>
      </c>
      <c r="G2390" t="s">
        <v>8</v>
      </c>
      <c r="H2390">
        <v>970</v>
      </c>
      <c r="I2390">
        <f>(TA_restaurants_curated__2[[#This Row],['# Reviews]]-MIN(TA_restaurants_curated__2['# Reviews]))/(MAX(TA_restaurants_curated__2['# Reviews])-MIN(TA_restaurants_curated__2['# Reviews]))</f>
        <v>2.3977788995456838E-2</v>
      </c>
      <c r="J2390">
        <f>QUOTIENT((TA_restaurants_curated__2[[#This Row],[Normalizzazione]]*100),33)+IF(TA_restaurants_curated__2[[#This Row],[Normalizzazione]]=1,0,1)</f>
        <v>1</v>
      </c>
      <c r="K2390">
        <f>QUOTIENT((TA_restaurants_curated__2[[#This Row],[Rating]]*2),(100/3))+IF(TA_restaurants_curated__2[[#This Row],[Rating]]=50,0,1)</f>
        <v>3</v>
      </c>
      <c r="L2390" s="1" t="str">
        <f>IF(TA_restaurants_curated__2[[#This Row],[C. Rev.]]=3,"A lot of reviews",IF(TA_restaurants_curated__2[[#This Row],[C. Rev.]]=2,"Avarage reviews","Few reviews"))</f>
        <v>Few reviews</v>
      </c>
      <c r="M2390" s="1" t="str">
        <f>IF(TA_restaurants_curated__2[[#This Row],[C. Rat.]]=3,"Good rating",IF(TA_restaurants_curated__2[[#This Row],[C. Rat.]]=2,"Avarege rating","Bad rating"))</f>
        <v>Good rating</v>
      </c>
      <c r="N2390" s="1" t="str">
        <f t="shared" si="37"/>
        <v>Few reviews and Good rating</v>
      </c>
    </row>
    <row r="2391" spans="1:14" x14ac:dyDescent="0.35">
      <c r="A2391">
        <v>497</v>
      </c>
      <c r="B2391" t="s">
        <v>1347</v>
      </c>
      <c r="C2391" t="s">
        <v>523</v>
      </c>
      <c r="D2391" t="s">
        <v>108</v>
      </c>
      <c r="E2391">
        <v>4980</v>
      </c>
      <c r="F2391">
        <v>45</v>
      </c>
      <c r="G2391" t="s">
        <v>9</v>
      </c>
      <c r="H2391">
        <v>970</v>
      </c>
      <c r="I2391">
        <f>(TA_restaurants_curated__2[[#This Row],['# Reviews]]-MIN(TA_restaurants_curated__2['# Reviews]))/(MAX(TA_restaurants_curated__2['# Reviews])-MIN(TA_restaurants_curated__2['# Reviews]))</f>
        <v>2.3977788995456838E-2</v>
      </c>
      <c r="J2391">
        <f>QUOTIENT((TA_restaurants_curated__2[[#This Row],[Normalizzazione]]*100),33)+IF(TA_restaurants_curated__2[[#This Row],[Normalizzazione]]=1,0,1)</f>
        <v>1</v>
      </c>
      <c r="K2391">
        <f>QUOTIENT((TA_restaurants_curated__2[[#This Row],[Rating]]*2),(100/3))+IF(TA_restaurants_curated__2[[#This Row],[Rating]]=50,0,1)</f>
        <v>3</v>
      </c>
      <c r="L2391" s="1" t="str">
        <f>IF(TA_restaurants_curated__2[[#This Row],[C. Rev.]]=3,"A lot of reviews",IF(TA_restaurants_curated__2[[#This Row],[C. Rev.]]=2,"Avarage reviews","Few reviews"))</f>
        <v>Few reviews</v>
      </c>
      <c r="M2391" s="1" t="str">
        <f>IF(TA_restaurants_curated__2[[#This Row],[C. Rat.]]=3,"Good rating",IF(TA_restaurants_curated__2[[#This Row],[C. Rat.]]=2,"Avarege rating","Bad rating"))</f>
        <v>Good rating</v>
      </c>
      <c r="N2391" s="1" t="str">
        <f t="shared" si="37"/>
        <v>Few reviews and Good rating</v>
      </c>
    </row>
    <row r="2392" spans="1:14" x14ac:dyDescent="0.35">
      <c r="A2392">
        <v>711</v>
      </c>
      <c r="B2392" t="s">
        <v>1608</v>
      </c>
      <c r="C2392" t="s">
        <v>523</v>
      </c>
      <c r="D2392" t="s">
        <v>1609</v>
      </c>
      <c r="E2392">
        <v>7130</v>
      </c>
      <c r="F2392">
        <v>45</v>
      </c>
      <c r="G2392" t="s">
        <v>8</v>
      </c>
      <c r="H2392">
        <v>970</v>
      </c>
      <c r="I2392">
        <f>(TA_restaurants_curated__2[[#This Row],['# Reviews]]-MIN(TA_restaurants_curated__2['# Reviews]))/(MAX(TA_restaurants_curated__2['# Reviews])-MIN(TA_restaurants_curated__2['# Reviews]))</f>
        <v>2.3977788995456838E-2</v>
      </c>
      <c r="J2392">
        <f>QUOTIENT((TA_restaurants_curated__2[[#This Row],[Normalizzazione]]*100),33)+IF(TA_restaurants_curated__2[[#This Row],[Normalizzazione]]=1,0,1)</f>
        <v>1</v>
      </c>
      <c r="K2392">
        <f>QUOTIENT((TA_restaurants_curated__2[[#This Row],[Rating]]*2),(100/3))+IF(TA_restaurants_curated__2[[#This Row],[Rating]]=50,0,1)</f>
        <v>3</v>
      </c>
      <c r="L2392" s="1" t="str">
        <f>IF(TA_restaurants_curated__2[[#This Row],[C. Rev.]]=3,"A lot of reviews",IF(TA_restaurants_curated__2[[#This Row],[C. Rev.]]=2,"Avarage reviews","Few reviews"))</f>
        <v>Few reviews</v>
      </c>
      <c r="M2392" s="1" t="str">
        <f>IF(TA_restaurants_curated__2[[#This Row],[C. Rat.]]=3,"Good rating",IF(TA_restaurants_curated__2[[#This Row],[C. Rat.]]=2,"Avarege rating","Bad rating"))</f>
        <v>Good rating</v>
      </c>
      <c r="N2392" s="1" t="str">
        <f t="shared" si="37"/>
        <v>Few reviews and Good rating</v>
      </c>
    </row>
    <row r="2393" spans="1:14" x14ac:dyDescent="0.35">
      <c r="A2393">
        <v>1343</v>
      </c>
      <c r="B2393" t="s">
        <v>2291</v>
      </c>
      <c r="C2393" t="s">
        <v>523</v>
      </c>
      <c r="D2393" t="s">
        <v>298</v>
      </c>
      <c r="E2393">
        <v>13450</v>
      </c>
      <c r="F2393">
        <v>40</v>
      </c>
      <c r="G2393" t="s">
        <v>10</v>
      </c>
      <c r="H2393">
        <v>970</v>
      </c>
      <c r="I2393">
        <f>(TA_restaurants_curated__2[[#This Row],['# Reviews]]-MIN(TA_restaurants_curated__2['# Reviews]))/(MAX(TA_restaurants_curated__2['# Reviews])-MIN(TA_restaurants_curated__2['# Reviews]))</f>
        <v>2.3977788995456838E-2</v>
      </c>
      <c r="J2393">
        <f>QUOTIENT((TA_restaurants_curated__2[[#This Row],[Normalizzazione]]*100),33)+IF(TA_restaurants_curated__2[[#This Row],[Normalizzazione]]=1,0,1)</f>
        <v>1</v>
      </c>
      <c r="K2393">
        <f>QUOTIENT((TA_restaurants_curated__2[[#This Row],[Rating]]*2),(100/3))+IF(TA_restaurants_curated__2[[#This Row],[Rating]]=50,0,1)</f>
        <v>3</v>
      </c>
      <c r="L2393" s="1" t="str">
        <f>IF(TA_restaurants_curated__2[[#This Row],[C. Rev.]]=3,"A lot of reviews",IF(TA_restaurants_curated__2[[#This Row],[C. Rev.]]=2,"Avarage reviews","Few reviews"))</f>
        <v>Few reviews</v>
      </c>
      <c r="M2393" s="1" t="str">
        <f>IF(TA_restaurants_curated__2[[#This Row],[C. Rat.]]=3,"Good rating",IF(TA_restaurants_curated__2[[#This Row],[C. Rat.]]=2,"Avarege rating","Bad rating"))</f>
        <v>Good rating</v>
      </c>
      <c r="N2393" s="1" t="str">
        <f t="shared" si="37"/>
        <v>Few reviews and Good rating</v>
      </c>
    </row>
    <row r="2394" spans="1:14" x14ac:dyDescent="0.35">
      <c r="A2394">
        <v>1775</v>
      </c>
      <c r="B2394" t="s">
        <v>2735</v>
      </c>
      <c r="C2394" t="s">
        <v>523</v>
      </c>
      <c r="D2394" t="s">
        <v>2736</v>
      </c>
      <c r="E2394">
        <v>17770</v>
      </c>
      <c r="F2394">
        <v>40</v>
      </c>
      <c r="G2394" t="s">
        <v>8</v>
      </c>
      <c r="H2394">
        <v>970</v>
      </c>
      <c r="I2394">
        <f>(TA_restaurants_curated__2[[#This Row],['# Reviews]]-MIN(TA_restaurants_curated__2['# Reviews]))/(MAX(TA_restaurants_curated__2['# Reviews])-MIN(TA_restaurants_curated__2['# Reviews]))</f>
        <v>2.3977788995456838E-2</v>
      </c>
      <c r="J2394">
        <f>QUOTIENT((TA_restaurants_curated__2[[#This Row],[Normalizzazione]]*100),33)+IF(TA_restaurants_curated__2[[#This Row],[Normalizzazione]]=1,0,1)</f>
        <v>1</v>
      </c>
      <c r="K2394">
        <f>QUOTIENT((TA_restaurants_curated__2[[#This Row],[Rating]]*2),(100/3))+IF(TA_restaurants_curated__2[[#This Row],[Rating]]=50,0,1)</f>
        <v>3</v>
      </c>
      <c r="L2394" s="1" t="str">
        <f>IF(TA_restaurants_curated__2[[#This Row],[C. Rev.]]=3,"A lot of reviews",IF(TA_restaurants_curated__2[[#This Row],[C. Rev.]]=2,"Avarage reviews","Few reviews"))</f>
        <v>Few reviews</v>
      </c>
      <c r="M2394" s="1" t="str">
        <f>IF(TA_restaurants_curated__2[[#This Row],[C. Rat.]]=3,"Good rating",IF(TA_restaurants_curated__2[[#This Row],[C. Rat.]]=2,"Avarege rating","Bad rating"))</f>
        <v>Good rating</v>
      </c>
      <c r="N2394" s="1" t="str">
        <f t="shared" si="37"/>
        <v>Few reviews and Good rating</v>
      </c>
    </row>
    <row r="2395" spans="1:14" x14ac:dyDescent="0.35">
      <c r="A2395">
        <v>1778</v>
      </c>
      <c r="B2395" t="s">
        <v>2739</v>
      </c>
      <c r="C2395" t="s">
        <v>523</v>
      </c>
      <c r="D2395" t="s">
        <v>2289</v>
      </c>
      <c r="E2395">
        <v>17800</v>
      </c>
      <c r="F2395">
        <v>40</v>
      </c>
      <c r="G2395" t="s">
        <v>10</v>
      </c>
      <c r="H2395">
        <v>970</v>
      </c>
      <c r="I2395">
        <f>(TA_restaurants_curated__2[[#This Row],['# Reviews]]-MIN(TA_restaurants_curated__2['# Reviews]))/(MAX(TA_restaurants_curated__2['# Reviews])-MIN(TA_restaurants_curated__2['# Reviews]))</f>
        <v>2.3977788995456838E-2</v>
      </c>
      <c r="J2395">
        <f>QUOTIENT((TA_restaurants_curated__2[[#This Row],[Normalizzazione]]*100),33)+IF(TA_restaurants_curated__2[[#This Row],[Normalizzazione]]=1,0,1)</f>
        <v>1</v>
      </c>
      <c r="K2395">
        <f>QUOTIENT((TA_restaurants_curated__2[[#This Row],[Rating]]*2),(100/3))+IF(TA_restaurants_curated__2[[#This Row],[Rating]]=50,0,1)</f>
        <v>3</v>
      </c>
      <c r="L2395" s="1" t="str">
        <f>IF(TA_restaurants_curated__2[[#This Row],[C. Rev.]]=3,"A lot of reviews",IF(TA_restaurants_curated__2[[#This Row],[C. Rev.]]=2,"Avarage reviews","Few reviews"))</f>
        <v>Few reviews</v>
      </c>
      <c r="M2395" s="1" t="str">
        <f>IF(TA_restaurants_curated__2[[#This Row],[C. Rat.]]=3,"Good rating",IF(TA_restaurants_curated__2[[#This Row],[C. Rat.]]=2,"Avarege rating","Bad rating"))</f>
        <v>Good rating</v>
      </c>
      <c r="N2395" s="1" t="str">
        <f t="shared" si="37"/>
        <v>Few reviews and Good rating</v>
      </c>
    </row>
    <row r="2396" spans="1:14" x14ac:dyDescent="0.35">
      <c r="A2396">
        <v>1844</v>
      </c>
      <c r="B2396" t="s">
        <v>2807</v>
      </c>
      <c r="C2396" t="s">
        <v>523</v>
      </c>
      <c r="D2396" t="s">
        <v>780</v>
      </c>
      <c r="E2396">
        <v>18460</v>
      </c>
      <c r="F2396">
        <v>45</v>
      </c>
      <c r="G2396" t="s">
        <v>9</v>
      </c>
      <c r="H2396">
        <v>970</v>
      </c>
      <c r="I2396">
        <f>(TA_restaurants_curated__2[[#This Row],['# Reviews]]-MIN(TA_restaurants_curated__2['# Reviews]))/(MAX(TA_restaurants_curated__2['# Reviews])-MIN(TA_restaurants_curated__2['# Reviews]))</f>
        <v>2.3977788995456838E-2</v>
      </c>
      <c r="J2396">
        <f>QUOTIENT((TA_restaurants_curated__2[[#This Row],[Normalizzazione]]*100),33)+IF(TA_restaurants_curated__2[[#This Row],[Normalizzazione]]=1,0,1)</f>
        <v>1</v>
      </c>
      <c r="K2396">
        <f>QUOTIENT((TA_restaurants_curated__2[[#This Row],[Rating]]*2),(100/3))+IF(TA_restaurants_curated__2[[#This Row],[Rating]]=50,0,1)</f>
        <v>3</v>
      </c>
      <c r="L2396" s="1" t="str">
        <f>IF(TA_restaurants_curated__2[[#This Row],[C. Rev.]]=3,"A lot of reviews",IF(TA_restaurants_curated__2[[#This Row],[C. Rev.]]=2,"Avarage reviews","Few reviews"))</f>
        <v>Few reviews</v>
      </c>
      <c r="M2396" s="1" t="str">
        <f>IF(TA_restaurants_curated__2[[#This Row],[C. Rat.]]=3,"Good rating",IF(TA_restaurants_curated__2[[#This Row],[C. Rat.]]=2,"Avarege rating","Bad rating"))</f>
        <v>Good rating</v>
      </c>
      <c r="N2396" s="1" t="str">
        <f t="shared" si="37"/>
        <v>Few reviews and Good rating</v>
      </c>
    </row>
    <row r="2397" spans="1:14" x14ac:dyDescent="0.35">
      <c r="A2397">
        <v>1979</v>
      </c>
      <c r="B2397" t="s">
        <v>2903</v>
      </c>
      <c r="C2397" t="s">
        <v>523</v>
      </c>
      <c r="D2397" t="s">
        <v>91</v>
      </c>
      <c r="E2397">
        <v>19810</v>
      </c>
      <c r="F2397">
        <v>40</v>
      </c>
      <c r="G2397" t="s">
        <v>8</v>
      </c>
      <c r="H2397">
        <v>970</v>
      </c>
      <c r="I2397">
        <f>(TA_restaurants_curated__2[[#This Row],['# Reviews]]-MIN(TA_restaurants_curated__2['# Reviews]))/(MAX(TA_restaurants_curated__2['# Reviews])-MIN(TA_restaurants_curated__2['# Reviews]))</f>
        <v>2.3977788995456838E-2</v>
      </c>
      <c r="J2397">
        <f>QUOTIENT((TA_restaurants_curated__2[[#This Row],[Normalizzazione]]*100),33)+IF(TA_restaurants_curated__2[[#This Row],[Normalizzazione]]=1,0,1)</f>
        <v>1</v>
      </c>
      <c r="K2397">
        <f>QUOTIENT((TA_restaurants_curated__2[[#This Row],[Rating]]*2),(100/3))+IF(TA_restaurants_curated__2[[#This Row],[Rating]]=50,0,1)</f>
        <v>3</v>
      </c>
      <c r="L2397" s="1" t="str">
        <f>IF(TA_restaurants_curated__2[[#This Row],[C. Rev.]]=3,"A lot of reviews",IF(TA_restaurants_curated__2[[#This Row],[C. Rev.]]=2,"Avarage reviews","Few reviews"))</f>
        <v>Few reviews</v>
      </c>
      <c r="M2397" s="1" t="str">
        <f>IF(TA_restaurants_curated__2[[#This Row],[C. Rat.]]=3,"Good rating",IF(TA_restaurants_curated__2[[#This Row],[C. Rat.]]=2,"Avarege rating","Bad rating"))</f>
        <v>Good rating</v>
      </c>
      <c r="N2397" s="1" t="str">
        <f t="shared" si="37"/>
        <v>Few reviews and Good rating</v>
      </c>
    </row>
    <row r="2398" spans="1:14" x14ac:dyDescent="0.35">
      <c r="A2398">
        <v>2143</v>
      </c>
      <c r="B2398" t="s">
        <v>319</v>
      </c>
      <c r="C2398" t="s">
        <v>523</v>
      </c>
      <c r="D2398" t="s">
        <v>84</v>
      </c>
      <c r="E2398">
        <v>21450</v>
      </c>
      <c r="F2398">
        <v>35</v>
      </c>
      <c r="G2398" t="s">
        <v>8</v>
      </c>
      <c r="H2398">
        <v>970</v>
      </c>
      <c r="I2398">
        <f>(TA_restaurants_curated__2[[#This Row],['# Reviews]]-MIN(TA_restaurants_curated__2['# Reviews]))/(MAX(TA_restaurants_curated__2['# Reviews])-MIN(TA_restaurants_curated__2['# Reviews]))</f>
        <v>2.3977788995456838E-2</v>
      </c>
      <c r="J2398">
        <f>QUOTIENT((TA_restaurants_curated__2[[#This Row],[Normalizzazione]]*100),33)+IF(TA_restaurants_curated__2[[#This Row],[Normalizzazione]]=1,0,1)</f>
        <v>1</v>
      </c>
      <c r="K2398">
        <f>QUOTIENT((TA_restaurants_curated__2[[#This Row],[Rating]]*2),(100/3))+IF(TA_restaurants_curated__2[[#This Row],[Rating]]=50,0,1)</f>
        <v>3</v>
      </c>
      <c r="L2398" s="1" t="str">
        <f>IF(TA_restaurants_curated__2[[#This Row],[C. Rev.]]=3,"A lot of reviews",IF(TA_restaurants_curated__2[[#This Row],[C. Rev.]]=2,"Avarage reviews","Few reviews"))</f>
        <v>Few reviews</v>
      </c>
      <c r="M2398" s="1" t="str">
        <f>IF(TA_restaurants_curated__2[[#This Row],[C. Rat.]]=3,"Good rating",IF(TA_restaurants_curated__2[[#This Row],[C. Rat.]]=2,"Avarege rating","Bad rating"))</f>
        <v>Good rating</v>
      </c>
      <c r="N2398" s="1" t="str">
        <f t="shared" si="37"/>
        <v>Few reviews and Good rating</v>
      </c>
    </row>
    <row r="2399" spans="1:14" x14ac:dyDescent="0.35">
      <c r="A2399">
        <v>2225</v>
      </c>
      <c r="B2399" t="s">
        <v>3132</v>
      </c>
      <c r="C2399" t="s">
        <v>523</v>
      </c>
      <c r="D2399" t="s">
        <v>573</v>
      </c>
      <c r="E2399">
        <v>22270</v>
      </c>
      <c r="F2399">
        <v>40</v>
      </c>
      <c r="G2399" t="s">
        <v>8</v>
      </c>
      <c r="H2399">
        <v>970</v>
      </c>
      <c r="I2399">
        <f>(TA_restaurants_curated__2[[#This Row],['# Reviews]]-MIN(TA_restaurants_curated__2['# Reviews]))/(MAX(TA_restaurants_curated__2['# Reviews])-MIN(TA_restaurants_curated__2['# Reviews]))</f>
        <v>2.3977788995456838E-2</v>
      </c>
      <c r="J2399">
        <f>QUOTIENT((TA_restaurants_curated__2[[#This Row],[Normalizzazione]]*100),33)+IF(TA_restaurants_curated__2[[#This Row],[Normalizzazione]]=1,0,1)</f>
        <v>1</v>
      </c>
      <c r="K2399">
        <f>QUOTIENT((TA_restaurants_curated__2[[#This Row],[Rating]]*2),(100/3))+IF(TA_restaurants_curated__2[[#This Row],[Rating]]=50,0,1)</f>
        <v>3</v>
      </c>
      <c r="L2399" s="1" t="str">
        <f>IF(TA_restaurants_curated__2[[#This Row],[C. Rev.]]=3,"A lot of reviews",IF(TA_restaurants_curated__2[[#This Row],[C. Rev.]]=2,"Avarage reviews","Few reviews"))</f>
        <v>Few reviews</v>
      </c>
      <c r="M2399" s="1" t="str">
        <f>IF(TA_restaurants_curated__2[[#This Row],[C. Rat.]]=3,"Good rating",IF(TA_restaurants_curated__2[[#This Row],[C. Rat.]]=2,"Avarege rating","Bad rating"))</f>
        <v>Good rating</v>
      </c>
      <c r="N2399" s="1" t="str">
        <f t="shared" si="37"/>
        <v>Few reviews and Good rating</v>
      </c>
    </row>
    <row r="2400" spans="1:14" x14ac:dyDescent="0.35">
      <c r="A2400">
        <v>2294</v>
      </c>
      <c r="B2400" t="s">
        <v>3193</v>
      </c>
      <c r="C2400" t="s">
        <v>523</v>
      </c>
      <c r="D2400" t="s">
        <v>136</v>
      </c>
      <c r="E2400">
        <v>22960</v>
      </c>
      <c r="F2400">
        <v>40</v>
      </c>
      <c r="G2400" t="s">
        <v>8</v>
      </c>
      <c r="H2400">
        <v>970</v>
      </c>
      <c r="I2400">
        <f>(TA_restaurants_curated__2[[#This Row],['# Reviews]]-MIN(TA_restaurants_curated__2['# Reviews]))/(MAX(TA_restaurants_curated__2['# Reviews])-MIN(TA_restaurants_curated__2['# Reviews]))</f>
        <v>2.3977788995456838E-2</v>
      </c>
      <c r="J2400">
        <f>QUOTIENT((TA_restaurants_curated__2[[#This Row],[Normalizzazione]]*100),33)+IF(TA_restaurants_curated__2[[#This Row],[Normalizzazione]]=1,0,1)</f>
        <v>1</v>
      </c>
      <c r="K2400">
        <f>QUOTIENT((TA_restaurants_curated__2[[#This Row],[Rating]]*2),(100/3))+IF(TA_restaurants_curated__2[[#This Row],[Rating]]=50,0,1)</f>
        <v>3</v>
      </c>
      <c r="L2400" s="1" t="str">
        <f>IF(TA_restaurants_curated__2[[#This Row],[C. Rev.]]=3,"A lot of reviews",IF(TA_restaurants_curated__2[[#This Row],[C. Rev.]]=2,"Avarage reviews","Few reviews"))</f>
        <v>Few reviews</v>
      </c>
      <c r="M2400" s="1" t="str">
        <f>IF(TA_restaurants_curated__2[[#This Row],[C. Rat.]]=3,"Good rating",IF(TA_restaurants_curated__2[[#This Row],[C. Rat.]]=2,"Avarege rating","Bad rating"))</f>
        <v>Good rating</v>
      </c>
      <c r="N2400" s="1" t="str">
        <f t="shared" si="37"/>
        <v>Few reviews and Good rating</v>
      </c>
    </row>
    <row r="2401" spans="1:14" x14ac:dyDescent="0.35">
      <c r="A2401">
        <v>5031</v>
      </c>
      <c r="B2401" t="s">
        <v>4479</v>
      </c>
      <c r="C2401" t="s">
        <v>523</v>
      </c>
      <c r="D2401" t="s">
        <v>169</v>
      </c>
      <c r="E2401">
        <v>50340</v>
      </c>
      <c r="F2401">
        <v>35</v>
      </c>
      <c r="G2401" t="s">
        <v>8</v>
      </c>
      <c r="H2401">
        <v>970</v>
      </c>
      <c r="I2401">
        <f>(TA_restaurants_curated__2[[#This Row],['# Reviews]]-MIN(TA_restaurants_curated__2['# Reviews]))/(MAX(TA_restaurants_curated__2['# Reviews])-MIN(TA_restaurants_curated__2['# Reviews]))</f>
        <v>2.3977788995456838E-2</v>
      </c>
      <c r="J2401">
        <f>QUOTIENT((TA_restaurants_curated__2[[#This Row],[Normalizzazione]]*100),33)+IF(TA_restaurants_curated__2[[#This Row],[Normalizzazione]]=1,0,1)</f>
        <v>1</v>
      </c>
      <c r="K2401">
        <f>QUOTIENT((TA_restaurants_curated__2[[#This Row],[Rating]]*2),(100/3))+IF(TA_restaurants_curated__2[[#This Row],[Rating]]=50,0,1)</f>
        <v>3</v>
      </c>
      <c r="L2401" s="1" t="str">
        <f>IF(TA_restaurants_curated__2[[#This Row],[C. Rev.]]=3,"A lot of reviews",IF(TA_restaurants_curated__2[[#This Row],[C. Rev.]]=2,"Avarage reviews","Few reviews"))</f>
        <v>Few reviews</v>
      </c>
      <c r="M2401" s="1" t="str">
        <f>IF(TA_restaurants_curated__2[[#This Row],[C. Rat.]]=3,"Good rating",IF(TA_restaurants_curated__2[[#This Row],[C. Rat.]]=2,"Avarege rating","Bad rating"))</f>
        <v>Good rating</v>
      </c>
      <c r="N2401" s="1" t="str">
        <f t="shared" si="37"/>
        <v>Few reviews and Good rating</v>
      </c>
    </row>
    <row r="2402" spans="1:14" x14ac:dyDescent="0.35">
      <c r="A2402">
        <v>162</v>
      </c>
      <c r="B2402" t="s">
        <v>928</v>
      </c>
      <c r="C2402" t="s">
        <v>523</v>
      </c>
      <c r="D2402" t="s">
        <v>818</v>
      </c>
      <c r="E2402">
        <v>1630</v>
      </c>
      <c r="F2402">
        <v>45</v>
      </c>
      <c r="G2402" t="s">
        <v>9</v>
      </c>
      <c r="H2402">
        <v>960</v>
      </c>
      <c r="I2402">
        <f>(TA_restaurants_curated__2[[#This Row],['# Reviews]]-MIN(TA_restaurants_curated__2['# Reviews]))/(MAX(TA_restaurants_curated__2['# Reviews])-MIN(TA_restaurants_curated__2['# Reviews]))</f>
        <v>2.3725391216557295E-2</v>
      </c>
      <c r="J2402">
        <f>QUOTIENT((TA_restaurants_curated__2[[#This Row],[Normalizzazione]]*100),33)+IF(TA_restaurants_curated__2[[#This Row],[Normalizzazione]]=1,0,1)</f>
        <v>1</v>
      </c>
      <c r="K2402">
        <f>QUOTIENT((TA_restaurants_curated__2[[#This Row],[Rating]]*2),(100/3))+IF(TA_restaurants_curated__2[[#This Row],[Rating]]=50,0,1)</f>
        <v>3</v>
      </c>
      <c r="L2402" s="1" t="str">
        <f>IF(TA_restaurants_curated__2[[#This Row],[C. Rev.]]=3,"A lot of reviews",IF(TA_restaurants_curated__2[[#This Row],[C. Rev.]]=2,"Avarage reviews","Few reviews"))</f>
        <v>Few reviews</v>
      </c>
      <c r="M2402" s="1" t="str">
        <f>IF(TA_restaurants_curated__2[[#This Row],[C. Rat.]]=3,"Good rating",IF(TA_restaurants_curated__2[[#This Row],[C. Rat.]]=2,"Avarege rating","Bad rating"))</f>
        <v>Good rating</v>
      </c>
      <c r="N2402" s="1" t="str">
        <f t="shared" si="37"/>
        <v>Few reviews and Good rating</v>
      </c>
    </row>
    <row r="2403" spans="1:14" x14ac:dyDescent="0.35">
      <c r="A2403">
        <v>1655</v>
      </c>
      <c r="B2403" t="s">
        <v>2613</v>
      </c>
      <c r="C2403" t="s">
        <v>523</v>
      </c>
      <c r="D2403" t="s">
        <v>99</v>
      </c>
      <c r="E2403">
        <v>16570</v>
      </c>
      <c r="F2403">
        <v>40</v>
      </c>
      <c r="G2403" t="s">
        <v>10</v>
      </c>
      <c r="H2403">
        <v>960</v>
      </c>
      <c r="I2403">
        <f>(TA_restaurants_curated__2[[#This Row],['# Reviews]]-MIN(TA_restaurants_curated__2['# Reviews]))/(MAX(TA_restaurants_curated__2['# Reviews])-MIN(TA_restaurants_curated__2['# Reviews]))</f>
        <v>2.3725391216557295E-2</v>
      </c>
      <c r="J2403">
        <f>QUOTIENT((TA_restaurants_curated__2[[#This Row],[Normalizzazione]]*100),33)+IF(TA_restaurants_curated__2[[#This Row],[Normalizzazione]]=1,0,1)</f>
        <v>1</v>
      </c>
      <c r="K2403">
        <f>QUOTIENT((TA_restaurants_curated__2[[#This Row],[Rating]]*2),(100/3))+IF(TA_restaurants_curated__2[[#This Row],[Rating]]=50,0,1)</f>
        <v>3</v>
      </c>
      <c r="L2403" s="1" t="str">
        <f>IF(TA_restaurants_curated__2[[#This Row],[C. Rev.]]=3,"A lot of reviews",IF(TA_restaurants_curated__2[[#This Row],[C. Rev.]]=2,"Avarage reviews","Few reviews"))</f>
        <v>Few reviews</v>
      </c>
      <c r="M2403" s="1" t="str">
        <f>IF(TA_restaurants_curated__2[[#This Row],[C. Rat.]]=3,"Good rating",IF(TA_restaurants_curated__2[[#This Row],[C. Rat.]]=2,"Avarege rating","Bad rating"))</f>
        <v>Good rating</v>
      </c>
      <c r="N2403" s="1" t="str">
        <f t="shared" si="37"/>
        <v>Few reviews and Good rating</v>
      </c>
    </row>
    <row r="2404" spans="1:14" x14ac:dyDescent="0.35">
      <c r="A2404">
        <v>2101</v>
      </c>
      <c r="B2404" t="s">
        <v>3036</v>
      </c>
      <c r="C2404" t="s">
        <v>523</v>
      </c>
      <c r="D2404" t="s">
        <v>533</v>
      </c>
      <c r="E2404">
        <v>21030</v>
      </c>
      <c r="F2404">
        <v>35</v>
      </c>
      <c r="G2404" t="s">
        <v>9</v>
      </c>
      <c r="H2404">
        <v>960</v>
      </c>
      <c r="I2404">
        <f>(TA_restaurants_curated__2[[#This Row],['# Reviews]]-MIN(TA_restaurants_curated__2['# Reviews]))/(MAX(TA_restaurants_curated__2['# Reviews])-MIN(TA_restaurants_curated__2['# Reviews]))</f>
        <v>2.3725391216557295E-2</v>
      </c>
      <c r="J2404">
        <f>QUOTIENT((TA_restaurants_curated__2[[#This Row],[Normalizzazione]]*100),33)+IF(TA_restaurants_curated__2[[#This Row],[Normalizzazione]]=1,0,1)</f>
        <v>1</v>
      </c>
      <c r="K2404">
        <f>QUOTIENT((TA_restaurants_curated__2[[#This Row],[Rating]]*2),(100/3))+IF(TA_restaurants_curated__2[[#This Row],[Rating]]=50,0,1)</f>
        <v>3</v>
      </c>
      <c r="L2404" s="1" t="str">
        <f>IF(TA_restaurants_curated__2[[#This Row],[C. Rev.]]=3,"A lot of reviews",IF(TA_restaurants_curated__2[[#This Row],[C. Rev.]]=2,"Avarage reviews","Few reviews"))</f>
        <v>Few reviews</v>
      </c>
      <c r="M2404" s="1" t="str">
        <f>IF(TA_restaurants_curated__2[[#This Row],[C. Rat.]]=3,"Good rating",IF(TA_restaurants_curated__2[[#This Row],[C. Rat.]]=2,"Avarege rating","Bad rating"))</f>
        <v>Good rating</v>
      </c>
      <c r="N2404" s="1" t="str">
        <f t="shared" si="37"/>
        <v>Few reviews and Good rating</v>
      </c>
    </row>
    <row r="2405" spans="1:14" x14ac:dyDescent="0.35">
      <c r="A2405">
        <v>2291</v>
      </c>
      <c r="B2405" t="s">
        <v>3190</v>
      </c>
      <c r="C2405" t="s">
        <v>523</v>
      </c>
      <c r="D2405" t="s">
        <v>29</v>
      </c>
      <c r="E2405">
        <v>22930</v>
      </c>
      <c r="F2405">
        <v>40</v>
      </c>
      <c r="G2405" t="s">
        <v>10</v>
      </c>
      <c r="H2405">
        <v>960</v>
      </c>
      <c r="I2405">
        <f>(TA_restaurants_curated__2[[#This Row],['# Reviews]]-MIN(TA_restaurants_curated__2['# Reviews]))/(MAX(TA_restaurants_curated__2['# Reviews])-MIN(TA_restaurants_curated__2['# Reviews]))</f>
        <v>2.3725391216557295E-2</v>
      </c>
      <c r="J2405">
        <f>QUOTIENT((TA_restaurants_curated__2[[#This Row],[Normalizzazione]]*100),33)+IF(TA_restaurants_curated__2[[#This Row],[Normalizzazione]]=1,0,1)</f>
        <v>1</v>
      </c>
      <c r="K2405">
        <f>QUOTIENT((TA_restaurants_curated__2[[#This Row],[Rating]]*2),(100/3))+IF(TA_restaurants_curated__2[[#This Row],[Rating]]=50,0,1)</f>
        <v>3</v>
      </c>
      <c r="L2405" s="1" t="str">
        <f>IF(TA_restaurants_curated__2[[#This Row],[C. Rev.]]=3,"A lot of reviews",IF(TA_restaurants_curated__2[[#This Row],[C. Rev.]]=2,"Avarage reviews","Few reviews"))</f>
        <v>Few reviews</v>
      </c>
      <c r="M2405" s="1" t="str">
        <f>IF(TA_restaurants_curated__2[[#This Row],[C. Rat.]]=3,"Good rating",IF(TA_restaurants_curated__2[[#This Row],[C. Rat.]]=2,"Avarege rating","Bad rating"))</f>
        <v>Good rating</v>
      </c>
      <c r="N2405" s="1" t="str">
        <f t="shared" si="37"/>
        <v>Few reviews and Good rating</v>
      </c>
    </row>
    <row r="2406" spans="1:14" x14ac:dyDescent="0.35">
      <c r="A2406">
        <v>2356</v>
      </c>
      <c r="B2406" t="s">
        <v>3247</v>
      </c>
      <c r="C2406" t="s">
        <v>523</v>
      </c>
      <c r="D2406" t="s">
        <v>687</v>
      </c>
      <c r="E2406">
        <v>23580</v>
      </c>
      <c r="F2406">
        <v>40</v>
      </c>
      <c r="G2406" t="s">
        <v>8</v>
      </c>
      <c r="H2406">
        <v>960</v>
      </c>
      <c r="I2406">
        <f>(TA_restaurants_curated__2[[#This Row],['# Reviews]]-MIN(TA_restaurants_curated__2['# Reviews]))/(MAX(TA_restaurants_curated__2['# Reviews])-MIN(TA_restaurants_curated__2['# Reviews]))</f>
        <v>2.3725391216557295E-2</v>
      </c>
      <c r="J2406">
        <f>QUOTIENT((TA_restaurants_curated__2[[#This Row],[Normalizzazione]]*100),33)+IF(TA_restaurants_curated__2[[#This Row],[Normalizzazione]]=1,0,1)</f>
        <v>1</v>
      </c>
      <c r="K2406">
        <f>QUOTIENT((TA_restaurants_curated__2[[#This Row],[Rating]]*2),(100/3))+IF(TA_restaurants_curated__2[[#This Row],[Rating]]=50,0,1)</f>
        <v>3</v>
      </c>
      <c r="L2406" s="1" t="str">
        <f>IF(TA_restaurants_curated__2[[#This Row],[C. Rev.]]=3,"A lot of reviews",IF(TA_restaurants_curated__2[[#This Row],[C. Rev.]]=2,"Avarage reviews","Few reviews"))</f>
        <v>Few reviews</v>
      </c>
      <c r="M2406" s="1" t="str">
        <f>IF(TA_restaurants_curated__2[[#This Row],[C. Rat.]]=3,"Good rating",IF(TA_restaurants_curated__2[[#This Row],[C. Rat.]]=2,"Avarege rating","Bad rating"))</f>
        <v>Good rating</v>
      </c>
      <c r="N2406" s="1" t="str">
        <f t="shared" si="37"/>
        <v>Few reviews and Good rating</v>
      </c>
    </row>
    <row r="2407" spans="1:14" x14ac:dyDescent="0.35">
      <c r="A2407">
        <v>2987</v>
      </c>
      <c r="B2407" t="s">
        <v>3713</v>
      </c>
      <c r="C2407" t="s">
        <v>523</v>
      </c>
      <c r="D2407" t="s">
        <v>111</v>
      </c>
      <c r="E2407">
        <v>29890</v>
      </c>
      <c r="F2407">
        <v>35</v>
      </c>
      <c r="G2407" t="s">
        <v>8</v>
      </c>
      <c r="H2407">
        <v>960</v>
      </c>
      <c r="I2407">
        <f>(TA_restaurants_curated__2[[#This Row],['# Reviews]]-MIN(TA_restaurants_curated__2['# Reviews]))/(MAX(TA_restaurants_curated__2['# Reviews])-MIN(TA_restaurants_curated__2['# Reviews]))</f>
        <v>2.3725391216557295E-2</v>
      </c>
      <c r="J2407">
        <f>QUOTIENT((TA_restaurants_curated__2[[#This Row],[Normalizzazione]]*100),33)+IF(TA_restaurants_curated__2[[#This Row],[Normalizzazione]]=1,0,1)</f>
        <v>1</v>
      </c>
      <c r="K2407">
        <f>QUOTIENT((TA_restaurants_curated__2[[#This Row],[Rating]]*2),(100/3))+IF(TA_restaurants_curated__2[[#This Row],[Rating]]=50,0,1)</f>
        <v>3</v>
      </c>
      <c r="L2407" s="1" t="str">
        <f>IF(TA_restaurants_curated__2[[#This Row],[C. Rev.]]=3,"A lot of reviews",IF(TA_restaurants_curated__2[[#This Row],[C. Rev.]]=2,"Avarage reviews","Few reviews"))</f>
        <v>Few reviews</v>
      </c>
      <c r="M2407" s="1" t="str">
        <f>IF(TA_restaurants_curated__2[[#This Row],[C. Rat.]]=3,"Good rating",IF(TA_restaurants_curated__2[[#This Row],[C. Rat.]]=2,"Avarege rating","Bad rating"))</f>
        <v>Good rating</v>
      </c>
      <c r="N2407" s="1" t="str">
        <f t="shared" si="37"/>
        <v>Few reviews and Good rating</v>
      </c>
    </row>
    <row r="2408" spans="1:14" x14ac:dyDescent="0.35">
      <c r="A2408">
        <v>3618</v>
      </c>
      <c r="B2408" t="s">
        <v>3989</v>
      </c>
      <c r="C2408" t="s">
        <v>523</v>
      </c>
      <c r="D2408" t="s">
        <v>69</v>
      </c>
      <c r="E2408">
        <v>36200</v>
      </c>
      <c r="F2408">
        <v>35</v>
      </c>
      <c r="G2408" t="s">
        <v>10</v>
      </c>
      <c r="H2408">
        <v>960</v>
      </c>
      <c r="I2408">
        <f>(TA_restaurants_curated__2[[#This Row],['# Reviews]]-MIN(TA_restaurants_curated__2['# Reviews]))/(MAX(TA_restaurants_curated__2['# Reviews])-MIN(TA_restaurants_curated__2['# Reviews]))</f>
        <v>2.3725391216557295E-2</v>
      </c>
      <c r="J2408">
        <f>QUOTIENT((TA_restaurants_curated__2[[#This Row],[Normalizzazione]]*100),33)+IF(TA_restaurants_curated__2[[#This Row],[Normalizzazione]]=1,0,1)</f>
        <v>1</v>
      </c>
      <c r="K2408">
        <f>QUOTIENT((TA_restaurants_curated__2[[#This Row],[Rating]]*2),(100/3))+IF(TA_restaurants_curated__2[[#This Row],[Rating]]=50,0,1)</f>
        <v>3</v>
      </c>
      <c r="L2408" s="1" t="str">
        <f>IF(TA_restaurants_curated__2[[#This Row],[C. Rev.]]=3,"A lot of reviews",IF(TA_restaurants_curated__2[[#This Row],[C. Rev.]]=2,"Avarage reviews","Few reviews"))</f>
        <v>Few reviews</v>
      </c>
      <c r="M2408" s="1" t="str">
        <f>IF(TA_restaurants_curated__2[[#This Row],[C. Rat.]]=3,"Good rating",IF(TA_restaurants_curated__2[[#This Row],[C. Rat.]]=2,"Avarege rating","Bad rating"))</f>
        <v>Good rating</v>
      </c>
      <c r="N2408" s="1" t="str">
        <f t="shared" si="37"/>
        <v>Few reviews and Good rating</v>
      </c>
    </row>
    <row r="2409" spans="1:14" x14ac:dyDescent="0.35">
      <c r="A2409">
        <v>3728</v>
      </c>
      <c r="B2409" t="s">
        <v>4045</v>
      </c>
      <c r="C2409" t="s">
        <v>523</v>
      </c>
      <c r="D2409" t="s">
        <v>4046</v>
      </c>
      <c r="E2409">
        <v>37300</v>
      </c>
      <c r="F2409">
        <v>40</v>
      </c>
      <c r="G2409" t="s">
        <v>10</v>
      </c>
      <c r="H2409">
        <v>960</v>
      </c>
      <c r="I2409">
        <f>(TA_restaurants_curated__2[[#This Row],['# Reviews]]-MIN(TA_restaurants_curated__2['# Reviews]))/(MAX(TA_restaurants_curated__2['# Reviews])-MIN(TA_restaurants_curated__2['# Reviews]))</f>
        <v>2.3725391216557295E-2</v>
      </c>
      <c r="J2409">
        <f>QUOTIENT((TA_restaurants_curated__2[[#This Row],[Normalizzazione]]*100),33)+IF(TA_restaurants_curated__2[[#This Row],[Normalizzazione]]=1,0,1)</f>
        <v>1</v>
      </c>
      <c r="K2409">
        <f>QUOTIENT((TA_restaurants_curated__2[[#This Row],[Rating]]*2),(100/3))+IF(TA_restaurants_curated__2[[#This Row],[Rating]]=50,0,1)</f>
        <v>3</v>
      </c>
      <c r="L2409" s="1" t="str">
        <f>IF(TA_restaurants_curated__2[[#This Row],[C. Rev.]]=3,"A lot of reviews",IF(TA_restaurants_curated__2[[#This Row],[C. Rev.]]=2,"Avarage reviews","Few reviews"))</f>
        <v>Few reviews</v>
      </c>
      <c r="M2409" s="1" t="str">
        <f>IF(TA_restaurants_curated__2[[#This Row],[C. Rat.]]=3,"Good rating",IF(TA_restaurants_curated__2[[#This Row],[C. Rat.]]=2,"Avarege rating","Bad rating"))</f>
        <v>Good rating</v>
      </c>
      <c r="N2409" s="1" t="str">
        <f t="shared" si="37"/>
        <v>Few reviews and Good rating</v>
      </c>
    </row>
    <row r="2410" spans="1:14" x14ac:dyDescent="0.35">
      <c r="A2410">
        <v>5402</v>
      </c>
      <c r="B2410" t="s">
        <v>4604</v>
      </c>
      <c r="C2410" t="s">
        <v>523</v>
      </c>
      <c r="D2410" t="s">
        <v>91</v>
      </c>
      <c r="E2410">
        <v>54050</v>
      </c>
      <c r="F2410">
        <v>35</v>
      </c>
      <c r="G2410" t="s">
        <v>8</v>
      </c>
      <c r="H2410">
        <v>960</v>
      </c>
      <c r="I2410">
        <f>(TA_restaurants_curated__2[[#This Row],['# Reviews]]-MIN(TA_restaurants_curated__2['# Reviews]))/(MAX(TA_restaurants_curated__2['# Reviews])-MIN(TA_restaurants_curated__2['# Reviews]))</f>
        <v>2.3725391216557295E-2</v>
      </c>
      <c r="J2410">
        <f>QUOTIENT((TA_restaurants_curated__2[[#This Row],[Normalizzazione]]*100),33)+IF(TA_restaurants_curated__2[[#This Row],[Normalizzazione]]=1,0,1)</f>
        <v>1</v>
      </c>
      <c r="K2410">
        <f>QUOTIENT((TA_restaurants_curated__2[[#This Row],[Rating]]*2),(100/3))+IF(TA_restaurants_curated__2[[#This Row],[Rating]]=50,0,1)</f>
        <v>3</v>
      </c>
      <c r="L2410" s="1" t="str">
        <f>IF(TA_restaurants_curated__2[[#This Row],[C. Rev.]]=3,"A lot of reviews",IF(TA_restaurants_curated__2[[#This Row],[C. Rev.]]=2,"Avarage reviews","Few reviews"))</f>
        <v>Few reviews</v>
      </c>
      <c r="M2410" s="1" t="str">
        <f>IF(TA_restaurants_curated__2[[#This Row],[C. Rat.]]=3,"Good rating",IF(TA_restaurants_curated__2[[#This Row],[C. Rat.]]=2,"Avarege rating","Bad rating"))</f>
        <v>Good rating</v>
      </c>
      <c r="N2410" s="1" t="str">
        <f t="shared" si="37"/>
        <v>Few reviews and Good rating</v>
      </c>
    </row>
    <row r="2411" spans="1:14" x14ac:dyDescent="0.35">
      <c r="A2411">
        <v>540</v>
      </c>
      <c r="B2411" t="s">
        <v>1395</v>
      </c>
      <c r="C2411" t="s">
        <v>523</v>
      </c>
      <c r="D2411" t="s">
        <v>1396</v>
      </c>
      <c r="E2411">
        <v>5410</v>
      </c>
      <c r="F2411">
        <v>45</v>
      </c>
      <c r="G2411" t="s">
        <v>8</v>
      </c>
      <c r="H2411">
        <v>940</v>
      </c>
      <c r="I2411">
        <f>(TA_restaurants_curated__2[[#This Row],['# Reviews]]-MIN(TA_restaurants_curated__2['# Reviews]))/(MAX(TA_restaurants_curated__2['# Reviews])-MIN(TA_restaurants_curated__2['# Reviews]))</f>
        <v>2.3220595658758204E-2</v>
      </c>
      <c r="J2411">
        <f>QUOTIENT((TA_restaurants_curated__2[[#This Row],[Normalizzazione]]*100),33)+IF(TA_restaurants_curated__2[[#This Row],[Normalizzazione]]=1,0,1)</f>
        <v>1</v>
      </c>
      <c r="K2411">
        <f>QUOTIENT((TA_restaurants_curated__2[[#This Row],[Rating]]*2),(100/3))+IF(TA_restaurants_curated__2[[#This Row],[Rating]]=50,0,1)</f>
        <v>3</v>
      </c>
      <c r="L2411" s="1" t="str">
        <f>IF(TA_restaurants_curated__2[[#This Row],[C. Rev.]]=3,"A lot of reviews",IF(TA_restaurants_curated__2[[#This Row],[C. Rev.]]=2,"Avarage reviews","Few reviews"))</f>
        <v>Few reviews</v>
      </c>
      <c r="M2411" s="1" t="str">
        <f>IF(TA_restaurants_curated__2[[#This Row],[C. Rat.]]=3,"Good rating",IF(TA_restaurants_curated__2[[#This Row],[C. Rat.]]=2,"Avarege rating","Bad rating"))</f>
        <v>Good rating</v>
      </c>
      <c r="N2411" s="1" t="str">
        <f t="shared" si="37"/>
        <v>Few reviews and Good rating</v>
      </c>
    </row>
    <row r="2412" spans="1:14" x14ac:dyDescent="0.35">
      <c r="A2412">
        <v>817</v>
      </c>
      <c r="B2412" t="s">
        <v>1722</v>
      </c>
      <c r="C2412" t="s">
        <v>523</v>
      </c>
      <c r="D2412" t="s">
        <v>1723</v>
      </c>
      <c r="E2412">
        <v>8190</v>
      </c>
      <c r="F2412">
        <v>40</v>
      </c>
      <c r="G2412" t="s">
        <v>10</v>
      </c>
      <c r="H2412">
        <v>940</v>
      </c>
      <c r="I2412">
        <f>(TA_restaurants_curated__2[[#This Row],['# Reviews]]-MIN(TA_restaurants_curated__2['# Reviews]))/(MAX(TA_restaurants_curated__2['# Reviews])-MIN(TA_restaurants_curated__2['# Reviews]))</f>
        <v>2.3220595658758204E-2</v>
      </c>
      <c r="J2412">
        <f>QUOTIENT((TA_restaurants_curated__2[[#This Row],[Normalizzazione]]*100),33)+IF(TA_restaurants_curated__2[[#This Row],[Normalizzazione]]=1,0,1)</f>
        <v>1</v>
      </c>
      <c r="K2412">
        <f>QUOTIENT((TA_restaurants_curated__2[[#This Row],[Rating]]*2),(100/3))+IF(TA_restaurants_curated__2[[#This Row],[Rating]]=50,0,1)</f>
        <v>3</v>
      </c>
      <c r="L2412" s="1" t="str">
        <f>IF(TA_restaurants_curated__2[[#This Row],[C. Rev.]]=3,"A lot of reviews",IF(TA_restaurants_curated__2[[#This Row],[C. Rev.]]=2,"Avarage reviews","Few reviews"))</f>
        <v>Few reviews</v>
      </c>
      <c r="M2412" s="1" t="str">
        <f>IF(TA_restaurants_curated__2[[#This Row],[C. Rat.]]=3,"Good rating",IF(TA_restaurants_curated__2[[#This Row],[C. Rat.]]=2,"Avarege rating","Bad rating"))</f>
        <v>Good rating</v>
      </c>
      <c r="N2412" s="1" t="str">
        <f t="shared" si="37"/>
        <v>Few reviews and Good rating</v>
      </c>
    </row>
    <row r="2413" spans="1:14" x14ac:dyDescent="0.35">
      <c r="A2413">
        <v>1181</v>
      </c>
      <c r="B2413" t="s">
        <v>2113</v>
      </c>
      <c r="C2413" t="s">
        <v>523</v>
      </c>
      <c r="D2413" t="s">
        <v>285</v>
      </c>
      <c r="E2413">
        <v>11830</v>
      </c>
      <c r="F2413">
        <v>40</v>
      </c>
      <c r="G2413" t="s">
        <v>10</v>
      </c>
      <c r="H2413">
        <v>940</v>
      </c>
      <c r="I2413">
        <f>(TA_restaurants_curated__2[[#This Row],['# Reviews]]-MIN(TA_restaurants_curated__2['# Reviews]))/(MAX(TA_restaurants_curated__2['# Reviews])-MIN(TA_restaurants_curated__2['# Reviews]))</f>
        <v>2.3220595658758204E-2</v>
      </c>
      <c r="J2413">
        <f>QUOTIENT((TA_restaurants_curated__2[[#This Row],[Normalizzazione]]*100),33)+IF(TA_restaurants_curated__2[[#This Row],[Normalizzazione]]=1,0,1)</f>
        <v>1</v>
      </c>
      <c r="K2413">
        <f>QUOTIENT((TA_restaurants_curated__2[[#This Row],[Rating]]*2),(100/3))+IF(TA_restaurants_curated__2[[#This Row],[Rating]]=50,0,1)</f>
        <v>3</v>
      </c>
      <c r="L2413" s="1" t="str">
        <f>IF(TA_restaurants_curated__2[[#This Row],[C. Rev.]]=3,"A lot of reviews",IF(TA_restaurants_curated__2[[#This Row],[C. Rev.]]=2,"Avarage reviews","Few reviews"))</f>
        <v>Few reviews</v>
      </c>
      <c r="M2413" s="1" t="str">
        <f>IF(TA_restaurants_curated__2[[#This Row],[C. Rat.]]=3,"Good rating",IF(TA_restaurants_curated__2[[#This Row],[C. Rat.]]=2,"Avarege rating","Bad rating"))</f>
        <v>Good rating</v>
      </c>
      <c r="N2413" s="1" t="str">
        <f t="shared" si="37"/>
        <v>Few reviews and Good rating</v>
      </c>
    </row>
    <row r="2414" spans="1:14" x14ac:dyDescent="0.35">
      <c r="A2414">
        <v>1438</v>
      </c>
      <c r="B2414" t="s">
        <v>2390</v>
      </c>
      <c r="C2414" t="s">
        <v>523</v>
      </c>
      <c r="D2414" t="s">
        <v>262</v>
      </c>
      <c r="E2414">
        <v>14400</v>
      </c>
      <c r="F2414">
        <v>40</v>
      </c>
      <c r="G2414" t="s">
        <v>10</v>
      </c>
      <c r="H2414">
        <v>940</v>
      </c>
      <c r="I2414">
        <f>(TA_restaurants_curated__2[[#This Row],['# Reviews]]-MIN(TA_restaurants_curated__2['# Reviews]))/(MAX(TA_restaurants_curated__2['# Reviews])-MIN(TA_restaurants_curated__2['# Reviews]))</f>
        <v>2.3220595658758204E-2</v>
      </c>
      <c r="J2414">
        <f>QUOTIENT((TA_restaurants_curated__2[[#This Row],[Normalizzazione]]*100),33)+IF(TA_restaurants_curated__2[[#This Row],[Normalizzazione]]=1,0,1)</f>
        <v>1</v>
      </c>
      <c r="K2414">
        <f>QUOTIENT((TA_restaurants_curated__2[[#This Row],[Rating]]*2),(100/3))+IF(TA_restaurants_curated__2[[#This Row],[Rating]]=50,0,1)</f>
        <v>3</v>
      </c>
      <c r="L2414" s="1" t="str">
        <f>IF(TA_restaurants_curated__2[[#This Row],[C. Rev.]]=3,"A lot of reviews",IF(TA_restaurants_curated__2[[#This Row],[C. Rev.]]=2,"Avarage reviews","Few reviews"))</f>
        <v>Few reviews</v>
      </c>
      <c r="M2414" s="1" t="str">
        <f>IF(TA_restaurants_curated__2[[#This Row],[C. Rat.]]=3,"Good rating",IF(TA_restaurants_curated__2[[#This Row],[C. Rat.]]=2,"Avarege rating","Bad rating"))</f>
        <v>Good rating</v>
      </c>
      <c r="N2414" s="1" t="str">
        <f t="shared" si="37"/>
        <v>Few reviews and Good rating</v>
      </c>
    </row>
    <row r="2415" spans="1:14" x14ac:dyDescent="0.35">
      <c r="A2415">
        <v>1677</v>
      </c>
      <c r="B2415" t="s">
        <v>2637</v>
      </c>
      <c r="C2415" t="s">
        <v>523</v>
      </c>
      <c r="D2415" t="s">
        <v>99</v>
      </c>
      <c r="E2415">
        <v>16790</v>
      </c>
      <c r="F2415">
        <v>40</v>
      </c>
      <c r="G2415" t="s">
        <v>10</v>
      </c>
      <c r="H2415">
        <v>940</v>
      </c>
      <c r="I2415">
        <f>(TA_restaurants_curated__2[[#This Row],['# Reviews]]-MIN(TA_restaurants_curated__2['# Reviews]))/(MAX(TA_restaurants_curated__2['# Reviews])-MIN(TA_restaurants_curated__2['# Reviews]))</f>
        <v>2.3220595658758204E-2</v>
      </c>
      <c r="J2415">
        <f>QUOTIENT((TA_restaurants_curated__2[[#This Row],[Normalizzazione]]*100),33)+IF(TA_restaurants_curated__2[[#This Row],[Normalizzazione]]=1,0,1)</f>
        <v>1</v>
      </c>
      <c r="K2415">
        <f>QUOTIENT((TA_restaurants_curated__2[[#This Row],[Rating]]*2),(100/3))+IF(TA_restaurants_curated__2[[#This Row],[Rating]]=50,0,1)</f>
        <v>3</v>
      </c>
      <c r="L2415" s="1" t="str">
        <f>IF(TA_restaurants_curated__2[[#This Row],[C. Rev.]]=3,"A lot of reviews",IF(TA_restaurants_curated__2[[#This Row],[C. Rev.]]=2,"Avarage reviews","Few reviews"))</f>
        <v>Few reviews</v>
      </c>
      <c r="M2415" s="1" t="str">
        <f>IF(TA_restaurants_curated__2[[#This Row],[C. Rat.]]=3,"Good rating",IF(TA_restaurants_curated__2[[#This Row],[C. Rat.]]=2,"Avarege rating","Bad rating"))</f>
        <v>Good rating</v>
      </c>
      <c r="N2415" s="1" t="str">
        <f t="shared" si="37"/>
        <v>Few reviews and Good rating</v>
      </c>
    </row>
    <row r="2416" spans="1:14" x14ac:dyDescent="0.35">
      <c r="A2416">
        <v>1752</v>
      </c>
      <c r="B2416" t="s">
        <v>2710</v>
      </c>
      <c r="C2416" t="s">
        <v>523</v>
      </c>
      <c r="D2416" t="s">
        <v>573</v>
      </c>
      <c r="E2416">
        <v>17540</v>
      </c>
      <c r="F2416">
        <v>40</v>
      </c>
      <c r="G2416" t="s">
        <v>10</v>
      </c>
      <c r="H2416">
        <v>940</v>
      </c>
      <c r="I2416">
        <f>(TA_restaurants_curated__2[[#This Row],['# Reviews]]-MIN(TA_restaurants_curated__2['# Reviews]))/(MAX(TA_restaurants_curated__2['# Reviews])-MIN(TA_restaurants_curated__2['# Reviews]))</f>
        <v>2.3220595658758204E-2</v>
      </c>
      <c r="J2416">
        <f>QUOTIENT((TA_restaurants_curated__2[[#This Row],[Normalizzazione]]*100),33)+IF(TA_restaurants_curated__2[[#This Row],[Normalizzazione]]=1,0,1)</f>
        <v>1</v>
      </c>
      <c r="K2416">
        <f>QUOTIENT((TA_restaurants_curated__2[[#This Row],[Rating]]*2),(100/3))+IF(TA_restaurants_curated__2[[#This Row],[Rating]]=50,0,1)</f>
        <v>3</v>
      </c>
      <c r="L2416" s="1" t="str">
        <f>IF(TA_restaurants_curated__2[[#This Row],[C. Rev.]]=3,"A lot of reviews",IF(TA_restaurants_curated__2[[#This Row],[C. Rev.]]=2,"Avarage reviews","Few reviews"))</f>
        <v>Few reviews</v>
      </c>
      <c r="M2416" s="1" t="str">
        <f>IF(TA_restaurants_curated__2[[#This Row],[C. Rat.]]=3,"Good rating",IF(TA_restaurants_curated__2[[#This Row],[C. Rat.]]=2,"Avarege rating","Bad rating"))</f>
        <v>Good rating</v>
      </c>
      <c r="N2416" s="1" t="str">
        <f t="shared" si="37"/>
        <v>Few reviews and Good rating</v>
      </c>
    </row>
    <row r="2417" spans="1:14" x14ac:dyDescent="0.35">
      <c r="A2417">
        <v>1830</v>
      </c>
      <c r="B2417" t="s">
        <v>2792</v>
      </c>
      <c r="C2417" t="s">
        <v>523</v>
      </c>
      <c r="D2417" t="s">
        <v>99</v>
      </c>
      <c r="E2417">
        <v>18320</v>
      </c>
      <c r="F2417">
        <v>40</v>
      </c>
      <c r="G2417" t="s">
        <v>8</v>
      </c>
      <c r="H2417">
        <v>940</v>
      </c>
      <c r="I2417">
        <f>(TA_restaurants_curated__2[[#This Row],['# Reviews]]-MIN(TA_restaurants_curated__2['# Reviews]))/(MAX(TA_restaurants_curated__2['# Reviews])-MIN(TA_restaurants_curated__2['# Reviews]))</f>
        <v>2.3220595658758204E-2</v>
      </c>
      <c r="J2417">
        <f>QUOTIENT((TA_restaurants_curated__2[[#This Row],[Normalizzazione]]*100),33)+IF(TA_restaurants_curated__2[[#This Row],[Normalizzazione]]=1,0,1)</f>
        <v>1</v>
      </c>
      <c r="K2417">
        <f>QUOTIENT((TA_restaurants_curated__2[[#This Row],[Rating]]*2),(100/3))+IF(TA_restaurants_curated__2[[#This Row],[Rating]]=50,0,1)</f>
        <v>3</v>
      </c>
      <c r="L2417" s="1" t="str">
        <f>IF(TA_restaurants_curated__2[[#This Row],[C. Rev.]]=3,"A lot of reviews",IF(TA_restaurants_curated__2[[#This Row],[C. Rev.]]=2,"Avarage reviews","Few reviews"))</f>
        <v>Few reviews</v>
      </c>
      <c r="M2417" s="1" t="str">
        <f>IF(TA_restaurants_curated__2[[#This Row],[C. Rat.]]=3,"Good rating",IF(TA_restaurants_curated__2[[#This Row],[C. Rat.]]=2,"Avarege rating","Bad rating"))</f>
        <v>Good rating</v>
      </c>
      <c r="N2417" s="1" t="str">
        <f t="shared" si="37"/>
        <v>Few reviews and Good rating</v>
      </c>
    </row>
    <row r="2418" spans="1:14" x14ac:dyDescent="0.35">
      <c r="A2418">
        <v>1831</v>
      </c>
      <c r="B2418" t="s">
        <v>2793</v>
      </c>
      <c r="C2418" t="s">
        <v>523</v>
      </c>
      <c r="D2418" t="s">
        <v>175</v>
      </c>
      <c r="E2418">
        <v>18330</v>
      </c>
      <c r="F2418">
        <v>35</v>
      </c>
      <c r="G2418" t="s">
        <v>8</v>
      </c>
      <c r="H2418">
        <v>940</v>
      </c>
      <c r="I2418">
        <f>(TA_restaurants_curated__2[[#This Row],['# Reviews]]-MIN(TA_restaurants_curated__2['# Reviews]))/(MAX(TA_restaurants_curated__2['# Reviews])-MIN(TA_restaurants_curated__2['# Reviews]))</f>
        <v>2.3220595658758204E-2</v>
      </c>
      <c r="J2418">
        <f>QUOTIENT((TA_restaurants_curated__2[[#This Row],[Normalizzazione]]*100),33)+IF(TA_restaurants_curated__2[[#This Row],[Normalizzazione]]=1,0,1)</f>
        <v>1</v>
      </c>
      <c r="K2418">
        <f>QUOTIENT((TA_restaurants_curated__2[[#This Row],[Rating]]*2),(100/3))+IF(TA_restaurants_curated__2[[#This Row],[Rating]]=50,0,1)</f>
        <v>3</v>
      </c>
      <c r="L2418" s="1" t="str">
        <f>IF(TA_restaurants_curated__2[[#This Row],[C. Rev.]]=3,"A lot of reviews",IF(TA_restaurants_curated__2[[#This Row],[C. Rev.]]=2,"Avarage reviews","Few reviews"))</f>
        <v>Few reviews</v>
      </c>
      <c r="M2418" s="1" t="str">
        <f>IF(TA_restaurants_curated__2[[#This Row],[C. Rat.]]=3,"Good rating",IF(TA_restaurants_curated__2[[#This Row],[C. Rat.]]=2,"Avarege rating","Bad rating"))</f>
        <v>Good rating</v>
      </c>
      <c r="N2418" s="1" t="str">
        <f t="shared" si="37"/>
        <v>Few reviews and Good rating</v>
      </c>
    </row>
    <row r="2419" spans="1:14" x14ac:dyDescent="0.35">
      <c r="A2419">
        <v>2137</v>
      </c>
      <c r="B2419" t="s">
        <v>3064</v>
      </c>
      <c r="C2419" t="s">
        <v>523</v>
      </c>
      <c r="D2419" t="s">
        <v>3065</v>
      </c>
      <c r="E2419">
        <v>21390</v>
      </c>
      <c r="F2419">
        <v>40</v>
      </c>
      <c r="G2419" t="s">
        <v>10</v>
      </c>
      <c r="H2419">
        <v>940</v>
      </c>
      <c r="I2419">
        <f>(TA_restaurants_curated__2[[#This Row],['# Reviews]]-MIN(TA_restaurants_curated__2['# Reviews]))/(MAX(TA_restaurants_curated__2['# Reviews])-MIN(TA_restaurants_curated__2['# Reviews]))</f>
        <v>2.3220595658758204E-2</v>
      </c>
      <c r="J2419">
        <f>QUOTIENT((TA_restaurants_curated__2[[#This Row],[Normalizzazione]]*100),33)+IF(TA_restaurants_curated__2[[#This Row],[Normalizzazione]]=1,0,1)</f>
        <v>1</v>
      </c>
      <c r="K2419">
        <f>QUOTIENT((TA_restaurants_curated__2[[#This Row],[Rating]]*2),(100/3))+IF(TA_restaurants_curated__2[[#This Row],[Rating]]=50,0,1)</f>
        <v>3</v>
      </c>
      <c r="L2419" s="1" t="str">
        <f>IF(TA_restaurants_curated__2[[#This Row],[C. Rev.]]=3,"A lot of reviews",IF(TA_restaurants_curated__2[[#This Row],[C. Rev.]]=2,"Avarage reviews","Few reviews"))</f>
        <v>Few reviews</v>
      </c>
      <c r="M2419" s="1" t="str">
        <f>IF(TA_restaurants_curated__2[[#This Row],[C. Rat.]]=3,"Good rating",IF(TA_restaurants_curated__2[[#This Row],[C. Rat.]]=2,"Avarege rating","Bad rating"))</f>
        <v>Good rating</v>
      </c>
      <c r="N2419" s="1" t="str">
        <f t="shared" si="37"/>
        <v>Few reviews and Good rating</v>
      </c>
    </row>
    <row r="2420" spans="1:14" x14ac:dyDescent="0.35">
      <c r="A2420">
        <v>2296</v>
      </c>
      <c r="B2420" t="s">
        <v>1518</v>
      </c>
      <c r="C2420" t="s">
        <v>523</v>
      </c>
      <c r="D2420" t="s">
        <v>126</v>
      </c>
      <c r="E2420">
        <v>22980</v>
      </c>
      <c r="F2420">
        <v>35</v>
      </c>
      <c r="G2420" t="s">
        <v>8</v>
      </c>
      <c r="H2420">
        <v>940</v>
      </c>
      <c r="I2420">
        <f>(TA_restaurants_curated__2[[#This Row],['# Reviews]]-MIN(TA_restaurants_curated__2['# Reviews]))/(MAX(TA_restaurants_curated__2['# Reviews])-MIN(TA_restaurants_curated__2['# Reviews]))</f>
        <v>2.3220595658758204E-2</v>
      </c>
      <c r="J2420">
        <f>QUOTIENT((TA_restaurants_curated__2[[#This Row],[Normalizzazione]]*100),33)+IF(TA_restaurants_curated__2[[#This Row],[Normalizzazione]]=1,0,1)</f>
        <v>1</v>
      </c>
      <c r="K2420">
        <f>QUOTIENT((TA_restaurants_curated__2[[#This Row],[Rating]]*2),(100/3))+IF(TA_restaurants_curated__2[[#This Row],[Rating]]=50,0,1)</f>
        <v>3</v>
      </c>
      <c r="L2420" s="1" t="str">
        <f>IF(TA_restaurants_curated__2[[#This Row],[C. Rev.]]=3,"A lot of reviews",IF(TA_restaurants_curated__2[[#This Row],[C. Rev.]]=2,"Avarage reviews","Few reviews"))</f>
        <v>Few reviews</v>
      </c>
      <c r="M2420" s="1" t="str">
        <f>IF(TA_restaurants_curated__2[[#This Row],[C. Rat.]]=3,"Good rating",IF(TA_restaurants_curated__2[[#This Row],[C. Rat.]]=2,"Avarege rating","Bad rating"))</f>
        <v>Good rating</v>
      </c>
      <c r="N2420" s="1" t="str">
        <f t="shared" si="37"/>
        <v>Few reviews and Good rating</v>
      </c>
    </row>
    <row r="2421" spans="1:14" x14ac:dyDescent="0.35">
      <c r="A2421">
        <v>2782</v>
      </c>
      <c r="B2421" t="s">
        <v>3578</v>
      </c>
      <c r="C2421" t="s">
        <v>523</v>
      </c>
      <c r="D2421" t="s">
        <v>375</v>
      </c>
      <c r="E2421">
        <v>27840</v>
      </c>
      <c r="F2421">
        <v>35</v>
      </c>
      <c r="G2421" t="s">
        <v>8</v>
      </c>
      <c r="H2421">
        <v>940</v>
      </c>
      <c r="I2421">
        <f>(TA_restaurants_curated__2[[#This Row],['# Reviews]]-MIN(TA_restaurants_curated__2['# Reviews]))/(MAX(TA_restaurants_curated__2['# Reviews])-MIN(TA_restaurants_curated__2['# Reviews]))</f>
        <v>2.3220595658758204E-2</v>
      </c>
      <c r="J2421">
        <f>QUOTIENT((TA_restaurants_curated__2[[#This Row],[Normalizzazione]]*100),33)+IF(TA_restaurants_curated__2[[#This Row],[Normalizzazione]]=1,0,1)</f>
        <v>1</v>
      </c>
      <c r="K2421">
        <f>QUOTIENT((TA_restaurants_curated__2[[#This Row],[Rating]]*2),(100/3))+IF(TA_restaurants_curated__2[[#This Row],[Rating]]=50,0,1)</f>
        <v>3</v>
      </c>
      <c r="L2421" s="1" t="str">
        <f>IF(TA_restaurants_curated__2[[#This Row],[C. Rev.]]=3,"A lot of reviews",IF(TA_restaurants_curated__2[[#This Row],[C. Rev.]]=2,"Avarage reviews","Few reviews"))</f>
        <v>Few reviews</v>
      </c>
      <c r="M2421" s="1" t="str">
        <f>IF(TA_restaurants_curated__2[[#This Row],[C. Rat.]]=3,"Good rating",IF(TA_restaurants_curated__2[[#This Row],[C. Rat.]]=2,"Avarege rating","Bad rating"))</f>
        <v>Good rating</v>
      </c>
      <c r="N2421" s="1" t="str">
        <f t="shared" si="37"/>
        <v>Few reviews and Good rating</v>
      </c>
    </row>
    <row r="2422" spans="1:14" x14ac:dyDescent="0.35">
      <c r="A2422">
        <v>2839</v>
      </c>
      <c r="B2422" t="s">
        <v>3611</v>
      </c>
      <c r="C2422" t="s">
        <v>523</v>
      </c>
      <c r="D2422" t="s">
        <v>3526</v>
      </c>
      <c r="E2422">
        <v>28410</v>
      </c>
      <c r="F2422">
        <v>35</v>
      </c>
      <c r="G2422" t="s">
        <v>8</v>
      </c>
      <c r="H2422">
        <v>940</v>
      </c>
      <c r="I2422">
        <f>(TA_restaurants_curated__2[[#This Row],['# Reviews]]-MIN(TA_restaurants_curated__2['# Reviews]))/(MAX(TA_restaurants_curated__2['# Reviews])-MIN(TA_restaurants_curated__2['# Reviews]))</f>
        <v>2.3220595658758204E-2</v>
      </c>
      <c r="J2422">
        <f>QUOTIENT((TA_restaurants_curated__2[[#This Row],[Normalizzazione]]*100),33)+IF(TA_restaurants_curated__2[[#This Row],[Normalizzazione]]=1,0,1)</f>
        <v>1</v>
      </c>
      <c r="K2422">
        <f>QUOTIENT((TA_restaurants_curated__2[[#This Row],[Rating]]*2),(100/3))+IF(TA_restaurants_curated__2[[#This Row],[Rating]]=50,0,1)</f>
        <v>3</v>
      </c>
      <c r="L2422" s="1" t="str">
        <f>IF(TA_restaurants_curated__2[[#This Row],[C. Rev.]]=3,"A lot of reviews",IF(TA_restaurants_curated__2[[#This Row],[C. Rev.]]=2,"Avarage reviews","Few reviews"))</f>
        <v>Few reviews</v>
      </c>
      <c r="M2422" s="1" t="str">
        <f>IF(TA_restaurants_curated__2[[#This Row],[C. Rat.]]=3,"Good rating",IF(TA_restaurants_curated__2[[#This Row],[C. Rat.]]=2,"Avarege rating","Bad rating"))</f>
        <v>Good rating</v>
      </c>
      <c r="N2422" s="1" t="str">
        <f t="shared" si="37"/>
        <v>Few reviews and Good rating</v>
      </c>
    </row>
    <row r="2423" spans="1:14" x14ac:dyDescent="0.35">
      <c r="A2423">
        <v>3665</v>
      </c>
      <c r="B2423" t="s">
        <v>675</v>
      </c>
      <c r="C2423" t="s">
        <v>523</v>
      </c>
      <c r="D2423" t="s">
        <v>141</v>
      </c>
      <c r="E2423">
        <v>36670</v>
      </c>
      <c r="F2423">
        <v>35</v>
      </c>
      <c r="G2423" t="s">
        <v>8</v>
      </c>
      <c r="H2423">
        <v>940</v>
      </c>
      <c r="I2423">
        <f>(TA_restaurants_curated__2[[#This Row],['# Reviews]]-MIN(TA_restaurants_curated__2['# Reviews]))/(MAX(TA_restaurants_curated__2['# Reviews])-MIN(TA_restaurants_curated__2['# Reviews]))</f>
        <v>2.3220595658758204E-2</v>
      </c>
      <c r="J2423">
        <f>QUOTIENT((TA_restaurants_curated__2[[#This Row],[Normalizzazione]]*100),33)+IF(TA_restaurants_curated__2[[#This Row],[Normalizzazione]]=1,0,1)</f>
        <v>1</v>
      </c>
      <c r="K2423">
        <f>QUOTIENT((TA_restaurants_curated__2[[#This Row],[Rating]]*2),(100/3))+IF(TA_restaurants_curated__2[[#This Row],[Rating]]=50,0,1)</f>
        <v>3</v>
      </c>
      <c r="L2423" s="1" t="str">
        <f>IF(TA_restaurants_curated__2[[#This Row],[C. Rev.]]=3,"A lot of reviews",IF(TA_restaurants_curated__2[[#This Row],[C. Rev.]]=2,"Avarage reviews","Few reviews"))</f>
        <v>Few reviews</v>
      </c>
      <c r="M2423" s="1" t="str">
        <f>IF(TA_restaurants_curated__2[[#This Row],[C. Rat.]]=3,"Good rating",IF(TA_restaurants_curated__2[[#This Row],[C. Rat.]]=2,"Avarege rating","Bad rating"))</f>
        <v>Good rating</v>
      </c>
      <c r="N2423" s="1" t="str">
        <f t="shared" si="37"/>
        <v>Few reviews and Good rating</v>
      </c>
    </row>
    <row r="2424" spans="1:14" x14ac:dyDescent="0.35">
      <c r="A2424">
        <v>900</v>
      </c>
      <c r="B2424" t="s">
        <v>1812</v>
      </c>
      <c r="C2424" t="s">
        <v>523</v>
      </c>
      <c r="D2424" t="s">
        <v>99</v>
      </c>
      <c r="E2424">
        <v>9020</v>
      </c>
      <c r="F2424">
        <v>45</v>
      </c>
      <c r="G2424" t="s">
        <v>8</v>
      </c>
      <c r="H2424">
        <v>930</v>
      </c>
      <c r="I2424">
        <f>(TA_restaurants_curated__2[[#This Row],['# Reviews]]-MIN(TA_restaurants_curated__2['# Reviews]))/(MAX(TA_restaurants_curated__2['# Reviews])-MIN(TA_restaurants_curated__2['# Reviews]))</f>
        <v>2.2968197879858657E-2</v>
      </c>
      <c r="J2424">
        <f>QUOTIENT((TA_restaurants_curated__2[[#This Row],[Normalizzazione]]*100),33)+IF(TA_restaurants_curated__2[[#This Row],[Normalizzazione]]=1,0,1)</f>
        <v>1</v>
      </c>
      <c r="K2424">
        <f>QUOTIENT((TA_restaurants_curated__2[[#This Row],[Rating]]*2),(100/3))+IF(TA_restaurants_curated__2[[#This Row],[Rating]]=50,0,1)</f>
        <v>3</v>
      </c>
      <c r="L2424" s="1" t="str">
        <f>IF(TA_restaurants_curated__2[[#This Row],[C. Rev.]]=3,"A lot of reviews",IF(TA_restaurants_curated__2[[#This Row],[C. Rev.]]=2,"Avarage reviews","Few reviews"))</f>
        <v>Few reviews</v>
      </c>
      <c r="M2424" s="1" t="str">
        <f>IF(TA_restaurants_curated__2[[#This Row],[C. Rat.]]=3,"Good rating",IF(TA_restaurants_curated__2[[#This Row],[C. Rat.]]=2,"Avarege rating","Bad rating"))</f>
        <v>Good rating</v>
      </c>
      <c r="N2424" s="1" t="str">
        <f t="shared" si="37"/>
        <v>Few reviews and Good rating</v>
      </c>
    </row>
    <row r="2425" spans="1:14" x14ac:dyDescent="0.35">
      <c r="A2425">
        <v>1204</v>
      </c>
      <c r="B2425" t="s">
        <v>2140</v>
      </c>
      <c r="C2425" t="s">
        <v>523</v>
      </c>
      <c r="D2425" t="s">
        <v>2141</v>
      </c>
      <c r="E2425">
        <v>12060</v>
      </c>
      <c r="F2425">
        <v>40</v>
      </c>
      <c r="G2425" t="s">
        <v>10</v>
      </c>
      <c r="H2425">
        <v>930</v>
      </c>
      <c r="I2425">
        <f>(TA_restaurants_curated__2[[#This Row],['# Reviews]]-MIN(TA_restaurants_curated__2['# Reviews]))/(MAX(TA_restaurants_curated__2['# Reviews])-MIN(TA_restaurants_curated__2['# Reviews]))</f>
        <v>2.2968197879858657E-2</v>
      </c>
      <c r="J2425">
        <f>QUOTIENT((TA_restaurants_curated__2[[#This Row],[Normalizzazione]]*100),33)+IF(TA_restaurants_curated__2[[#This Row],[Normalizzazione]]=1,0,1)</f>
        <v>1</v>
      </c>
      <c r="K2425">
        <f>QUOTIENT((TA_restaurants_curated__2[[#This Row],[Rating]]*2),(100/3))+IF(TA_restaurants_curated__2[[#This Row],[Rating]]=50,0,1)</f>
        <v>3</v>
      </c>
      <c r="L2425" s="1" t="str">
        <f>IF(TA_restaurants_curated__2[[#This Row],[C. Rev.]]=3,"A lot of reviews",IF(TA_restaurants_curated__2[[#This Row],[C. Rev.]]=2,"Avarage reviews","Few reviews"))</f>
        <v>Few reviews</v>
      </c>
      <c r="M2425" s="1" t="str">
        <f>IF(TA_restaurants_curated__2[[#This Row],[C. Rat.]]=3,"Good rating",IF(TA_restaurants_curated__2[[#This Row],[C. Rat.]]=2,"Avarege rating","Bad rating"))</f>
        <v>Good rating</v>
      </c>
      <c r="N2425" s="1" t="str">
        <f t="shared" si="37"/>
        <v>Few reviews and Good rating</v>
      </c>
    </row>
    <row r="2426" spans="1:14" x14ac:dyDescent="0.35">
      <c r="A2426">
        <v>1813</v>
      </c>
      <c r="B2426" t="s">
        <v>2774</v>
      </c>
      <c r="C2426" t="s">
        <v>523</v>
      </c>
      <c r="D2426" t="s">
        <v>42</v>
      </c>
      <c r="E2426">
        <v>18150</v>
      </c>
      <c r="F2426">
        <v>40</v>
      </c>
      <c r="G2426" t="s">
        <v>10</v>
      </c>
      <c r="H2426">
        <v>930</v>
      </c>
      <c r="I2426">
        <f>(TA_restaurants_curated__2[[#This Row],['# Reviews]]-MIN(TA_restaurants_curated__2['# Reviews]))/(MAX(TA_restaurants_curated__2['# Reviews])-MIN(TA_restaurants_curated__2['# Reviews]))</f>
        <v>2.2968197879858657E-2</v>
      </c>
      <c r="J2426">
        <f>QUOTIENT((TA_restaurants_curated__2[[#This Row],[Normalizzazione]]*100),33)+IF(TA_restaurants_curated__2[[#This Row],[Normalizzazione]]=1,0,1)</f>
        <v>1</v>
      </c>
      <c r="K2426">
        <f>QUOTIENT((TA_restaurants_curated__2[[#This Row],[Rating]]*2),(100/3))+IF(TA_restaurants_curated__2[[#This Row],[Rating]]=50,0,1)</f>
        <v>3</v>
      </c>
      <c r="L2426" s="1" t="str">
        <f>IF(TA_restaurants_curated__2[[#This Row],[C. Rev.]]=3,"A lot of reviews",IF(TA_restaurants_curated__2[[#This Row],[C. Rev.]]=2,"Avarage reviews","Few reviews"))</f>
        <v>Few reviews</v>
      </c>
      <c r="M2426" s="1" t="str">
        <f>IF(TA_restaurants_curated__2[[#This Row],[C. Rat.]]=3,"Good rating",IF(TA_restaurants_curated__2[[#This Row],[C. Rat.]]=2,"Avarege rating","Bad rating"))</f>
        <v>Good rating</v>
      </c>
      <c r="N2426" s="1" t="str">
        <f t="shared" si="37"/>
        <v>Few reviews and Good rating</v>
      </c>
    </row>
    <row r="2427" spans="1:14" x14ac:dyDescent="0.35">
      <c r="A2427">
        <v>2432</v>
      </c>
      <c r="B2427" t="s">
        <v>3312</v>
      </c>
      <c r="C2427" t="s">
        <v>523</v>
      </c>
      <c r="D2427" t="s">
        <v>80</v>
      </c>
      <c r="E2427">
        <v>24340</v>
      </c>
      <c r="F2427">
        <v>35</v>
      </c>
      <c r="G2427" t="s">
        <v>8</v>
      </c>
      <c r="H2427">
        <v>930</v>
      </c>
      <c r="I2427">
        <f>(TA_restaurants_curated__2[[#This Row],['# Reviews]]-MIN(TA_restaurants_curated__2['# Reviews]))/(MAX(TA_restaurants_curated__2['# Reviews])-MIN(TA_restaurants_curated__2['# Reviews]))</f>
        <v>2.2968197879858657E-2</v>
      </c>
      <c r="J2427">
        <f>QUOTIENT((TA_restaurants_curated__2[[#This Row],[Normalizzazione]]*100),33)+IF(TA_restaurants_curated__2[[#This Row],[Normalizzazione]]=1,0,1)</f>
        <v>1</v>
      </c>
      <c r="K2427">
        <f>QUOTIENT((TA_restaurants_curated__2[[#This Row],[Rating]]*2),(100/3))+IF(TA_restaurants_curated__2[[#This Row],[Rating]]=50,0,1)</f>
        <v>3</v>
      </c>
      <c r="L2427" s="1" t="str">
        <f>IF(TA_restaurants_curated__2[[#This Row],[C. Rev.]]=3,"A lot of reviews",IF(TA_restaurants_curated__2[[#This Row],[C. Rev.]]=2,"Avarage reviews","Few reviews"))</f>
        <v>Few reviews</v>
      </c>
      <c r="M2427" s="1" t="str">
        <f>IF(TA_restaurants_curated__2[[#This Row],[C. Rat.]]=3,"Good rating",IF(TA_restaurants_curated__2[[#This Row],[C. Rat.]]=2,"Avarege rating","Bad rating"))</f>
        <v>Good rating</v>
      </c>
      <c r="N2427" s="1" t="str">
        <f t="shared" si="37"/>
        <v>Few reviews and Good rating</v>
      </c>
    </row>
    <row r="2428" spans="1:14" x14ac:dyDescent="0.35">
      <c r="A2428">
        <v>2591</v>
      </c>
      <c r="B2428" t="s">
        <v>3439</v>
      </c>
      <c r="C2428" t="s">
        <v>523</v>
      </c>
      <c r="D2428" t="s">
        <v>540</v>
      </c>
      <c r="E2428">
        <v>25930</v>
      </c>
      <c r="F2428">
        <v>40</v>
      </c>
      <c r="G2428" t="s">
        <v>8</v>
      </c>
      <c r="H2428">
        <v>930</v>
      </c>
      <c r="I2428">
        <f>(TA_restaurants_curated__2[[#This Row],['# Reviews]]-MIN(TA_restaurants_curated__2['# Reviews]))/(MAX(TA_restaurants_curated__2['# Reviews])-MIN(TA_restaurants_curated__2['# Reviews]))</f>
        <v>2.2968197879858657E-2</v>
      </c>
      <c r="J2428">
        <f>QUOTIENT((TA_restaurants_curated__2[[#This Row],[Normalizzazione]]*100),33)+IF(TA_restaurants_curated__2[[#This Row],[Normalizzazione]]=1,0,1)</f>
        <v>1</v>
      </c>
      <c r="K2428">
        <f>QUOTIENT((TA_restaurants_curated__2[[#This Row],[Rating]]*2),(100/3))+IF(TA_restaurants_curated__2[[#This Row],[Rating]]=50,0,1)</f>
        <v>3</v>
      </c>
      <c r="L2428" s="1" t="str">
        <f>IF(TA_restaurants_curated__2[[#This Row],[C. Rev.]]=3,"A lot of reviews",IF(TA_restaurants_curated__2[[#This Row],[C. Rev.]]=2,"Avarage reviews","Few reviews"))</f>
        <v>Few reviews</v>
      </c>
      <c r="M2428" s="1" t="str">
        <f>IF(TA_restaurants_curated__2[[#This Row],[C. Rat.]]=3,"Good rating",IF(TA_restaurants_curated__2[[#This Row],[C. Rat.]]=2,"Avarege rating","Bad rating"))</f>
        <v>Good rating</v>
      </c>
      <c r="N2428" s="1" t="str">
        <f t="shared" si="37"/>
        <v>Few reviews and Good rating</v>
      </c>
    </row>
    <row r="2429" spans="1:14" x14ac:dyDescent="0.35">
      <c r="A2429">
        <v>3055</v>
      </c>
      <c r="B2429" t="s">
        <v>3751</v>
      </c>
      <c r="C2429" t="s">
        <v>523</v>
      </c>
      <c r="D2429" t="s">
        <v>1275</v>
      </c>
      <c r="E2429">
        <v>30570</v>
      </c>
      <c r="F2429">
        <v>35</v>
      </c>
      <c r="G2429" t="s">
        <v>8</v>
      </c>
      <c r="H2429">
        <v>930</v>
      </c>
      <c r="I2429">
        <f>(TA_restaurants_curated__2[[#This Row],['# Reviews]]-MIN(TA_restaurants_curated__2['# Reviews]))/(MAX(TA_restaurants_curated__2['# Reviews])-MIN(TA_restaurants_curated__2['# Reviews]))</f>
        <v>2.2968197879858657E-2</v>
      </c>
      <c r="J2429">
        <f>QUOTIENT((TA_restaurants_curated__2[[#This Row],[Normalizzazione]]*100),33)+IF(TA_restaurants_curated__2[[#This Row],[Normalizzazione]]=1,0,1)</f>
        <v>1</v>
      </c>
      <c r="K2429">
        <f>QUOTIENT((TA_restaurants_curated__2[[#This Row],[Rating]]*2),(100/3))+IF(TA_restaurants_curated__2[[#This Row],[Rating]]=50,0,1)</f>
        <v>3</v>
      </c>
      <c r="L2429" s="1" t="str">
        <f>IF(TA_restaurants_curated__2[[#This Row],[C. Rev.]]=3,"A lot of reviews",IF(TA_restaurants_curated__2[[#This Row],[C. Rev.]]=2,"Avarage reviews","Few reviews"))</f>
        <v>Few reviews</v>
      </c>
      <c r="M2429" s="1" t="str">
        <f>IF(TA_restaurants_curated__2[[#This Row],[C. Rat.]]=3,"Good rating",IF(TA_restaurants_curated__2[[#This Row],[C. Rat.]]=2,"Avarege rating","Bad rating"))</f>
        <v>Good rating</v>
      </c>
      <c r="N2429" s="1" t="str">
        <f t="shared" si="37"/>
        <v>Few reviews and Good rating</v>
      </c>
    </row>
    <row r="2430" spans="1:14" x14ac:dyDescent="0.35">
      <c r="A2430">
        <v>3803</v>
      </c>
      <c r="B2430" t="s">
        <v>4080</v>
      </c>
      <c r="C2430" t="s">
        <v>523</v>
      </c>
      <c r="D2430" t="s">
        <v>137</v>
      </c>
      <c r="E2430">
        <v>38050</v>
      </c>
      <c r="F2430">
        <v>40</v>
      </c>
      <c r="G2430" t="s">
        <v>8</v>
      </c>
      <c r="H2430">
        <v>930</v>
      </c>
      <c r="I2430">
        <f>(TA_restaurants_curated__2[[#This Row],['# Reviews]]-MIN(TA_restaurants_curated__2['# Reviews]))/(MAX(TA_restaurants_curated__2['# Reviews])-MIN(TA_restaurants_curated__2['# Reviews]))</f>
        <v>2.2968197879858657E-2</v>
      </c>
      <c r="J2430">
        <f>QUOTIENT((TA_restaurants_curated__2[[#This Row],[Normalizzazione]]*100),33)+IF(TA_restaurants_curated__2[[#This Row],[Normalizzazione]]=1,0,1)</f>
        <v>1</v>
      </c>
      <c r="K2430">
        <f>QUOTIENT((TA_restaurants_curated__2[[#This Row],[Rating]]*2),(100/3))+IF(TA_restaurants_curated__2[[#This Row],[Rating]]=50,0,1)</f>
        <v>3</v>
      </c>
      <c r="L2430" s="1" t="str">
        <f>IF(TA_restaurants_curated__2[[#This Row],[C. Rev.]]=3,"A lot of reviews",IF(TA_restaurants_curated__2[[#This Row],[C. Rev.]]=2,"Avarage reviews","Few reviews"))</f>
        <v>Few reviews</v>
      </c>
      <c r="M2430" s="1" t="str">
        <f>IF(TA_restaurants_curated__2[[#This Row],[C. Rat.]]=3,"Good rating",IF(TA_restaurants_curated__2[[#This Row],[C. Rat.]]=2,"Avarege rating","Bad rating"))</f>
        <v>Good rating</v>
      </c>
      <c r="N2430" s="1" t="str">
        <f t="shared" si="37"/>
        <v>Few reviews and Good rating</v>
      </c>
    </row>
    <row r="2431" spans="1:14" x14ac:dyDescent="0.35">
      <c r="A2431">
        <v>3839</v>
      </c>
      <c r="B2431" t="s">
        <v>4094</v>
      </c>
      <c r="C2431" t="s">
        <v>523</v>
      </c>
      <c r="D2431" t="s">
        <v>573</v>
      </c>
      <c r="E2431">
        <v>38410</v>
      </c>
      <c r="F2431">
        <v>35</v>
      </c>
      <c r="G2431" t="s">
        <v>10</v>
      </c>
      <c r="H2431">
        <v>930</v>
      </c>
      <c r="I2431">
        <f>(TA_restaurants_curated__2[[#This Row],['# Reviews]]-MIN(TA_restaurants_curated__2['# Reviews]))/(MAX(TA_restaurants_curated__2['# Reviews])-MIN(TA_restaurants_curated__2['# Reviews]))</f>
        <v>2.2968197879858657E-2</v>
      </c>
      <c r="J2431">
        <f>QUOTIENT((TA_restaurants_curated__2[[#This Row],[Normalizzazione]]*100),33)+IF(TA_restaurants_curated__2[[#This Row],[Normalizzazione]]=1,0,1)</f>
        <v>1</v>
      </c>
      <c r="K2431">
        <f>QUOTIENT((TA_restaurants_curated__2[[#This Row],[Rating]]*2),(100/3))+IF(TA_restaurants_curated__2[[#This Row],[Rating]]=50,0,1)</f>
        <v>3</v>
      </c>
      <c r="L2431" s="1" t="str">
        <f>IF(TA_restaurants_curated__2[[#This Row],[C. Rev.]]=3,"A lot of reviews",IF(TA_restaurants_curated__2[[#This Row],[C. Rev.]]=2,"Avarage reviews","Few reviews"))</f>
        <v>Few reviews</v>
      </c>
      <c r="M2431" s="1" t="str">
        <f>IF(TA_restaurants_curated__2[[#This Row],[C. Rat.]]=3,"Good rating",IF(TA_restaurants_curated__2[[#This Row],[C. Rat.]]=2,"Avarege rating","Bad rating"))</f>
        <v>Good rating</v>
      </c>
      <c r="N2431" s="1" t="str">
        <f t="shared" si="37"/>
        <v>Few reviews and Good rating</v>
      </c>
    </row>
    <row r="2432" spans="1:14" x14ac:dyDescent="0.35">
      <c r="A2432">
        <v>259</v>
      </c>
      <c r="B2432" t="s">
        <v>1049</v>
      </c>
      <c r="C2432" t="s">
        <v>523</v>
      </c>
      <c r="D2432" t="s">
        <v>1050</v>
      </c>
      <c r="E2432">
        <v>2600</v>
      </c>
      <c r="F2432">
        <v>45</v>
      </c>
      <c r="G2432" t="s">
        <v>10</v>
      </c>
      <c r="H2432">
        <v>920</v>
      </c>
      <c r="I2432">
        <f>(TA_restaurants_curated__2[[#This Row],['# Reviews]]-MIN(TA_restaurants_curated__2['# Reviews]))/(MAX(TA_restaurants_curated__2['# Reviews])-MIN(TA_restaurants_curated__2['# Reviews]))</f>
        <v>2.271580010095911E-2</v>
      </c>
      <c r="J2432">
        <f>QUOTIENT((TA_restaurants_curated__2[[#This Row],[Normalizzazione]]*100),33)+IF(TA_restaurants_curated__2[[#This Row],[Normalizzazione]]=1,0,1)</f>
        <v>1</v>
      </c>
      <c r="K2432">
        <f>QUOTIENT((TA_restaurants_curated__2[[#This Row],[Rating]]*2),(100/3))+IF(TA_restaurants_curated__2[[#This Row],[Rating]]=50,0,1)</f>
        <v>3</v>
      </c>
      <c r="L2432" s="1" t="str">
        <f>IF(TA_restaurants_curated__2[[#This Row],[C. Rev.]]=3,"A lot of reviews",IF(TA_restaurants_curated__2[[#This Row],[C. Rev.]]=2,"Avarage reviews","Few reviews"))</f>
        <v>Few reviews</v>
      </c>
      <c r="M2432" s="1" t="str">
        <f>IF(TA_restaurants_curated__2[[#This Row],[C. Rat.]]=3,"Good rating",IF(TA_restaurants_curated__2[[#This Row],[C. Rat.]]=2,"Avarege rating","Bad rating"))</f>
        <v>Good rating</v>
      </c>
      <c r="N2432" s="1" t="str">
        <f t="shared" si="37"/>
        <v>Few reviews and Good rating</v>
      </c>
    </row>
    <row r="2433" spans="1:14" x14ac:dyDescent="0.35">
      <c r="A2433">
        <v>1367</v>
      </c>
      <c r="B2433" t="s">
        <v>2318</v>
      </c>
      <c r="C2433" t="s">
        <v>523</v>
      </c>
      <c r="D2433" t="s">
        <v>312</v>
      </c>
      <c r="E2433">
        <v>13690</v>
      </c>
      <c r="F2433">
        <v>45</v>
      </c>
      <c r="G2433" t="s">
        <v>8</v>
      </c>
      <c r="H2433">
        <v>920</v>
      </c>
      <c r="I2433">
        <f>(TA_restaurants_curated__2[[#This Row],['# Reviews]]-MIN(TA_restaurants_curated__2['# Reviews]))/(MAX(TA_restaurants_curated__2['# Reviews])-MIN(TA_restaurants_curated__2['# Reviews]))</f>
        <v>2.271580010095911E-2</v>
      </c>
      <c r="J2433">
        <f>QUOTIENT((TA_restaurants_curated__2[[#This Row],[Normalizzazione]]*100),33)+IF(TA_restaurants_curated__2[[#This Row],[Normalizzazione]]=1,0,1)</f>
        <v>1</v>
      </c>
      <c r="K2433">
        <f>QUOTIENT((TA_restaurants_curated__2[[#This Row],[Rating]]*2),(100/3))+IF(TA_restaurants_curated__2[[#This Row],[Rating]]=50,0,1)</f>
        <v>3</v>
      </c>
      <c r="L2433" s="1" t="str">
        <f>IF(TA_restaurants_curated__2[[#This Row],[C. Rev.]]=3,"A lot of reviews",IF(TA_restaurants_curated__2[[#This Row],[C. Rev.]]=2,"Avarage reviews","Few reviews"))</f>
        <v>Few reviews</v>
      </c>
      <c r="M2433" s="1" t="str">
        <f>IF(TA_restaurants_curated__2[[#This Row],[C. Rat.]]=3,"Good rating",IF(TA_restaurants_curated__2[[#This Row],[C. Rat.]]=2,"Avarege rating","Bad rating"))</f>
        <v>Good rating</v>
      </c>
      <c r="N2433" s="1" t="str">
        <f t="shared" si="37"/>
        <v>Few reviews and Good rating</v>
      </c>
    </row>
    <row r="2434" spans="1:14" x14ac:dyDescent="0.35">
      <c r="A2434">
        <v>1489</v>
      </c>
      <c r="B2434" t="s">
        <v>2447</v>
      </c>
      <c r="C2434" t="s">
        <v>523</v>
      </c>
      <c r="D2434" t="s">
        <v>2448</v>
      </c>
      <c r="E2434">
        <v>14910</v>
      </c>
      <c r="F2434">
        <v>40</v>
      </c>
      <c r="G2434" t="s">
        <v>8</v>
      </c>
      <c r="H2434">
        <v>920</v>
      </c>
      <c r="I2434">
        <f>(TA_restaurants_curated__2[[#This Row],['# Reviews]]-MIN(TA_restaurants_curated__2['# Reviews]))/(MAX(TA_restaurants_curated__2['# Reviews])-MIN(TA_restaurants_curated__2['# Reviews]))</f>
        <v>2.271580010095911E-2</v>
      </c>
      <c r="J2434">
        <f>QUOTIENT((TA_restaurants_curated__2[[#This Row],[Normalizzazione]]*100),33)+IF(TA_restaurants_curated__2[[#This Row],[Normalizzazione]]=1,0,1)</f>
        <v>1</v>
      </c>
      <c r="K2434">
        <f>QUOTIENT((TA_restaurants_curated__2[[#This Row],[Rating]]*2),(100/3))+IF(TA_restaurants_curated__2[[#This Row],[Rating]]=50,0,1)</f>
        <v>3</v>
      </c>
      <c r="L2434" s="1" t="str">
        <f>IF(TA_restaurants_curated__2[[#This Row],[C. Rev.]]=3,"A lot of reviews",IF(TA_restaurants_curated__2[[#This Row],[C. Rev.]]=2,"Avarage reviews","Few reviews"))</f>
        <v>Few reviews</v>
      </c>
      <c r="M2434" s="1" t="str">
        <f>IF(TA_restaurants_curated__2[[#This Row],[C. Rat.]]=3,"Good rating",IF(TA_restaurants_curated__2[[#This Row],[C. Rat.]]=2,"Avarege rating","Bad rating"))</f>
        <v>Good rating</v>
      </c>
      <c r="N2434" s="1" t="str">
        <f t="shared" ref="N2434:N2497" si="38">_xlfn.CONCAT(L2434," and ",M2434)</f>
        <v>Few reviews and Good rating</v>
      </c>
    </row>
    <row r="2435" spans="1:14" x14ac:dyDescent="0.35">
      <c r="A2435">
        <v>3603</v>
      </c>
      <c r="B2435" t="s">
        <v>3981</v>
      </c>
      <c r="C2435" t="s">
        <v>523</v>
      </c>
      <c r="D2435" t="s">
        <v>310</v>
      </c>
      <c r="E2435">
        <v>36050</v>
      </c>
      <c r="F2435">
        <v>35</v>
      </c>
      <c r="G2435" t="s">
        <v>8</v>
      </c>
      <c r="H2435">
        <v>920</v>
      </c>
      <c r="I2435">
        <f>(TA_restaurants_curated__2[[#This Row],['# Reviews]]-MIN(TA_restaurants_curated__2['# Reviews]))/(MAX(TA_restaurants_curated__2['# Reviews])-MIN(TA_restaurants_curated__2['# Reviews]))</f>
        <v>2.271580010095911E-2</v>
      </c>
      <c r="J2435">
        <f>QUOTIENT((TA_restaurants_curated__2[[#This Row],[Normalizzazione]]*100),33)+IF(TA_restaurants_curated__2[[#This Row],[Normalizzazione]]=1,0,1)</f>
        <v>1</v>
      </c>
      <c r="K2435">
        <f>QUOTIENT((TA_restaurants_curated__2[[#This Row],[Rating]]*2),(100/3))+IF(TA_restaurants_curated__2[[#This Row],[Rating]]=50,0,1)</f>
        <v>3</v>
      </c>
      <c r="L2435" s="1" t="str">
        <f>IF(TA_restaurants_curated__2[[#This Row],[C. Rev.]]=3,"A lot of reviews",IF(TA_restaurants_curated__2[[#This Row],[C. Rev.]]=2,"Avarage reviews","Few reviews"))</f>
        <v>Few reviews</v>
      </c>
      <c r="M2435" s="1" t="str">
        <f>IF(TA_restaurants_curated__2[[#This Row],[C. Rat.]]=3,"Good rating",IF(TA_restaurants_curated__2[[#This Row],[C. Rat.]]=2,"Avarege rating","Bad rating"))</f>
        <v>Good rating</v>
      </c>
      <c r="N2435" s="1" t="str">
        <f t="shared" si="38"/>
        <v>Few reviews and Good rating</v>
      </c>
    </row>
    <row r="2436" spans="1:14" x14ac:dyDescent="0.35">
      <c r="A2436">
        <v>135</v>
      </c>
      <c r="B2436" t="s">
        <v>888</v>
      </c>
      <c r="C2436" t="s">
        <v>523</v>
      </c>
      <c r="D2436" t="s">
        <v>507</v>
      </c>
      <c r="E2436">
        <v>1360</v>
      </c>
      <c r="F2436">
        <v>45</v>
      </c>
      <c r="G2436" t="s">
        <v>8</v>
      </c>
      <c r="H2436">
        <v>910</v>
      </c>
      <c r="I2436">
        <f>(TA_restaurants_curated__2[[#This Row],['# Reviews]]-MIN(TA_restaurants_curated__2['# Reviews]))/(MAX(TA_restaurants_curated__2['# Reviews])-MIN(TA_restaurants_curated__2['# Reviews]))</f>
        <v>2.2463402322059567E-2</v>
      </c>
      <c r="J2436">
        <f>QUOTIENT((TA_restaurants_curated__2[[#This Row],[Normalizzazione]]*100),33)+IF(TA_restaurants_curated__2[[#This Row],[Normalizzazione]]=1,0,1)</f>
        <v>1</v>
      </c>
      <c r="K2436">
        <f>QUOTIENT((TA_restaurants_curated__2[[#This Row],[Rating]]*2),(100/3))+IF(TA_restaurants_curated__2[[#This Row],[Rating]]=50,0,1)</f>
        <v>3</v>
      </c>
      <c r="L2436" s="1" t="str">
        <f>IF(TA_restaurants_curated__2[[#This Row],[C. Rev.]]=3,"A lot of reviews",IF(TA_restaurants_curated__2[[#This Row],[C. Rev.]]=2,"Avarage reviews","Few reviews"))</f>
        <v>Few reviews</v>
      </c>
      <c r="M2436" s="1" t="str">
        <f>IF(TA_restaurants_curated__2[[#This Row],[C. Rat.]]=3,"Good rating",IF(TA_restaurants_curated__2[[#This Row],[C. Rat.]]=2,"Avarege rating","Bad rating"))</f>
        <v>Good rating</v>
      </c>
      <c r="N2436" s="1" t="str">
        <f t="shared" si="38"/>
        <v>Few reviews and Good rating</v>
      </c>
    </row>
    <row r="2437" spans="1:14" x14ac:dyDescent="0.35">
      <c r="A2437">
        <v>421</v>
      </c>
      <c r="B2437" t="s">
        <v>1252</v>
      </c>
      <c r="C2437" t="s">
        <v>523</v>
      </c>
      <c r="D2437" t="s">
        <v>1253</v>
      </c>
      <c r="E2437">
        <v>4220</v>
      </c>
      <c r="F2437">
        <v>45</v>
      </c>
      <c r="G2437" t="s">
        <v>8</v>
      </c>
      <c r="H2437">
        <v>910</v>
      </c>
      <c r="I2437">
        <f>(TA_restaurants_curated__2[[#This Row],['# Reviews]]-MIN(TA_restaurants_curated__2['# Reviews]))/(MAX(TA_restaurants_curated__2['# Reviews])-MIN(TA_restaurants_curated__2['# Reviews]))</f>
        <v>2.2463402322059567E-2</v>
      </c>
      <c r="J2437">
        <f>QUOTIENT((TA_restaurants_curated__2[[#This Row],[Normalizzazione]]*100),33)+IF(TA_restaurants_curated__2[[#This Row],[Normalizzazione]]=1,0,1)</f>
        <v>1</v>
      </c>
      <c r="K2437">
        <f>QUOTIENT((TA_restaurants_curated__2[[#This Row],[Rating]]*2),(100/3))+IF(TA_restaurants_curated__2[[#This Row],[Rating]]=50,0,1)</f>
        <v>3</v>
      </c>
      <c r="L2437" s="1" t="str">
        <f>IF(TA_restaurants_curated__2[[#This Row],[C. Rev.]]=3,"A lot of reviews",IF(TA_restaurants_curated__2[[#This Row],[C. Rev.]]=2,"Avarage reviews","Few reviews"))</f>
        <v>Few reviews</v>
      </c>
      <c r="M2437" s="1" t="str">
        <f>IF(TA_restaurants_curated__2[[#This Row],[C. Rat.]]=3,"Good rating",IF(TA_restaurants_curated__2[[#This Row],[C. Rat.]]=2,"Avarege rating","Bad rating"))</f>
        <v>Good rating</v>
      </c>
      <c r="N2437" s="1" t="str">
        <f t="shared" si="38"/>
        <v>Few reviews and Good rating</v>
      </c>
    </row>
    <row r="2438" spans="1:14" x14ac:dyDescent="0.35">
      <c r="A2438">
        <v>508</v>
      </c>
      <c r="B2438" t="s">
        <v>1358</v>
      </c>
      <c r="C2438" t="s">
        <v>523</v>
      </c>
      <c r="D2438" t="s">
        <v>92</v>
      </c>
      <c r="E2438">
        <v>5090</v>
      </c>
      <c r="F2438">
        <v>45</v>
      </c>
      <c r="G2438" t="s">
        <v>10</v>
      </c>
      <c r="H2438">
        <v>910</v>
      </c>
      <c r="I2438">
        <f>(TA_restaurants_curated__2[[#This Row],['# Reviews]]-MIN(TA_restaurants_curated__2['# Reviews]))/(MAX(TA_restaurants_curated__2['# Reviews])-MIN(TA_restaurants_curated__2['# Reviews]))</f>
        <v>2.2463402322059567E-2</v>
      </c>
      <c r="J2438">
        <f>QUOTIENT((TA_restaurants_curated__2[[#This Row],[Normalizzazione]]*100),33)+IF(TA_restaurants_curated__2[[#This Row],[Normalizzazione]]=1,0,1)</f>
        <v>1</v>
      </c>
      <c r="K2438">
        <f>QUOTIENT((TA_restaurants_curated__2[[#This Row],[Rating]]*2),(100/3))+IF(TA_restaurants_curated__2[[#This Row],[Rating]]=50,0,1)</f>
        <v>3</v>
      </c>
      <c r="L2438" s="1" t="str">
        <f>IF(TA_restaurants_curated__2[[#This Row],[C. Rev.]]=3,"A lot of reviews",IF(TA_restaurants_curated__2[[#This Row],[C. Rev.]]=2,"Avarage reviews","Few reviews"))</f>
        <v>Few reviews</v>
      </c>
      <c r="M2438" s="1" t="str">
        <f>IF(TA_restaurants_curated__2[[#This Row],[C. Rat.]]=3,"Good rating",IF(TA_restaurants_curated__2[[#This Row],[C. Rat.]]=2,"Avarege rating","Bad rating"))</f>
        <v>Good rating</v>
      </c>
      <c r="N2438" s="1" t="str">
        <f t="shared" si="38"/>
        <v>Few reviews and Good rating</v>
      </c>
    </row>
    <row r="2439" spans="1:14" x14ac:dyDescent="0.35">
      <c r="A2439">
        <v>543</v>
      </c>
      <c r="B2439" t="s">
        <v>1399</v>
      </c>
      <c r="C2439" t="s">
        <v>523</v>
      </c>
      <c r="D2439" t="s">
        <v>588</v>
      </c>
      <c r="E2439">
        <v>5440</v>
      </c>
      <c r="F2439">
        <v>40</v>
      </c>
      <c r="G2439" t="s">
        <v>8</v>
      </c>
      <c r="H2439">
        <v>910</v>
      </c>
      <c r="I2439">
        <f>(TA_restaurants_curated__2[[#This Row],['# Reviews]]-MIN(TA_restaurants_curated__2['# Reviews]))/(MAX(TA_restaurants_curated__2['# Reviews])-MIN(TA_restaurants_curated__2['# Reviews]))</f>
        <v>2.2463402322059567E-2</v>
      </c>
      <c r="J2439">
        <f>QUOTIENT((TA_restaurants_curated__2[[#This Row],[Normalizzazione]]*100),33)+IF(TA_restaurants_curated__2[[#This Row],[Normalizzazione]]=1,0,1)</f>
        <v>1</v>
      </c>
      <c r="K2439">
        <f>QUOTIENT((TA_restaurants_curated__2[[#This Row],[Rating]]*2),(100/3))+IF(TA_restaurants_curated__2[[#This Row],[Rating]]=50,0,1)</f>
        <v>3</v>
      </c>
      <c r="L2439" s="1" t="str">
        <f>IF(TA_restaurants_curated__2[[#This Row],[C. Rev.]]=3,"A lot of reviews",IF(TA_restaurants_curated__2[[#This Row],[C. Rev.]]=2,"Avarage reviews","Few reviews"))</f>
        <v>Few reviews</v>
      </c>
      <c r="M2439" s="1" t="str">
        <f>IF(TA_restaurants_curated__2[[#This Row],[C. Rat.]]=3,"Good rating",IF(TA_restaurants_curated__2[[#This Row],[C. Rat.]]=2,"Avarege rating","Bad rating"))</f>
        <v>Good rating</v>
      </c>
      <c r="N2439" s="1" t="str">
        <f t="shared" si="38"/>
        <v>Few reviews and Good rating</v>
      </c>
    </row>
    <row r="2440" spans="1:14" x14ac:dyDescent="0.35">
      <c r="A2440">
        <v>761</v>
      </c>
      <c r="B2440" t="s">
        <v>1661</v>
      </c>
      <c r="C2440" t="s">
        <v>523</v>
      </c>
      <c r="D2440" t="s">
        <v>256</v>
      </c>
      <c r="E2440">
        <v>7630</v>
      </c>
      <c r="F2440">
        <v>45</v>
      </c>
      <c r="G2440" t="s">
        <v>10</v>
      </c>
      <c r="H2440">
        <v>910</v>
      </c>
      <c r="I2440">
        <f>(TA_restaurants_curated__2[[#This Row],['# Reviews]]-MIN(TA_restaurants_curated__2['# Reviews]))/(MAX(TA_restaurants_curated__2['# Reviews])-MIN(TA_restaurants_curated__2['# Reviews]))</f>
        <v>2.2463402322059567E-2</v>
      </c>
      <c r="J2440">
        <f>QUOTIENT((TA_restaurants_curated__2[[#This Row],[Normalizzazione]]*100),33)+IF(TA_restaurants_curated__2[[#This Row],[Normalizzazione]]=1,0,1)</f>
        <v>1</v>
      </c>
      <c r="K2440">
        <f>QUOTIENT((TA_restaurants_curated__2[[#This Row],[Rating]]*2),(100/3))+IF(TA_restaurants_curated__2[[#This Row],[Rating]]=50,0,1)</f>
        <v>3</v>
      </c>
      <c r="L2440" s="1" t="str">
        <f>IF(TA_restaurants_curated__2[[#This Row],[C. Rev.]]=3,"A lot of reviews",IF(TA_restaurants_curated__2[[#This Row],[C. Rev.]]=2,"Avarage reviews","Few reviews"))</f>
        <v>Few reviews</v>
      </c>
      <c r="M2440" s="1" t="str">
        <f>IF(TA_restaurants_curated__2[[#This Row],[C. Rat.]]=3,"Good rating",IF(TA_restaurants_curated__2[[#This Row],[C. Rat.]]=2,"Avarege rating","Bad rating"))</f>
        <v>Good rating</v>
      </c>
      <c r="N2440" s="1" t="str">
        <f t="shared" si="38"/>
        <v>Few reviews and Good rating</v>
      </c>
    </row>
    <row r="2441" spans="1:14" x14ac:dyDescent="0.35">
      <c r="A2441">
        <v>1070</v>
      </c>
      <c r="B2441" t="s">
        <v>855</v>
      </c>
      <c r="C2441" t="s">
        <v>523</v>
      </c>
      <c r="D2441" t="s">
        <v>42</v>
      </c>
      <c r="E2441">
        <v>10720</v>
      </c>
      <c r="F2441">
        <v>40</v>
      </c>
      <c r="G2441" t="s">
        <v>8</v>
      </c>
      <c r="H2441">
        <v>910</v>
      </c>
      <c r="I2441">
        <f>(TA_restaurants_curated__2[[#This Row],['# Reviews]]-MIN(TA_restaurants_curated__2['# Reviews]))/(MAX(TA_restaurants_curated__2['# Reviews])-MIN(TA_restaurants_curated__2['# Reviews]))</f>
        <v>2.2463402322059567E-2</v>
      </c>
      <c r="J2441">
        <f>QUOTIENT((TA_restaurants_curated__2[[#This Row],[Normalizzazione]]*100),33)+IF(TA_restaurants_curated__2[[#This Row],[Normalizzazione]]=1,0,1)</f>
        <v>1</v>
      </c>
      <c r="K2441">
        <f>QUOTIENT((TA_restaurants_curated__2[[#This Row],[Rating]]*2),(100/3))+IF(TA_restaurants_curated__2[[#This Row],[Rating]]=50,0,1)</f>
        <v>3</v>
      </c>
      <c r="L2441" s="1" t="str">
        <f>IF(TA_restaurants_curated__2[[#This Row],[C. Rev.]]=3,"A lot of reviews",IF(TA_restaurants_curated__2[[#This Row],[C. Rev.]]=2,"Avarage reviews","Few reviews"))</f>
        <v>Few reviews</v>
      </c>
      <c r="M2441" s="1" t="str">
        <f>IF(TA_restaurants_curated__2[[#This Row],[C. Rat.]]=3,"Good rating",IF(TA_restaurants_curated__2[[#This Row],[C. Rat.]]=2,"Avarege rating","Bad rating"))</f>
        <v>Good rating</v>
      </c>
      <c r="N2441" s="1" t="str">
        <f t="shared" si="38"/>
        <v>Few reviews and Good rating</v>
      </c>
    </row>
    <row r="2442" spans="1:14" x14ac:dyDescent="0.35">
      <c r="A2442">
        <v>2018</v>
      </c>
      <c r="B2442" t="s">
        <v>2958</v>
      </c>
      <c r="C2442" t="s">
        <v>523</v>
      </c>
      <c r="D2442" t="s">
        <v>141</v>
      </c>
      <c r="E2442">
        <v>20200</v>
      </c>
      <c r="F2442">
        <v>40</v>
      </c>
      <c r="G2442" t="s">
        <v>10</v>
      </c>
      <c r="H2442">
        <v>910</v>
      </c>
      <c r="I2442">
        <f>(TA_restaurants_curated__2[[#This Row],['# Reviews]]-MIN(TA_restaurants_curated__2['# Reviews]))/(MAX(TA_restaurants_curated__2['# Reviews])-MIN(TA_restaurants_curated__2['# Reviews]))</f>
        <v>2.2463402322059567E-2</v>
      </c>
      <c r="J2442">
        <f>QUOTIENT((TA_restaurants_curated__2[[#This Row],[Normalizzazione]]*100),33)+IF(TA_restaurants_curated__2[[#This Row],[Normalizzazione]]=1,0,1)</f>
        <v>1</v>
      </c>
      <c r="K2442">
        <f>QUOTIENT((TA_restaurants_curated__2[[#This Row],[Rating]]*2),(100/3))+IF(TA_restaurants_curated__2[[#This Row],[Rating]]=50,0,1)</f>
        <v>3</v>
      </c>
      <c r="L2442" s="1" t="str">
        <f>IF(TA_restaurants_curated__2[[#This Row],[C. Rev.]]=3,"A lot of reviews",IF(TA_restaurants_curated__2[[#This Row],[C. Rev.]]=2,"Avarage reviews","Few reviews"))</f>
        <v>Few reviews</v>
      </c>
      <c r="M2442" s="1" t="str">
        <f>IF(TA_restaurants_curated__2[[#This Row],[C. Rat.]]=3,"Good rating",IF(TA_restaurants_curated__2[[#This Row],[C. Rat.]]=2,"Avarege rating","Bad rating"))</f>
        <v>Good rating</v>
      </c>
      <c r="N2442" s="1" t="str">
        <f t="shared" si="38"/>
        <v>Few reviews and Good rating</v>
      </c>
    </row>
    <row r="2443" spans="1:14" x14ac:dyDescent="0.35">
      <c r="A2443">
        <v>2567</v>
      </c>
      <c r="B2443" t="s">
        <v>3419</v>
      </c>
      <c r="C2443" t="s">
        <v>523</v>
      </c>
      <c r="D2443" t="s">
        <v>155</v>
      </c>
      <c r="E2443">
        <v>25690</v>
      </c>
      <c r="F2443">
        <v>40</v>
      </c>
      <c r="G2443" t="s">
        <v>10</v>
      </c>
      <c r="H2443">
        <v>910</v>
      </c>
      <c r="I2443">
        <f>(TA_restaurants_curated__2[[#This Row],['# Reviews]]-MIN(TA_restaurants_curated__2['# Reviews]))/(MAX(TA_restaurants_curated__2['# Reviews])-MIN(TA_restaurants_curated__2['# Reviews]))</f>
        <v>2.2463402322059567E-2</v>
      </c>
      <c r="J2443">
        <f>QUOTIENT((TA_restaurants_curated__2[[#This Row],[Normalizzazione]]*100),33)+IF(TA_restaurants_curated__2[[#This Row],[Normalizzazione]]=1,0,1)</f>
        <v>1</v>
      </c>
      <c r="K2443">
        <f>QUOTIENT((TA_restaurants_curated__2[[#This Row],[Rating]]*2),(100/3))+IF(TA_restaurants_curated__2[[#This Row],[Rating]]=50,0,1)</f>
        <v>3</v>
      </c>
      <c r="L2443" s="1" t="str">
        <f>IF(TA_restaurants_curated__2[[#This Row],[C. Rev.]]=3,"A lot of reviews",IF(TA_restaurants_curated__2[[#This Row],[C. Rev.]]=2,"Avarage reviews","Few reviews"))</f>
        <v>Few reviews</v>
      </c>
      <c r="M2443" s="1" t="str">
        <f>IF(TA_restaurants_curated__2[[#This Row],[C. Rat.]]=3,"Good rating",IF(TA_restaurants_curated__2[[#This Row],[C. Rat.]]=2,"Avarege rating","Bad rating"))</f>
        <v>Good rating</v>
      </c>
      <c r="N2443" s="1" t="str">
        <f t="shared" si="38"/>
        <v>Few reviews and Good rating</v>
      </c>
    </row>
    <row r="2444" spans="1:14" x14ac:dyDescent="0.35">
      <c r="A2444">
        <v>2823</v>
      </c>
      <c r="B2444" t="s">
        <v>3599</v>
      </c>
      <c r="C2444" t="s">
        <v>523</v>
      </c>
      <c r="D2444" t="s">
        <v>111</v>
      </c>
      <c r="E2444">
        <v>28250</v>
      </c>
      <c r="F2444">
        <v>35</v>
      </c>
      <c r="G2444" t="s">
        <v>10</v>
      </c>
      <c r="H2444">
        <v>910</v>
      </c>
      <c r="I2444">
        <f>(TA_restaurants_curated__2[[#This Row],['# Reviews]]-MIN(TA_restaurants_curated__2['# Reviews]))/(MAX(TA_restaurants_curated__2['# Reviews])-MIN(TA_restaurants_curated__2['# Reviews]))</f>
        <v>2.2463402322059567E-2</v>
      </c>
      <c r="J2444">
        <f>QUOTIENT((TA_restaurants_curated__2[[#This Row],[Normalizzazione]]*100),33)+IF(TA_restaurants_curated__2[[#This Row],[Normalizzazione]]=1,0,1)</f>
        <v>1</v>
      </c>
      <c r="K2444">
        <f>QUOTIENT((TA_restaurants_curated__2[[#This Row],[Rating]]*2),(100/3))+IF(TA_restaurants_curated__2[[#This Row],[Rating]]=50,0,1)</f>
        <v>3</v>
      </c>
      <c r="L2444" s="1" t="str">
        <f>IF(TA_restaurants_curated__2[[#This Row],[C. Rev.]]=3,"A lot of reviews",IF(TA_restaurants_curated__2[[#This Row],[C. Rev.]]=2,"Avarage reviews","Few reviews"))</f>
        <v>Few reviews</v>
      </c>
      <c r="M2444" s="1" t="str">
        <f>IF(TA_restaurants_curated__2[[#This Row],[C. Rat.]]=3,"Good rating",IF(TA_restaurants_curated__2[[#This Row],[C. Rat.]]=2,"Avarege rating","Bad rating"))</f>
        <v>Good rating</v>
      </c>
      <c r="N2444" s="1" t="str">
        <f t="shared" si="38"/>
        <v>Few reviews and Good rating</v>
      </c>
    </row>
    <row r="2445" spans="1:14" x14ac:dyDescent="0.35">
      <c r="A2445">
        <v>3309</v>
      </c>
      <c r="B2445" t="s">
        <v>3891</v>
      </c>
      <c r="C2445" t="s">
        <v>523</v>
      </c>
      <c r="D2445" t="s">
        <v>131</v>
      </c>
      <c r="E2445">
        <v>33110</v>
      </c>
      <c r="F2445">
        <v>35</v>
      </c>
      <c r="G2445" t="s">
        <v>8</v>
      </c>
      <c r="H2445">
        <v>910</v>
      </c>
      <c r="I2445">
        <f>(TA_restaurants_curated__2[[#This Row],['# Reviews]]-MIN(TA_restaurants_curated__2['# Reviews]))/(MAX(TA_restaurants_curated__2['# Reviews])-MIN(TA_restaurants_curated__2['# Reviews]))</f>
        <v>2.2463402322059567E-2</v>
      </c>
      <c r="J2445">
        <f>QUOTIENT((TA_restaurants_curated__2[[#This Row],[Normalizzazione]]*100),33)+IF(TA_restaurants_curated__2[[#This Row],[Normalizzazione]]=1,0,1)</f>
        <v>1</v>
      </c>
      <c r="K2445">
        <f>QUOTIENT((TA_restaurants_curated__2[[#This Row],[Rating]]*2),(100/3))+IF(TA_restaurants_curated__2[[#This Row],[Rating]]=50,0,1)</f>
        <v>3</v>
      </c>
      <c r="L2445" s="1" t="str">
        <f>IF(TA_restaurants_curated__2[[#This Row],[C. Rev.]]=3,"A lot of reviews",IF(TA_restaurants_curated__2[[#This Row],[C. Rev.]]=2,"Avarage reviews","Few reviews"))</f>
        <v>Few reviews</v>
      </c>
      <c r="M2445" s="1" t="str">
        <f>IF(TA_restaurants_curated__2[[#This Row],[C. Rat.]]=3,"Good rating",IF(TA_restaurants_curated__2[[#This Row],[C. Rat.]]=2,"Avarege rating","Bad rating"))</f>
        <v>Good rating</v>
      </c>
      <c r="N2445" s="1" t="str">
        <f t="shared" si="38"/>
        <v>Few reviews and Good rating</v>
      </c>
    </row>
    <row r="2446" spans="1:14" x14ac:dyDescent="0.35">
      <c r="A2446">
        <v>1218</v>
      </c>
      <c r="B2446" t="s">
        <v>2159</v>
      </c>
      <c r="C2446" t="s">
        <v>523</v>
      </c>
      <c r="D2446" t="s">
        <v>487</v>
      </c>
      <c r="E2446">
        <v>12200</v>
      </c>
      <c r="F2446">
        <v>45</v>
      </c>
      <c r="G2446" t="s">
        <v>10</v>
      </c>
      <c r="H2446">
        <v>900</v>
      </c>
      <c r="I2446">
        <f>(TA_restaurants_curated__2[[#This Row],['# Reviews]]-MIN(TA_restaurants_curated__2['# Reviews]))/(MAX(TA_restaurants_curated__2['# Reviews])-MIN(TA_restaurants_curated__2['# Reviews]))</f>
        <v>2.221100454316002E-2</v>
      </c>
      <c r="J2446">
        <f>QUOTIENT((TA_restaurants_curated__2[[#This Row],[Normalizzazione]]*100),33)+IF(TA_restaurants_curated__2[[#This Row],[Normalizzazione]]=1,0,1)</f>
        <v>1</v>
      </c>
      <c r="K2446">
        <f>QUOTIENT((TA_restaurants_curated__2[[#This Row],[Rating]]*2),(100/3))+IF(TA_restaurants_curated__2[[#This Row],[Rating]]=50,0,1)</f>
        <v>3</v>
      </c>
      <c r="L2446" s="1" t="str">
        <f>IF(TA_restaurants_curated__2[[#This Row],[C. Rev.]]=3,"A lot of reviews",IF(TA_restaurants_curated__2[[#This Row],[C. Rev.]]=2,"Avarage reviews","Few reviews"))</f>
        <v>Few reviews</v>
      </c>
      <c r="M2446" s="1" t="str">
        <f>IF(TA_restaurants_curated__2[[#This Row],[C. Rat.]]=3,"Good rating",IF(TA_restaurants_curated__2[[#This Row],[C. Rat.]]=2,"Avarege rating","Bad rating"))</f>
        <v>Good rating</v>
      </c>
      <c r="N2446" s="1" t="str">
        <f t="shared" si="38"/>
        <v>Few reviews and Good rating</v>
      </c>
    </row>
    <row r="2447" spans="1:14" x14ac:dyDescent="0.35">
      <c r="A2447">
        <v>1341</v>
      </c>
      <c r="B2447" t="s">
        <v>2288</v>
      </c>
      <c r="C2447" t="s">
        <v>523</v>
      </c>
      <c r="D2447" t="s">
        <v>2289</v>
      </c>
      <c r="E2447">
        <v>13430</v>
      </c>
      <c r="F2447">
        <v>40</v>
      </c>
      <c r="G2447" t="s">
        <v>8</v>
      </c>
      <c r="H2447">
        <v>900</v>
      </c>
      <c r="I2447">
        <f>(TA_restaurants_curated__2[[#This Row],['# Reviews]]-MIN(TA_restaurants_curated__2['# Reviews]))/(MAX(TA_restaurants_curated__2['# Reviews])-MIN(TA_restaurants_curated__2['# Reviews]))</f>
        <v>2.221100454316002E-2</v>
      </c>
      <c r="J2447">
        <f>QUOTIENT((TA_restaurants_curated__2[[#This Row],[Normalizzazione]]*100),33)+IF(TA_restaurants_curated__2[[#This Row],[Normalizzazione]]=1,0,1)</f>
        <v>1</v>
      </c>
      <c r="K2447">
        <f>QUOTIENT((TA_restaurants_curated__2[[#This Row],[Rating]]*2),(100/3))+IF(TA_restaurants_curated__2[[#This Row],[Rating]]=50,0,1)</f>
        <v>3</v>
      </c>
      <c r="L2447" s="1" t="str">
        <f>IF(TA_restaurants_curated__2[[#This Row],[C. Rev.]]=3,"A lot of reviews",IF(TA_restaurants_curated__2[[#This Row],[C. Rev.]]=2,"Avarage reviews","Few reviews"))</f>
        <v>Few reviews</v>
      </c>
      <c r="M2447" s="1" t="str">
        <f>IF(TA_restaurants_curated__2[[#This Row],[C. Rat.]]=3,"Good rating",IF(TA_restaurants_curated__2[[#This Row],[C. Rat.]]=2,"Avarege rating","Bad rating"))</f>
        <v>Good rating</v>
      </c>
      <c r="N2447" s="1" t="str">
        <f t="shared" si="38"/>
        <v>Few reviews and Good rating</v>
      </c>
    </row>
    <row r="2448" spans="1:14" x14ac:dyDescent="0.35">
      <c r="A2448">
        <v>1460</v>
      </c>
      <c r="B2448" t="s">
        <v>2415</v>
      </c>
      <c r="C2448" t="s">
        <v>523</v>
      </c>
      <c r="D2448" t="s">
        <v>2416</v>
      </c>
      <c r="E2448">
        <v>14620</v>
      </c>
      <c r="F2448">
        <v>40</v>
      </c>
      <c r="G2448" t="s">
        <v>10</v>
      </c>
      <c r="H2448">
        <v>900</v>
      </c>
      <c r="I2448">
        <f>(TA_restaurants_curated__2[[#This Row],['# Reviews]]-MIN(TA_restaurants_curated__2['# Reviews]))/(MAX(TA_restaurants_curated__2['# Reviews])-MIN(TA_restaurants_curated__2['# Reviews]))</f>
        <v>2.221100454316002E-2</v>
      </c>
      <c r="J2448">
        <f>QUOTIENT((TA_restaurants_curated__2[[#This Row],[Normalizzazione]]*100),33)+IF(TA_restaurants_curated__2[[#This Row],[Normalizzazione]]=1,0,1)</f>
        <v>1</v>
      </c>
      <c r="K2448">
        <f>QUOTIENT((TA_restaurants_curated__2[[#This Row],[Rating]]*2),(100/3))+IF(TA_restaurants_curated__2[[#This Row],[Rating]]=50,0,1)</f>
        <v>3</v>
      </c>
      <c r="L2448" s="1" t="str">
        <f>IF(TA_restaurants_curated__2[[#This Row],[C. Rev.]]=3,"A lot of reviews",IF(TA_restaurants_curated__2[[#This Row],[C. Rev.]]=2,"Avarage reviews","Few reviews"))</f>
        <v>Few reviews</v>
      </c>
      <c r="M2448" s="1" t="str">
        <f>IF(TA_restaurants_curated__2[[#This Row],[C. Rat.]]=3,"Good rating",IF(TA_restaurants_curated__2[[#This Row],[C. Rat.]]=2,"Avarege rating","Bad rating"))</f>
        <v>Good rating</v>
      </c>
      <c r="N2448" s="1" t="str">
        <f t="shared" si="38"/>
        <v>Few reviews and Good rating</v>
      </c>
    </row>
    <row r="2449" spans="1:14" x14ac:dyDescent="0.35">
      <c r="A2449">
        <v>1590</v>
      </c>
      <c r="B2449" t="s">
        <v>459</v>
      </c>
      <c r="C2449" t="s">
        <v>523</v>
      </c>
      <c r="D2449" t="s">
        <v>86</v>
      </c>
      <c r="E2449">
        <v>15920</v>
      </c>
      <c r="F2449">
        <v>40</v>
      </c>
      <c r="G2449" t="s">
        <v>8</v>
      </c>
      <c r="H2449">
        <v>900</v>
      </c>
      <c r="I2449">
        <f>(TA_restaurants_curated__2[[#This Row],['# Reviews]]-MIN(TA_restaurants_curated__2['# Reviews]))/(MAX(TA_restaurants_curated__2['# Reviews])-MIN(TA_restaurants_curated__2['# Reviews]))</f>
        <v>2.221100454316002E-2</v>
      </c>
      <c r="J2449">
        <f>QUOTIENT((TA_restaurants_curated__2[[#This Row],[Normalizzazione]]*100),33)+IF(TA_restaurants_curated__2[[#This Row],[Normalizzazione]]=1,0,1)</f>
        <v>1</v>
      </c>
      <c r="K2449">
        <f>QUOTIENT((TA_restaurants_curated__2[[#This Row],[Rating]]*2),(100/3))+IF(TA_restaurants_curated__2[[#This Row],[Rating]]=50,0,1)</f>
        <v>3</v>
      </c>
      <c r="L2449" s="1" t="str">
        <f>IF(TA_restaurants_curated__2[[#This Row],[C. Rev.]]=3,"A lot of reviews",IF(TA_restaurants_curated__2[[#This Row],[C. Rev.]]=2,"Avarage reviews","Few reviews"))</f>
        <v>Few reviews</v>
      </c>
      <c r="M2449" s="1" t="str">
        <f>IF(TA_restaurants_curated__2[[#This Row],[C. Rat.]]=3,"Good rating",IF(TA_restaurants_curated__2[[#This Row],[C. Rat.]]=2,"Avarege rating","Bad rating"))</f>
        <v>Good rating</v>
      </c>
      <c r="N2449" s="1" t="str">
        <f t="shared" si="38"/>
        <v>Few reviews and Good rating</v>
      </c>
    </row>
    <row r="2450" spans="1:14" x14ac:dyDescent="0.35">
      <c r="A2450">
        <v>1596</v>
      </c>
      <c r="B2450" t="s">
        <v>2555</v>
      </c>
      <c r="C2450" t="s">
        <v>523</v>
      </c>
      <c r="D2450" t="s">
        <v>2556</v>
      </c>
      <c r="E2450">
        <v>15980</v>
      </c>
      <c r="F2450">
        <v>40</v>
      </c>
      <c r="G2450" t="s">
        <v>9</v>
      </c>
      <c r="H2450">
        <v>900</v>
      </c>
      <c r="I2450">
        <f>(TA_restaurants_curated__2[[#This Row],['# Reviews]]-MIN(TA_restaurants_curated__2['# Reviews]))/(MAX(TA_restaurants_curated__2['# Reviews])-MIN(TA_restaurants_curated__2['# Reviews]))</f>
        <v>2.221100454316002E-2</v>
      </c>
      <c r="J2450">
        <f>QUOTIENT((TA_restaurants_curated__2[[#This Row],[Normalizzazione]]*100),33)+IF(TA_restaurants_curated__2[[#This Row],[Normalizzazione]]=1,0,1)</f>
        <v>1</v>
      </c>
      <c r="K2450">
        <f>QUOTIENT((TA_restaurants_curated__2[[#This Row],[Rating]]*2),(100/3))+IF(TA_restaurants_curated__2[[#This Row],[Rating]]=50,0,1)</f>
        <v>3</v>
      </c>
      <c r="L2450" s="1" t="str">
        <f>IF(TA_restaurants_curated__2[[#This Row],[C. Rev.]]=3,"A lot of reviews",IF(TA_restaurants_curated__2[[#This Row],[C. Rev.]]=2,"Avarage reviews","Few reviews"))</f>
        <v>Few reviews</v>
      </c>
      <c r="M2450" s="1" t="str">
        <f>IF(TA_restaurants_curated__2[[#This Row],[C. Rat.]]=3,"Good rating",IF(TA_restaurants_curated__2[[#This Row],[C. Rat.]]=2,"Avarege rating","Bad rating"))</f>
        <v>Good rating</v>
      </c>
      <c r="N2450" s="1" t="str">
        <f t="shared" si="38"/>
        <v>Few reviews and Good rating</v>
      </c>
    </row>
    <row r="2451" spans="1:14" x14ac:dyDescent="0.35">
      <c r="A2451">
        <v>2424</v>
      </c>
      <c r="B2451" t="s">
        <v>3304</v>
      </c>
      <c r="C2451" t="s">
        <v>523</v>
      </c>
      <c r="D2451" t="s">
        <v>96</v>
      </c>
      <c r="E2451">
        <v>24260</v>
      </c>
      <c r="F2451">
        <v>40</v>
      </c>
      <c r="G2451" t="s">
        <v>10</v>
      </c>
      <c r="H2451">
        <v>900</v>
      </c>
      <c r="I2451">
        <f>(TA_restaurants_curated__2[[#This Row],['# Reviews]]-MIN(TA_restaurants_curated__2['# Reviews]))/(MAX(TA_restaurants_curated__2['# Reviews])-MIN(TA_restaurants_curated__2['# Reviews]))</f>
        <v>2.221100454316002E-2</v>
      </c>
      <c r="J2451">
        <f>QUOTIENT((TA_restaurants_curated__2[[#This Row],[Normalizzazione]]*100),33)+IF(TA_restaurants_curated__2[[#This Row],[Normalizzazione]]=1,0,1)</f>
        <v>1</v>
      </c>
      <c r="K2451">
        <f>QUOTIENT((TA_restaurants_curated__2[[#This Row],[Rating]]*2),(100/3))+IF(TA_restaurants_curated__2[[#This Row],[Rating]]=50,0,1)</f>
        <v>3</v>
      </c>
      <c r="L2451" s="1" t="str">
        <f>IF(TA_restaurants_curated__2[[#This Row],[C. Rev.]]=3,"A lot of reviews",IF(TA_restaurants_curated__2[[#This Row],[C. Rev.]]=2,"Avarage reviews","Few reviews"))</f>
        <v>Few reviews</v>
      </c>
      <c r="M2451" s="1" t="str">
        <f>IF(TA_restaurants_curated__2[[#This Row],[C. Rat.]]=3,"Good rating",IF(TA_restaurants_curated__2[[#This Row],[C. Rat.]]=2,"Avarege rating","Bad rating"))</f>
        <v>Good rating</v>
      </c>
      <c r="N2451" s="1" t="str">
        <f t="shared" si="38"/>
        <v>Few reviews and Good rating</v>
      </c>
    </row>
    <row r="2452" spans="1:14" x14ac:dyDescent="0.35">
      <c r="A2452">
        <v>2605</v>
      </c>
      <c r="B2452" t="s">
        <v>3447</v>
      </c>
      <c r="C2452" t="s">
        <v>523</v>
      </c>
      <c r="D2452" t="s">
        <v>1143</v>
      </c>
      <c r="E2452">
        <v>26070</v>
      </c>
      <c r="F2452">
        <v>40</v>
      </c>
      <c r="G2452" t="s">
        <v>8</v>
      </c>
      <c r="H2452">
        <v>900</v>
      </c>
      <c r="I2452">
        <f>(TA_restaurants_curated__2[[#This Row],['# Reviews]]-MIN(TA_restaurants_curated__2['# Reviews]))/(MAX(TA_restaurants_curated__2['# Reviews])-MIN(TA_restaurants_curated__2['# Reviews]))</f>
        <v>2.221100454316002E-2</v>
      </c>
      <c r="J2452">
        <f>QUOTIENT((TA_restaurants_curated__2[[#This Row],[Normalizzazione]]*100),33)+IF(TA_restaurants_curated__2[[#This Row],[Normalizzazione]]=1,0,1)</f>
        <v>1</v>
      </c>
      <c r="K2452">
        <f>QUOTIENT((TA_restaurants_curated__2[[#This Row],[Rating]]*2),(100/3))+IF(TA_restaurants_curated__2[[#This Row],[Rating]]=50,0,1)</f>
        <v>3</v>
      </c>
      <c r="L2452" s="1" t="str">
        <f>IF(TA_restaurants_curated__2[[#This Row],[C. Rev.]]=3,"A lot of reviews",IF(TA_restaurants_curated__2[[#This Row],[C. Rev.]]=2,"Avarage reviews","Few reviews"))</f>
        <v>Few reviews</v>
      </c>
      <c r="M2452" s="1" t="str">
        <f>IF(TA_restaurants_curated__2[[#This Row],[C. Rat.]]=3,"Good rating",IF(TA_restaurants_curated__2[[#This Row],[C. Rat.]]=2,"Avarege rating","Bad rating"))</f>
        <v>Good rating</v>
      </c>
      <c r="N2452" s="1" t="str">
        <f t="shared" si="38"/>
        <v>Few reviews and Good rating</v>
      </c>
    </row>
    <row r="2453" spans="1:14" x14ac:dyDescent="0.35">
      <c r="A2453">
        <v>4688</v>
      </c>
      <c r="B2453" t="s">
        <v>4362</v>
      </c>
      <c r="C2453" t="s">
        <v>523</v>
      </c>
      <c r="D2453" t="s">
        <v>99</v>
      </c>
      <c r="E2453">
        <v>46910</v>
      </c>
      <c r="F2453">
        <v>35</v>
      </c>
      <c r="G2453" t="s">
        <v>10</v>
      </c>
      <c r="H2453">
        <v>900</v>
      </c>
      <c r="I2453">
        <f>(TA_restaurants_curated__2[[#This Row],['# Reviews]]-MIN(TA_restaurants_curated__2['# Reviews]))/(MAX(TA_restaurants_curated__2['# Reviews])-MIN(TA_restaurants_curated__2['# Reviews]))</f>
        <v>2.221100454316002E-2</v>
      </c>
      <c r="J2453">
        <f>QUOTIENT((TA_restaurants_curated__2[[#This Row],[Normalizzazione]]*100),33)+IF(TA_restaurants_curated__2[[#This Row],[Normalizzazione]]=1,0,1)</f>
        <v>1</v>
      </c>
      <c r="K2453">
        <f>QUOTIENT((TA_restaurants_curated__2[[#This Row],[Rating]]*2),(100/3))+IF(TA_restaurants_curated__2[[#This Row],[Rating]]=50,0,1)</f>
        <v>3</v>
      </c>
      <c r="L2453" s="1" t="str">
        <f>IF(TA_restaurants_curated__2[[#This Row],[C. Rev.]]=3,"A lot of reviews",IF(TA_restaurants_curated__2[[#This Row],[C. Rev.]]=2,"Avarage reviews","Few reviews"))</f>
        <v>Few reviews</v>
      </c>
      <c r="M2453" s="1" t="str">
        <f>IF(TA_restaurants_curated__2[[#This Row],[C. Rat.]]=3,"Good rating",IF(TA_restaurants_curated__2[[#This Row],[C. Rat.]]=2,"Avarege rating","Bad rating"))</f>
        <v>Good rating</v>
      </c>
      <c r="N2453" s="1" t="str">
        <f t="shared" si="38"/>
        <v>Few reviews and Good rating</v>
      </c>
    </row>
    <row r="2454" spans="1:14" x14ac:dyDescent="0.35">
      <c r="A2454">
        <v>228</v>
      </c>
      <c r="B2454" t="s">
        <v>20</v>
      </c>
      <c r="C2454" t="s">
        <v>523</v>
      </c>
      <c r="D2454" t="s">
        <v>29</v>
      </c>
      <c r="E2454">
        <v>2290</v>
      </c>
      <c r="F2454">
        <v>45</v>
      </c>
      <c r="G2454" t="s">
        <v>8</v>
      </c>
      <c r="H2454">
        <v>890</v>
      </c>
      <c r="I2454">
        <f>(TA_restaurants_curated__2[[#This Row],['# Reviews]]-MIN(TA_restaurants_curated__2['# Reviews]))/(MAX(TA_restaurants_curated__2['# Reviews])-MIN(TA_restaurants_curated__2['# Reviews]))</f>
        <v>2.1958606764260473E-2</v>
      </c>
      <c r="J2454">
        <f>QUOTIENT((TA_restaurants_curated__2[[#This Row],[Normalizzazione]]*100),33)+IF(TA_restaurants_curated__2[[#This Row],[Normalizzazione]]=1,0,1)</f>
        <v>1</v>
      </c>
      <c r="K2454">
        <f>QUOTIENT((TA_restaurants_curated__2[[#This Row],[Rating]]*2),(100/3))+IF(TA_restaurants_curated__2[[#This Row],[Rating]]=50,0,1)</f>
        <v>3</v>
      </c>
      <c r="L2454" s="1" t="str">
        <f>IF(TA_restaurants_curated__2[[#This Row],[C. Rev.]]=3,"A lot of reviews",IF(TA_restaurants_curated__2[[#This Row],[C. Rev.]]=2,"Avarage reviews","Few reviews"))</f>
        <v>Few reviews</v>
      </c>
      <c r="M2454" s="1" t="str">
        <f>IF(TA_restaurants_curated__2[[#This Row],[C. Rat.]]=3,"Good rating",IF(TA_restaurants_curated__2[[#This Row],[C. Rat.]]=2,"Avarege rating","Bad rating"))</f>
        <v>Good rating</v>
      </c>
      <c r="N2454" s="1" t="str">
        <f t="shared" si="38"/>
        <v>Few reviews and Good rating</v>
      </c>
    </row>
    <row r="2455" spans="1:14" x14ac:dyDescent="0.35">
      <c r="A2455">
        <v>887</v>
      </c>
      <c r="B2455" t="s">
        <v>1796</v>
      </c>
      <c r="C2455" t="s">
        <v>523</v>
      </c>
      <c r="D2455" t="s">
        <v>288</v>
      </c>
      <c r="E2455">
        <v>8890</v>
      </c>
      <c r="F2455">
        <v>45</v>
      </c>
      <c r="G2455" t="s">
        <v>10</v>
      </c>
      <c r="H2455">
        <v>890</v>
      </c>
      <c r="I2455">
        <f>(TA_restaurants_curated__2[[#This Row],['# Reviews]]-MIN(TA_restaurants_curated__2['# Reviews]))/(MAX(TA_restaurants_curated__2['# Reviews])-MIN(TA_restaurants_curated__2['# Reviews]))</f>
        <v>2.1958606764260473E-2</v>
      </c>
      <c r="J2455">
        <f>QUOTIENT((TA_restaurants_curated__2[[#This Row],[Normalizzazione]]*100),33)+IF(TA_restaurants_curated__2[[#This Row],[Normalizzazione]]=1,0,1)</f>
        <v>1</v>
      </c>
      <c r="K2455">
        <f>QUOTIENT((TA_restaurants_curated__2[[#This Row],[Rating]]*2),(100/3))+IF(TA_restaurants_curated__2[[#This Row],[Rating]]=50,0,1)</f>
        <v>3</v>
      </c>
      <c r="L2455" s="1" t="str">
        <f>IF(TA_restaurants_curated__2[[#This Row],[C. Rev.]]=3,"A lot of reviews",IF(TA_restaurants_curated__2[[#This Row],[C. Rev.]]=2,"Avarage reviews","Few reviews"))</f>
        <v>Few reviews</v>
      </c>
      <c r="M2455" s="1" t="str">
        <f>IF(TA_restaurants_curated__2[[#This Row],[C. Rat.]]=3,"Good rating",IF(TA_restaurants_curated__2[[#This Row],[C. Rat.]]=2,"Avarege rating","Bad rating"))</f>
        <v>Good rating</v>
      </c>
      <c r="N2455" s="1" t="str">
        <f t="shared" si="38"/>
        <v>Few reviews and Good rating</v>
      </c>
    </row>
    <row r="2456" spans="1:14" x14ac:dyDescent="0.35">
      <c r="A2456">
        <v>2211</v>
      </c>
      <c r="B2456" t="s">
        <v>3121</v>
      </c>
      <c r="C2456" t="s">
        <v>523</v>
      </c>
      <c r="D2456" t="s">
        <v>111</v>
      </c>
      <c r="E2456">
        <v>22130</v>
      </c>
      <c r="F2456">
        <v>35</v>
      </c>
      <c r="G2456" t="s">
        <v>10</v>
      </c>
      <c r="H2456">
        <v>890</v>
      </c>
      <c r="I2456">
        <f>(TA_restaurants_curated__2[[#This Row],['# Reviews]]-MIN(TA_restaurants_curated__2['# Reviews]))/(MAX(TA_restaurants_curated__2['# Reviews])-MIN(TA_restaurants_curated__2['# Reviews]))</f>
        <v>2.1958606764260473E-2</v>
      </c>
      <c r="J2456">
        <f>QUOTIENT((TA_restaurants_curated__2[[#This Row],[Normalizzazione]]*100),33)+IF(TA_restaurants_curated__2[[#This Row],[Normalizzazione]]=1,0,1)</f>
        <v>1</v>
      </c>
      <c r="K2456">
        <f>QUOTIENT((TA_restaurants_curated__2[[#This Row],[Rating]]*2),(100/3))+IF(TA_restaurants_curated__2[[#This Row],[Rating]]=50,0,1)</f>
        <v>3</v>
      </c>
      <c r="L2456" s="1" t="str">
        <f>IF(TA_restaurants_curated__2[[#This Row],[C. Rev.]]=3,"A lot of reviews",IF(TA_restaurants_curated__2[[#This Row],[C. Rev.]]=2,"Avarage reviews","Few reviews"))</f>
        <v>Few reviews</v>
      </c>
      <c r="M2456" s="1" t="str">
        <f>IF(TA_restaurants_curated__2[[#This Row],[C. Rat.]]=3,"Good rating",IF(TA_restaurants_curated__2[[#This Row],[C. Rat.]]=2,"Avarege rating","Bad rating"))</f>
        <v>Good rating</v>
      </c>
      <c r="N2456" s="1" t="str">
        <f t="shared" si="38"/>
        <v>Few reviews and Good rating</v>
      </c>
    </row>
    <row r="2457" spans="1:14" x14ac:dyDescent="0.35">
      <c r="A2457">
        <v>2233</v>
      </c>
      <c r="B2457" t="s">
        <v>689</v>
      </c>
      <c r="C2457" t="s">
        <v>523</v>
      </c>
      <c r="D2457" t="s">
        <v>42</v>
      </c>
      <c r="E2457">
        <v>22350</v>
      </c>
      <c r="F2457">
        <v>40</v>
      </c>
      <c r="G2457" t="s">
        <v>8</v>
      </c>
      <c r="H2457">
        <v>890</v>
      </c>
      <c r="I2457">
        <f>(TA_restaurants_curated__2[[#This Row],['# Reviews]]-MIN(TA_restaurants_curated__2['# Reviews]))/(MAX(TA_restaurants_curated__2['# Reviews])-MIN(TA_restaurants_curated__2['# Reviews]))</f>
        <v>2.1958606764260473E-2</v>
      </c>
      <c r="J2457">
        <f>QUOTIENT((TA_restaurants_curated__2[[#This Row],[Normalizzazione]]*100),33)+IF(TA_restaurants_curated__2[[#This Row],[Normalizzazione]]=1,0,1)</f>
        <v>1</v>
      </c>
      <c r="K2457">
        <f>QUOTIENT((TA_restaurants_curated__2[[#This Row],[Rating]]*2),(100/3))+IF(TA_restaurants_curated__2[[#This Row],[Rating]]=50,0,1)</f>
        <v>3</v>
      </c>
      <c r="L2457" s="1" t="str">
        <f>IF(TA_restaurants_curated__2[[#This Row],[C. Rev.]]=3,"A lot of reviews",IF(TA_restaurants_curated__2[[#This Row],[C. Rev.]]=2,"Avarage reviews","Few reviews"))</f>
        <v>Few reviews</v>
      </c>
      <c r="M2457" s="1" t="str">
        <f>IF(TA_restaurants_curated__2[[#This Row],[C. Rat.]]=3,"Good rating",IF(TA_restaurants_curated__2[[#This Row],[C. Rat.]]=2,"Avarege rating","Bad rating"))</f>
        <v>Good rating</v>
      </c>
      <c r="N2457" s="1" t="str">
        <f t="shared" si="38"/>
        <v>Few reviews and Good rating</v>
      </c>
    </row>
    <row r="2458" spans="1:14" x14ac:dyDescent="0.35">
      <c r="A2458">
        <v>2607</v>
      </c>
      <c r="B2458" t="s">
        <v>3449</v>
      </c>
      <c r="C2458" t="s">
        <v>523</v>
      </c>
      <c r="D2458" t="s">
        <v>111</v>
      </c>
      <c r="E2458">
        <v>26090</v>
      </c>
      <c r="F2458">
        <v>35</v>
      </c>
      <c r="G2458" t="s">
        <v>10</v>
      </c>
      <c r="H2458">
        <v>890</v>
      </c>
      <c r="I2458">
        <f>(TA_restaurants_curated__2[[#This Row],['# Reviews]]-MIN(TA_restaurants_curated__2['# Reviews]))/(MAX(TA_restaurants_curated__2['# Reviews])-MIN(TA_restaurants_curated__2['# Reviews]))</f>
        <v>2.1958606764260473E-2</v>
      </c>
      <c r="J2458">
        <f>QUOTIENT((TA_restaurants_curated__2[[#This Row],[Normalizzazione]]*100),33)+IF(TA_restaurants_curated__2[[#This Row],[Normalizzazione]]=1,0,1)</f>
        <v>1</v>
      </c>
      <c r="K2458">
        <f>QUOTIENT((TA_restaurants_curated__2[[#This Row],[Rating]]*2),(100/3))+IF(TA_restaurants_curated__2[[#This Row],[Rating]]=50,0,1)</f>
        <v>3</v>
      </c>
      <c r="L2458" s="1" t="str">
        <f>IF(TA_restaurants_curated__2[[#This Row],[C. Rev.]]=3,"A lot of reviews",IF(TA_restaurants_curated__2[[#This Row],[C. Rev.]]=2,"Avarage reviews","Few reviews"))</f>
        <v>Few reviews</v>
      </c>
      <c r="M2458" s="1" t="str">
        <f>IF(TA_restaurants_curated__2[[#This Row],[C. Rat.]]=3,"Good rating",IF(TA_restaurants_curated__2[[#This Row],[C. Rat.]]=2,"Avarege rating","Bad rating"))</f>
        <v>Good rating</v>
      </c>
      <c r="N2458" s="1" t="str">
        <f t="shared" si="38"/>
        <v>Few reviews and Good rating</v>
      </c>
    </row>
    <row r="2459" spans="1:14" x14ac:dyDescent="0.35">
      <c r="A2459">
        <v>3159</v>
      </c>
      <c r="B2459" t="s">
        <v>3809</v>
      </c>
      <c r="C2459" t="s">
        <v>523</v>
      </c>
      <c r="D2459" t="s">
        <v>3810</v>
      </c>
      <c r="E2459">
        <v>31610</v>
      </c>
      <c r="F2459">
        <v>40</v>
      </c>
      <c r="G2459" t="s">
        <v>8</v>
      </c>
      <c r="H2459">
        <v>890</v>
      </c>
      <c r="I2459">
        <f>(TA_restaurants_curated__2[[#This Row],['# Reviews]]-MIN(TA_restaurants_curated__2['# Reviews]))/(MAX(TA_restaurants_curated__2['# Reviews])-MIN(TA_restaurants_curated__2['# Reviews]))</f>
        <v>2.1958606764260473E-2</v>
      </c>
      <c r="J2459">
        <f>QUOTIENT((TA_restaurants_curated__2[[#This Row],[Normalizzazione]]*100),33)+IF(TA_restaurants_curated__2[[#This Row],[Normalizzazione]]=1,0,1)</f>
        <v>1</v>
      </c>
      <c r="K2459">
        <f>QUOTIENT((TA_restaurants_curated__2[[#This Row],[Rating]]*2),(100/3))+IF(TA_restaurants_curated__2[[#This Row],[Rating]]=50,0,1)</f>
        <v>3</v>
      </c>
      <c r="L2459" s="1" t="str">
        <f>IF(TA_restaurants_curated__2[[#This Row],[C. Rev.]]=3,"A lot of reviews",IF(TA_restaurants_curated__2[[#This Row],[C. Rev.]]=2,"Avarage reviews","Few reviews"))</f>
        <v>Few reviews</v>
      </c>
      <c r="M2459" s="1" t="str">
        <f>IF(TA_restaurants_curated__2[[#This Row],[C. Rat.]]=3,"Good rating",IF(TA_restaurants_curated__2[[#This Row],[C. Rat.]]=2,"Avarege rating","Bad rating"))</f>
        <v>Good rating</v>
      </c>
      <c r="N2459" s="1" t="str">
        <f t="shared" si="38"/>
        <v>Few reviews and Good rating</v>
      </c>
    </row>
    <row r="2460" spans="1:14" x14ac:dyDescent="0.35">
      <c r="A2460">
        <v>3165</v>
      </c>
      <c r="B2460" t="s">
        <v>3815</v>
      </c>
      <c r="C2460" t="s">
        <v>523</v>
      </c>
      <c r="D2460" t="s">
        <v>3816</v>
      </c>
      <c r="E2460">
        <v>31670</v>
      </c>
      <c r="F2460">
        <v>35</v>
      </c>
      <c r="G2460" t="s">
        <v>10</v>
      </c>
      <c r="H2460">
        <v>890</v>
      </c>
      <c r="I2460">
        <f>(TA_restaurants_curated__2[[#This Row],['# Reviews]]-MIN(TA_restaurants_curated__2['# Reviews]))/(MAX(TA_restaurants_curated__2['# Reviews])-MIN(TA_restaurants_curated__2['# Reviews]))</f>
        <v>2.1958606764260473E-2</v>
      </c>
      <c r="J2460">
        <f>QUOTIENT((TA_restaurants_curated__2[[#This Row],[Normalizzazione]]*100),33)+IF(TA_restaurants_curated__2[[#This Row],[Normalizzazione]]=1,0,1)</f>
        <v>1</v>
      </c>
      <c r="K2460">
        <f>QUOTIENT((TA_restaurants_curated__2[[#This Row],[Rating]]*2),(100/3))+IF(TA_restaurants_curated__2[[#This Row],[Rating]]=50,0,1)</f>
        <v>3</v>
      </c>
      <c r="L2460" s="1" t="str">
        <f>IF(TA_restaurants_curated__2[[#This Row],[C. Rev.]]=3,"A lot of reviews",IF(TA_restaurants_curated__2[[#This Row],[C. Rev.]]=2,"Avarage reviews","Few reviews"))</f>
        <v>Few reviews</v>
      </c>
      <c r="M2460" s="1" t="str">
        <f>IF(TA_restaurants_curated__2[[#This Row],[C. Rat.]]=3,"Good rating",IF(TA_restaurants_curated__2[[#This Row],[C. Rat.]]=2,"Avarege rating","Bad rating"))</f>
        <v>Good rating</v>
      </c>
      <c r="N2460" s="1" t="str">
        <f t="shared" si="38"/>
        <v>Few reviews and Good rating</v>
      </c>
    </row>
    <row r="2461" spans="1:14" x14ac:dyDescent="0.35">
      <c r="A2461">
        <v>4427</v>
      </c>
      <c r="B2461" t="s">
        <v>4318</v>
      </c>
      <c r="C2461" t="s">
        <v>523</v>
      </c>
      <c r="D2461" t="s">
        <v>4319</v>
      </c>
      <c r="E2461">
        <v>44300</v>
      </c>
      <c r="F2461">
        <v>35</v>
      </c>
      <c r="G2461" t="s">
        <v>8</v>
      </c>
      <c r="H2461">
        <v>890</v>
      </c>
      <c r="I2461">
        <f>(TA_restaurants_curated__2[[#This Row],['# Reviews]]-MIN(TA_restaurants_curated__2['# Reviews]))/(MAX(TA_restaurants_curated__2['# Reviews])-MIN(TA_restaurants_curated__2['# Reviews]))</f>
        <v>2.1958606764260473E-2</v>
      </c>
      <c r="J2461">
        <f>QUOTIENT((TA_restaurants_curated__2[[#This Row],[Normalizzazione]]*100),33)+IF(TA_restaurants_curated__2[[#This Row],[Normalizzazione]]=1,0,1)</f>
        <v>1</v>
      </c>
      <c r="K2461">
        <f>QUOTIENT((TA_restaurants_curated__2[[#This Row],[Rating]]*2),(100/3))+IF(TA_restaurants_curated__2[[#This Row],[Rating]]=50,0,1)</f>
        <v>3</v>
      </c>
      <c r="L2461" s="1" t="str">
        <f>IF(TA_restaurants_curated__2[[#This Row],[C. Rev.]]=3,"A lot of reviews",IF(TA_restaurants_curated__2[[#This Row],[C. Rev.]]=2,"Avarage reviews","Few reviews"))</f>
        <v>Few reviews</v>
      </c>
      <c r="M2461" s="1" t="str">
        <f>IF(TA_restaurants_curated__2[[#This Row],[C. Rat.]]=3,"Good rating",IF(TA_restaurants_curated__2[[#This Row],[C. Rat.]]=2,"Avarege rating","Bad rating"))</f>
        <v>Good rating</v>
      </c>
      <c r="N2461" s="1" t="str">
        <f t="shared" si="38"/>
        <v>Few reviews and Good rating</v>
      </c>
    </row>
    <row r="2462" spans="1:14" x14ac:dyDescent="0.35">
      <c r="A2462">
        <v>4886</v>
      </c>
      <c r="B2462" t="s">
        <v>4421</v>
      </c>
      <c r="C2462" t="s">
        <v>523</v>
      </c>
      <c r="D2462" t="s">
        <v>3849</v>
      </c>
      <c r="E2462">
        <v>48890</v>
      </c>
      <c r="F2462">
        <v>35</v>
      </c>
      <c r="G2462" t="s">
        <v>10</v>
      </c>
      <c r="H2462">
        <v>890</v>
      </c>
      <c r="I2462">
        <f>(TA_restaurants_curated__2[[#This Row],['# Reviews]]-MIN(TA_restaurants_curated__2['# Reviews]))/(MAX(TA_restaurants_curated__2['# Reviews])-MIN(TA_restaurants_curated__2['# Reviews]))</f>
        <v>2.1958606764260473E-2</v>
      </c>
      <c r="J2462">
        <f>QUOTIENT((TA_restaurants_curated__2[[#This Row],[Normalizzazione]]*100),33)+IF(TA_restaurants_curated__2[[#This Row],[Normalizzazione]]=1,0,1)</f>
        <v>1</v>
      </c>
      <c r="K2462">
        <f>QUOTIENT((TA_restaurants_curated__2[[#This Row],[Rating]]*2),(100/3))+IF(TA_restaurants_curated__2[[#This Row],[Rating]]=50,0,1)</f>
        <v>3</v>
      </c>
      <c r="L2462" s="1" t="str">
        <f>IF(TA_restaurants_curated__2[[#This Row],[C. Rev.]]=3,"A lot of reviews",IF(TA_restaurants_curated__2[[#This Row],[C. Rev.]]=2,"Avarage reviews","Few reviews"))</f>
        <v>Few reviews</v>
      </c>
      <c r="M2462" s="1" t="str">
        <f>IF(TA_restaurants_curated__2[[#This Row],[C. Rat.]]=3,"Good rating",IF(TA_restaurants_curated__2[[#This Row],[C. Rat.]]=2,"Avarege rating","Bad rating"))</f>
        <v>Good rating</v>
      </c>
      <c r="N2462" s="1" t="str">
        <f t="shared" si="38"/>
        <v>Few reviews and Good rating</v>
      </c>
    </row>
    <row r="2463" spans="1:14" x14ac:dyDescent="0.35">
      <c r="A2463">
        <v>5995</v>
      </c>
      <c r="B2463" t="s">
        <v>4821</v>
      </c>
      <c r="C2463" t="s">
        <v>523</v>
      </c>
      <c r="D2463" t="s">
        <v>175</v>
      </c>
      <c r="E2463">
        <v>59980</v>
      </c>
      <c r="F2463">
        <v>35</v>
      </c>
      <c r="G2463" t="s">
        <v>8</v>
      </c>
      <c r="H2463">
        <v>890</v>
      </c>
      <c r="I2463">
        <f>(TA_restaurants_curated__2[[#This Row],['# Reviews]]-MIN(TA_restaurants_curated__2['# Reviews]))/(MAX(TA_restaurants_curated__2['# Reviews])-MIN(TA_restaurants_curated__2['# Reviews]))</f>
        <v>2.1958606764260473E-2</v>
      </c>
      <c r="J2463">
        <f>QUOTIENT((TA_restaurants_curated__2[[#This Row],[Normalizzazione]]*100),33)+IF(TA_restaurants_curated__2[[#This Row],[Normalizzazione]]=1,0,1)</f>
        <v>1</v>
      </c>
      <c r="K2463">
        <f>QUOTIENT((TA_restaurants_curated__2[[#This Row],[Rating]]*2),(100/3))+IF(TA_restaurants_curated__2[[#This Row],[Rating]]=50,0,1)</f>
        <v>3</v>
      </c>
      <c r="L2463" s="1" t="str">
        <f>IF(TA_restaurants_curated__2[[#This Row],[C. Rev.]]=3,"A lot of reviews",IF(TA_restaurants_curated__2[[#This Row],[C. Rev.]]=2,"Avarage reviews","Few reviews"))</f>
        <v>Few reviews</v>
      </c>
      <c r="M2463" s="1" t="str">
        <f>IF(TA_restaurants_curated__2[[#This Row],[C. Rat.]]=3,"Good rating",IF(TA_restaurants_curated__2[[#This Row],[C. Rat.]]=2,"Avarege rating","Bad rating"))</f>
        <v>Good rating</v>
      </c>
      <c r="N2463" s="1" t="str">
        <f t="shared" si="38"/>
        <v>Few reviews and Good rating</v>
      </c>
    </row>
    <row r="2464" spans="1:14" x14ac:dyDescent="0.35">
      <c r="A2464">
        <v>987</v>
      </c>
      <c r="B2464" t="s">
        <v>1911</v>
      </c>
      <c r="C2464" t="s">
        <v>523</v>
      </c>
      <c r="D2464" t="s">
        <v>136</v>
      </c>
      <c r="E2464">
        <v>9890</v>
      </c>
      <c r="F2464">
        <v>40</v>
      </c>
      <c r="G2464" t="s">
        <v>8</v>
      </c>
      <c r="H2464">
        <v>880</v>
      </c>
      <c r="I2464">
        <f>(TA_restaurants_curated__2[[#This Row],['# Reviews]]-MIN(TA_restaurants_curated__2['# Reviews]))/(MAX(TA_restaurants_curated__2['# Reviews])-MIN(TA_restaurants_curated__2['# Reviews]))</f>
        <v>2.1706208985360929E-2</v>
      </c>
      <c r="J2464">
        <f>QUOTIENT((TA_restaurants_curated__2[[#This Row],[Normalizzazione]]*100),33)+IF(TA_restaurants_curated__2[[#This Row],[Normalizzazione]]=1,0,1)</f>
        <v>1</v>
      </c>
      <c r="K2464">
        <f>QUOTIENT((TA_restaurants_curated__2[[#This Row],[Rating]]*2),(100/3))+IF(TA_restaurants_curated__2[[#This Row],[Rating]]=50,0,1)</f>
        <v>3</v>
      </c>
      <c r="L2464" s="1" t="str">
        <f>IF(TA_restaurants_curated__2[[#This Row],[C. Rev.]]=3,"A lot of reviews",IF(TA_restaurants_curated__2[[#This Row],[C. Rev.]]=2,"Avarage reviews","Few reviews"))</f>
        <v>Few reviews</v>
      </c>
      <c r="M2464" s="1" t="str">
        <f>IF(TA_restaurants_curated__2[[#This Row],[C. Rat.]]=3,"Good rating",IF(TA_restaurants_curated__2[[#This Row],[C. Rat.]]=2,"Avarege rating","Bad rating"))</f>
        <v>Good rating</v>
      </c>
      <c r="N2464" s="1" t="str">
        <f t="shared" si="38"/>
        <v>Few reviews and Good rating</v>
      </c>
    </row>
    <row r="2465" spans="1:14" x14ac:dyDescent="0.35">
      <c r="A2465">
        <v>1392</v>
      </c>
      <c r="B2465" t="s">
        <v>2342</v>
      </c>
      <c r="C2465" t="s">
        <v>523</v>
      </c>
      <c r="D2465" t="s">
        <v>39</v>
      </c>
      <c r="E2465">
        <v>13940</v>
      </c>
      <c r="F2465">
        <v>40</v>
      </c>
      <c r="G2465" t="s">
        <v>10</v>
      </c>
      <c r="H2465">
        <v>880</v>
      </c>
      <c r="I2465">
        <f>(TA_restaurants_curated__2[[#This Row],['# Reviews]]-MIN(TA_restaurants_curated__2['# Reviews]))/(MAX(TA_restaurants_curated__2['# Reviews])-MIN(TA_restaurants_curated__2['# Reviews]))</f>
        <v>2.1706208985360929E-2</v>
      </c>
      <c r="J2465">
        <f>QUOTIENT((TA_restaurants_curated__2[[#This Row],[Normalizzazione]]*100),33)+IF(TA_restaurants_curated__2[[#This Row],[Normalizzazione]]=1,0,1)</f>
        <v>1</v>
      </c>
      <c r="K2465">
        <f>QUOTIENT((TA_restaurants_curated__2[[#This Row],[Rating]]*2),(100/3))+IF(TA_restaurants_curated__2[[#This Row],[Rating]]=50,0,1)</f>
        <v>3</v>
      </c>
      <c r="L2465" s="1" t="str">
        <f>IF(TA_restaurants_curated__2[[#This Row],[C. Rev.]]=3,"A lot of reviews",IF(TA_restaurants_curated__2[[#This Row],[C. Rev.]]=2,"Avarage reviews","Few reviews"))</f>
        <v>Few reviews</v>
      </c>
      <c r="M2465" s="1" t="str">
        <f>IF(TA_restaurants_curated__2[[#This Row],[C. Rat.]]=3,"Good rating",IF(TA_restaurants_curated__2[[#This Row],[C. Rat.]]=2,"Avarege rating","Bad rating"))</f>
        <v>Good rating</v>
      </c>
      <c r="N2465" s="1" t="str">
        <f t="shared" si="38"/>
        <v>Few reviews and Good rating</v>
      </c>
    </row>
    <row r="2466" spans="1:14" x14ac:dyDescent="0.35">
      <c r="A2466">
        <v>1518</v>
      </c>
      <c r="B2466" t="s">
        <v>2478</v>
      </c>
      <c r="C2466" t="s">
        <v>523</v>
      </c>
      <c r="D2466" t="s">
        <v>641</v>
      </c>
      <c r="E2466">
        <v>15200</v>
      </c>
      <c r="F2466">
        <v>40</v>
      </c>
      <c r="G2466" t="s">
        <v>8</v>
      </c>
      <c r="H2466">
        <v>880</v>
      </c>
      <c r="I2466">
        <f>(TA_restaurants_curated__2[[#This Row],['# Reviews]]-MIN(TA_restaurants_curated__2['# Reviews]))/(MAX(TA_restaurants_curated__2['# Reviews])-MIN(TA_restaurants_curated__2['# Reviews]))</f>
        <v>2.1706208985360929E-2</v>
      </c>
      <c r="J2466">
        <f>QUOTIENT((TA_restaurants_curated__2[[#This Row],[Normalizzazione]]*100),33)+IF(TA_restaurants_curated__2[[#This Row],[Normalizzazione]]=1,0,1)</f>
        <v>1</v>
      </c>
      <c r="K2466">
        <f>QUOTIENT((TA_restaurants_curated__2[[#This Row],[Rating]]*2),(100/3))+IF(TA_restaurants_curated__2[[#This Row],[Rating]]=50,0,1)</f>
        <v>3</v>
      </c>
      <c r="L2466" s="1" t="str">
        <f>IF(TA_restaurants_curated__2[[#This Row],[C. Rev.]]=3,"A lot of reviews",IF(TA_restaurants_curated__2[[#This Row],[C. Rev.]]=2,"Avarage reviews","Few reviews"))</f>
        <v>Few reviews</v>
      </c>
      <c r="M2466" s="1" t="str">
        <f>IF(TA_restaurants_curated__2[[#This Row],[C. Rat.]]=3,"Good rating",IF(TA_restaurants_curated__2[[#This Row],[C. Rat.]]=2,"Avarege rating","Bad rating"))</f>
        <v>Good rating</v>
      </c>
      <c r="N2466" s="1" t="str">
        <f t="shared" si="38"/>
        <v>Few reviews and Good rating</v>
      </c>
    </row>
    <row r="2467" spans="1:14" x14ac:dyDescent="0.35">
      <c r="A2467">
        <v>1541</v>
      </c>
      <c r="B2467" t="s">
        <v>2502</v>
      </c>
      <c r="C2467" t="s">
        <v>523</v>
      </c>
      <c r="D2467" t="s">
        <v>269</v>
      </c>
      <c r="E2467">
        <v>15430</v>
      </c>
      <c r="F2467">
        <v>40</v>
      </c>
      <c r="G2467" t="s">
        <v>8</v>
      </c>
      <c r="H2467">
        <v>880</v>
      </c>
      <c r="I2467">
        <f>(TA_restaurants_curated__2[[#This Row],['# Reviews]]-MIN(TA_restaurants_curated__2['# Reviews]))/(MAX(TA_restaurants_curated__2['# Reviews])-MIN(TA_restaurants_curated__2['# Reviews]))</f>
        <v>2.1706208985360929E-2</v>
      </c>
      <c r="J2467">
        <f>QUOTIENT((TA_restaurants_curated__2[[#This Row],[Normalizzazione]]*100),33)+IF(TA_restaurants_curated__2[[#This Row],[Normalizzazione]]=1,0,1)</f>
        <v>1</v>
      </c>
      <c r="K2467">
        <f>QUOTIENT((TA_restaurants_curated__2[[#This Row],[Rating]]*2),(100/3))+IF(TA_restaurants_curated__2[[#This Row],[Rating]]=50,0,1)</f>
        <v>3</v>
      </c>
      <c r="L2467" s="1" t="str">
        <f>IF(TA_restaurants_curated__2[[#This Row],[C. Rev.]]=3,"A lot of reviews",IF(TA_restaurants_curated__2[[#This Row],[C. Rev.]]=2,"Avarage reviews","Few reviews"))</f>
        <v>Few reviews</v>
      </c>
      <c r="M2467" s="1" t="str">
        <f>IF(TA_restaurants_curated__2[[#This Row],[C. Rat.]]=3,"Good rating",IF(TA_restaurants_curated__2[[#This Row],[C. Rat.]]=2,"Avarege rating","Bad rating"))</f>
        <v>Good rating</v>
      </c>
      <c r="N2467" s="1" t="str">
        <f t="shared" si="38"/>
        <v>Few reviews and Good rating</v>
      </c>
    </row>
    <row r="2468" spans="1:14" x14ac:dyDescent="0.35">
      <c r="A2468">
        <v>1569</v>
      </c>
      <c r="B2468" t="s">
        <v>609</v>
      </c>
      <c r="C2468" t="s">
        <v>523</v>
      </c>
      <c r="D2468" t="s">
        <v>687</v>
      </c>
      <c r="E2468">
        <v>15710</v>
      </c>
      <c r="F2468">
        <v>40</v>
      </c>
      <c r="G2468" t="s">
        <v>8</v>
      </c>
      <c r="H2468">
        <v>880</v>
      </c>
      <c r="I2468">
        <f>(TA_restaurants_curated__2[[#This Row],['# Reviews]]-MIN(TA_restaurants_curated__2['# Reviews]))/(MAX(TA_restaurants_curated__2['# Reviews])-MIN(TA_restaurants_curated__2['# Reviews]))</f>
        <v>2.1706208985360929E-2</v>
      </c>
      <c r="J2468">
        <f>QUOTIENT((TA_restaurants_curated__2[[#This Row],[Normalizzazione]]*100),33)+IF(TA_restaurants_curated__2[[#This Row],[Normalizzazione]]=1,0,1)</f>
        <v>1</v>
      </c>
      <c r="K2468">
        <f>QUOTIENT((TA_restaurants_curated__2[[#This Row],[Rating]]*2),(100/3))+IF(TA_restaurants_curated__2[[#This Row],[Rating]]=50,0,1)</f>
        <v>3</v>
      </c>
      <c r="L2468" s="1" t="str">
        <f>IF(TA_restaurants_curated__2[[#This Row],[C. Rev.]]=3,"A lot of reviews",IF(TA_restaurants_curated__2[[#This Row],[C. Rev.]]=2,"Avarage reviews","Few reviews"))</f>
        <v>Few reviews</v>
      </c>
      <c r="M2468" s="1" t="str">
        <f>IF(TA_restaurants_curated__2[[#This Row],[C. Rat.]]=3,"Good rating",IF(TA_restaurants_curated__2[[#This Row],[C. Rat.]]=2,"Avarege rating","Bad rating"))</f>
        <v>Good rating</v>
      </c>
      <c r="N2468" s="1" t="str">
        <f t="shared" si="38"/>
        <v>Few reviews and Good rating</v>
      </c>
    </row>
    <row r="2469" spans="1:14" x14ac:dyDescent="0.35">
      <c r="A2469">
        <v>1887</v>
      </c>
      <c r="B2469" t="s">
        <v>2843</v>
      </c>
      <c r="C2469" t="s">
        <v>523</v>
      </c>
      <c r="D2469" t="s">
        <v>81</v>
      </c>
      <c r="E2469">
        <v>18890</v>
      </c>
      <c r="F2469">
        <v>40</v>
      </c>
      <c r="G2469" t="s">
        <v>10</v>
      </c>
      <c r="H2469">
        <v>880</v>
      </c>
      <c r="I2469">
        <f>(TA_restaurants_curated__2[[#This Row],['# Reviews]]-MIN(TA_restaurants_curated__2['# Reviews]))/(MAX(TA_restaurants_curated__2['# Reviews])-MIN(TA_restaurants_curated__2['# Reviews]))</f>
        <v>2.1706208985360929E-2</v>
      </c>
      <c r="J2469">
        <f>QUOTIENT((TA_restaurants_curated__2[[#This Row],[Normalizzazione]]*100),33)+IF(TA_restaurants_curated__2[[#This Row],[Normalizzazione]]=1,0,1)</f>
        <v>1</v>
      </c>
      <c r="K2469">
        <f>QUOTIENT((TA_restaurants_curated__2[[#This Row],[Rating]]*2),(100/3))+IF(TA_restaurants_curated__2[[#This Row],[Rating]]=50,0,1)</f>
        <v>3</v>
      </c>
      <c r="L2469" s="1" t="str">
        <f>IF(TA_restaurants_curated__2[[#This Row],[C. Rev.]]=3,"A lot of reviews",IF(TA_restaurants_curated__2[[#This Row],[C. Rev.]]=2,"Avarage reviews","Few reviews"))</f>
        <v>Few reviews</v>
      </c>
      <c r="M2469" s="1" t="str">
        <f>IF(TA_restaurants_curated__2[[#This Row],[C. Rat.]]=3,"Good rating",IF(TA_restaurants_curated__2[[#This Row],[C. Rat.]]=2,"Avarege rating","Bad rating"))</f>
        <v>Good rating</v>
      </c>
      <c r="N2469" s="1" t="str">
        <f t="shared" si="38"/>
        <v>Few reviews and Good rating</v>
      </c>
    </row>
    <row r="2470" spans="1:14" x14ac:dyDescent="0.35">
      <c r="A2470">
        <v>2928</v>
      </c>
      <c r="B2470" t="s">
        <v>3666</v>
      </c>
      <c r="C2470" t="s">
        <v>523</v>
      </c>
      <c r="D2470" t="s">
        <v>573</v>
      </c>
      <c r="E2470">
        <v>29300</v>
      </c>
      <c r="F2470">
        <v>35</v>
      </c>
      <c r="G2470" t="s">
        <v>10</v>
      </c>
      <c r="H2470">
        <v>880</v>
      </c>
      <c r="I2470">
        <f>(TA_restaurants_curated__2[[#This Row],['# Reviews]]-MIN(TA_restaurants_curated__2['# Reviews]))/(MAX(TA_restaurants_curated__2['# Reviews])-MIN(TA_restaurants_curated__2['# Reviews]))</f>
        <v>2.1706208985360929E-2</v>
      </c>
      <c r="J2470">
        <f>QUOTIENT((TA_restaurants_curated__2[[#This Row],[Normalizzazione]]*100),33)+IF(TA_restaurants_curated__2[[#This Row],[Normalizzazione]]=1,0,1)</f>
        <v>1</v>
      </c>
      <c r="K2470">
        <f>QUOTIENT((TA_restaurants_curated__2[[#This Row],[Rating]]*2),(100/3))+IF(TA_restaurants_curated__2[[#This Row],[Rating]]=50,0,1)</f>
        <v>3</v>
      </c>
      <c r="L2470" s="1" t="str">
        <f>IF(TA_restaurants_curated__2[[#This Row],[C. Rev.]]=3,"A lot of reviews",IF(TA_restaurants_curated__2[[#This Row],[C. Rev.]]=2,"Avarage reviews","Few reviews"))</f>
        <v>Few reviews</v>
      </c>
      <c r="M2470" s="1" t="str">
        <f>IF(TA_restaurants_curated__2[[#This Row],[C. Rat.]]=3,"Good rating",IF(TA_restaurants_curated__2[[#This Row],[C. Rat.]]=2,"Avarege rating","Bad rating"))</f>
        <v>Good rating</v>
      </c>
      <c r="N2470" s="1" t="str">
        <f t="shared" si="38"/>
        <v>Few reviews and Good rating</v>
      </c>
    </row>
    <row r="2471" spans="1:14" x14ac:dyDescent="0.35">
      <c r="A2471">
        <v>902</v>
      </c>
      <c r="B2471" t="s">
        <v>1814</v>
      </c>
      <c r="C2471" t="s">
        <v>523</v>
      </c>
      <c r="D2471" t="s">
        <v>683</v>
      </c>
      <c r="E2471">
        <v>9040</v>
      </c>
      <c r="F2471">
        <v>45</v>
      </c>
      <c r="G2471" t="s">
        <v>8</v>
      </c>
      <c r="H2471">
        <v>870</v>
      </c>
      <c r="I2471">
        <f>(TA_restaurants_curated__2[[#This Row],['# Reviews]]-MIN(TA_restaurants_curated__2['# Reviews]))/(MAX(TA_restaurants_curated__2['# Reviews])-MIN(TA_restaurants_curated__2['# Reviews]))</f>
        <v>2.1453811206461382E-2</v>
      </c>
      <c r="J2471">
        <f>QUOTIENT((TA_restaurants_curated__2[[#This Row],[Normalizzazione]]*100),33)+IF(TA_restaurants_curated__2[[#This Row],[Normalizzazione]]=1,0,1)</f>
        <v>1</v>
      </c>
      <c r="K2471">
        <f>QUOTIENT((TA_restaurants_curated__2[[#This Row],[Rating]]*2),(100/3))+IF(TA_restaurants_curated__2[[#This Row],[Rating]]=50,0,1)</f>
        <v>3</v>
      </c>
      <c r="L2471" s="1" t="str">
        <f>IF(TA_restaurants_curated__2[[#This Row],[C. Rev.]]=3,"A lot of reviews",IF(TA_restaurants_curated__2[[#This Row],[C. Rev.]]=2,"Avarage reviews","Few reviews"))</f>
        <v>Few reviews</v>
      </c>
      <c r="M2471" s="1" t="str">
        <f>IF(TA_restaurants_curated__2[[#This Row],[C. Rat.]]=3,"Good rating",IF(TA_restaurants_curated__2[[#This Row],[C. Rat.]]=2,"Avarege rating","Bad rating"))</f>
        <v>Good rating</v>
      </c>
      <c r="N2471" s="1" t="str">
        <f t="shared" si="38"/>
        <v>Few reviews and Good rating</v>
      </c>
    </row>
    <row r="2472" spans="1:14" x14ac:dyDescent="0.35">
      <c r="A2472">
        <v>954</v>
      </c>
      <c r="B2472" t="s">
        <v>1872</v>
      </c>
      <c r="C2472" t="s">
        <v>523</v>
      </c>
      <c r="D2472" t="s">
        <v>1502</v>
      </c>
      <c r="E2472">
        <v>9560</v>
      </c>
      <c r="F2472">
        <v>45</v>
      </c>
      <c r="G2472" t="s">
        <v>9</v>
      </c>
      <c r="H2472">
        <v>870</v>
      </c>
      <c r="I2472">
        <f>(TA_restaurants_curated__2[[#This Row],['# Reviews]]-MIN(TA_restaurants_curated__2['# Reviews]))/(MAX(TA_restaurants_curated__2['# Reviews])-MIN(TA_restaurants_curated__2['# Reviews]))</f>
        <v>2.1453811206461382E-2</v>
      </c>
      <c r="J2472">
        <f>QUOTIENT((TA_restaurants_curated__2[[#This Row],[Normalizzazione]]*100),33)+IF(TA_restaurants_curated__2[[#This Row],[Normalizzazione]]=1,0,1)</f>
        <v>1</v>
      </c>
      <c r="K2472">
        <f>QUOTIENT((TA_restaurants_curated__2[[#This Row],[Rating]]*2),(100/3))+IF(TA_restaurants_curated__2[[#This Row],[Rating]]=50,0,1)</f>
        <v>3</v>
      </c>
      <c r="L2472" s="1" t="str">
        <f>IF(TA_restaurants_curated__2[[#This Row],[C. Rev.]]=3,"A lot of reviews",IF(TA_restaurants_curated__2[[#This Row],[C. Rev.]]=2,"Avarage reviews","Few reviews"))</f>
        <v>Few reviews</v>
      </c>
      <c r="M2472" s="1" t="str">
        <f>IF(TA_restaurants_curated__2[[#This Row],[C. Rat.]]=3,"Good rating",IF(TA_restaurants_curated__2[[#This Row],[C. Rat.]]=2,"Avarege rating","Bad rating"))</f>
        <v>Good rating</v>
      </c>
      <c r="N2472" s="1" t="str">
        <f t="shared" si="38"/>
        <v>Few reviews and Good rating</v>
      </c>
    </row>
    <row r="2473" spans="1:14" x14ac:dyDescent="0.35">
      <c r="A2473">
        <v>1338</v>
      </c>
      <c r="B2473" t="s">
        <v>2285</v>
      </c>
      <c r="C2473" t="s">
        <v>523</v>
      </c>
      <c r="D2473" t="s">
        <v>1886</v>
      </c>
      <c r="E2473">
        <v>13400</v>
      </c>
      <c r="F2473">
        <v>40</v>
      </c>
      <c r="G2473" t="s">
        <v>10</v>
      </c>
      <c r="H2473">
        <v>870</v>
      </c>
      <c r="I2473">
        <f>(TA_restaurants_curated__2[[#This Row],['# Reviews]]-MIN(TA_restaurants_curated__2['# Reviews]))/(MAX(TA_restaurants_curated__2['# Reviews])-MIN(TA_restaurants_curated__2['# Reviews]))</f>
        <v>2.1453811206461382E-2</v>
      </c>
      <c r="J2473">
        <f>QUOTIENT((TA_restaurants_curated__2[[#This Row],[Normalizzazione]]*100),33)+IF(TA_restaurants_curated__2[[#This Row],[Normalizzazione]]=1,0,1)</f>
        <v>1</v>
      </c>
      <c r="K2473">
        <f>QUOTIENT((TA_restaurants_curated__2[[#This Row],[Rating]]*2),(100/3))+IF(TA_restaurants_curated__2[[#This Row],[Rating]]=50,0,1)</f>
        <v>3</v>
      </c>
      <c r="L2473" s="1" t="str">
        <f>IF(TA_restaurants_curated__2[[#This Row],[C. Rev.]]=3,"A lot of reviews",IF(TA_restaurants_curated__2[[#This Row],[C. Rev.]]=2,"Avarage reviews","Few reviews"))</f>
        <v>Few reviews</v>
      </c>
      <c r="M2473" s="1" t="str">
        <f>IF(TA_restaurants_curated__2[[#This Row],[C. Rat.]]=3,"Good rating",IF(TA_restaurants_curated__2[[#This Row],[C. Rat.]]=2,"Avarege rating","Bad rating"))</f>
        <v>Good rating</v>
      </c>
      <c r="N2473" s="1" t="str">
        <f t="shared" si="38"/>
        <v>Few reviews and Good rating</v>
      </c>
    </row>
    <row r="2474" spans="1:14" x14ac:dyDescent="0.35">
      <c r="A2474">
        <v>1923</v>
      </c>
      <c r="B2474" t="s">
        <v>2873</v>
      </c>
      <c r="C2474" t="s">
        <v>523</v>
      </c>
      <c r="D2474" t="s">
        <v>2874</v>
      </c>
      <c r="E2474">
        <v>19250</v>
      </c>
      <c r="F2474">
        <v>45</v>
      </c>
      <c r="G2474" t="s">
        <v>10</v>
      </c>
      <c r="H2474">
        <v>870</v>
      </c>
      <c r="I2474">
        <f>(TA_restaurants_curated__2[[#This Row],['# Reviews]]-MIN(TA_restaurants_curated__2['# Reviews]))/(MAX(TA_restaurants_curated__2['# Reviews])-MIN(TA_restaurants_curated__2['# Reviews]))</f>
        <v>2.1453811206461382E-2</v>
      </c>
      <c r="J2474">
        <f>QUOTIENT((TA_restaurants_curated__2[[#This Row],[Normalizzazione]]*100),33)+IF(TA_restaurants_curated__2[[#This Row],[Normalizzazione]]=1,0,1)</f>
        <v>1</v>
      </c>
      <c r="K2474">
        <f>QUOTIENT((TA_restaurants_curated__2[[#This Row],[Rating]]*2),(100/3))+IF(TA_restaurants_curated__2[[#This Row],[Rating]]=50,0,1)</f>
        <v>3</v>
      </c>
      <c r="L2474" s="1" t="str">
        <f>IF(TA_restaurants_curated__2[[#This Row],[C. Rev.]]=3,"A lot of reviews",IF(TA_restaurants_curated__2[[#This Row],[C. Rev.]]=2,"Avarage reviews","Few reviews"))</f>
        <v>Few reviews</v>
      </c>
      <c r="M2474" s="1" t="str">
        <f>IF(TA_restaurants_curated__2[[#This Row],[C. Rat.]]=3,"Good rating",IF(TA_restaurants_curated__2[[#This Row],[C. Rat.]]=2,"Avarege rating","Bad rating"))</f>
        <v>Good rating</v>
      </c>
      <c r="N2474" s="1" t="str">
        <f t="shared" si="38"/>
        <v>Few reviews and Good rating</v>
      </c>
    </row>
    <row r="2475" spans="1:14" x14ac:dyDescent="0.35">
      <c r="A2475">
        <v>2256</v>
      </c>
      <c r="B2475" t="s">
        <v>3163</v>
      </c>
      <c r="C2475" t="s">
        <v>523</v>
      </c>
      <c r="D2475" t="s">
        <v>3164</v>
      </c>
      <c r="E2475">
        <v>22580</v>
      </c>
      <c r="F2475">
        <v>40</v>
      </c>
      <c r="G2475" t="s">
        <v>10</v>
      </c>
      <c r="H2475">
        <v>870</v>
      </c>
      <c r="I2475">
        <f>(TA_restaurants_curated__2[[#This Row],['# Reviews]]-MIN(TA_restaurants_curated__2['# Reviews]))/(MAX(TA_restaurants_curated__2['# Reviews])-MIN(TA_restaurants_curated__2['# Reviews]))</f>
        <v>2.1453811206461382E-2</v>
      </c>
      <c r="J2475">
        <f>QUOTIENT((TA_restaurants_curated__2[[#This Row],[Normalizzazione]]*100),33)+IF(TA_restaurants_curated__2[[#This Row],[Normalizzazione]]=1,0,1)</f>
        <v>1</v>
      </c>
      <c r="K2475">
        <f>QUOTIENT((TA_restaurants_curated__2[[#This Row],[Rating]]*2),(100/3))+IF(TA_restaurants_curated__2[[#This Row],[Rating]]=50,0,1)</f>
        <v>3</v>
      </c>
      <c r="L2475" s="1" t="str">
        <f>IF(TA_restaurants_curated__2[[#This Row],[C. Rev.]]=3,"A lot of reviews",IF(TA_restaurants_curated__2[[#This Row],[C. Rev.]]=2,"Avarage reviews","Few reviews"))</f>
        <v>Few reviews</v>
      </c>
      <c r="M2475" s="1" t="str">
        <f>IF(TA_restaurants_curated__2[[#This Row],[C. Rat.]]=3,"Good rating",IF(TA_restaurants_curated__2[[#This Row],[C. Rat.]]=2,"Avarege rating","Bad rating"))</f>
        <v>Good rating</v>
      </c>
      <c r="N2475" s="1" t="str">
        <f t="shared" si="38"/>
        <v>Few reviews and Good rating</v>
      </c>
    </row>
    <row r="2476" spans="1:14" x14ac:dyDescent="0.35">
      <c r="A2476">
        <v>2872</v>
      </c>
      <c r="B2476" t="s">
        <v>3630</v>
      </c>
      <c r="C2476" t="s">
        <v>523</v>
      </c>
      <c r="D2476" t="s">
        <v>94</v>
      </c>
      <c r="E2476">
        <v>28740</v>
      </c>
      <c r="F2476">
        <v>45</v>
      </c>
      <c r="G2476" t="s">
        <v>8</v>
      </c>
      <c r="H2476">
        <v>870</v>
      </c>
      <c r="I2476">
        <f>(TA_restaurants_curated__2[[#This Row],['# Reviews]]-MIN(TA_restaurants_curated__2['# Reviews]))/(MAX(TA_restaurants_curated__2['# Reviews])-MIN(TA_restaurants_curated__2['# Reviews]))</f>
        <v>2.1453811206461382E-2</v>
      </c>
      <c r="J2476">
        <f>QUOTIENT((TA_restaurants_curated__2[[#This Row],[Normalizzazione]]*100),33)+IF(TA_restaurants_curated__2[[#This Row],[Normalizzazione]]=1,0,1)</f>
        <v>1</v>
      </c>
      <c r="K2476">
        <f>QUOTIENT((TA_restaurants_curated__2[[#This Row],[Rating]]*2),(100/3))+IF(TA_restaurants_curated__2[[#This Row],[Rating]]=50,0,1)</f>
        <v>3</v>
      </c>
      <c r="L2476" s="1" t="str">
        <f>IF(TA_restaurants_curated__2[[#This Row],[C. Rev.]]=3,"A lot of reviews",IF(TA_restaurants_curated__2[[#This Row],[C. Rev.]]=2,"Avarage reviews","Few reviews"))</f>
        <v>Few reviews</v>
      </c>
      <c r="M2476" s="1" t="str">
        <f>IF(TA_restaurants_curated__2[[#This Row],[C. Rat.]]=3,"Good rating",IF(TA_restaurants_curated__2[[#This Row],[C. Rat.]]=2,"Avarege rating","Bad rating"))</f>
        <v>Good rating</v>
      </c>
      <c r="N2476" s="1" t="str">
        <f t="shared" si="38"/>
        <v>Few reviews and Good rating</v>
      </c>
    </row>
    <row r="2477" spans="1:14" x14ac:dyDescent="0.35">
      <c r="A2477">
        <v>2930</v>
      </c>
      <c r="B2477" t="s">
        <v>3667</v>
      </c>
      <c r="C2477" t="s">
        <v>523</v>
      </c>
      <c r="D2477" t="s">
        <v>3668</v>
      </c>
      <c r="E2477">
        <v>29320</v>
      </c>
      <c r="F2477">
        <v>35</v>
      </c>
      <c r="G2477" t="s">
        <v>10</v>
      </c>
      <c r="H2477">
        <v>870</v>
      </c>
      <c r="I2477">
        <f>(TA_restaurants_curated__2[[#This Row],['# Reviews]]-MIN(TA_restaurants_curated__2['# Reviews]))/(MAX(TA_restaurants_curated__2['# Reviews])-MIN(TA_restaurants_curated__2['# Reviews]))</f>
        <v>2.1453811206461382E-2</v>
      </c>
      <c r="J2477">
        <f>QUOTIENT((TA_restaurants_curated__2[[#This Row],[Normalizzazione]]*100),33)+IF(TA_restaurants_curated__2[[#This Row],[Normalizzazione]]=1,0,1)</f>
        <v>1</v>
      </c>
      <c r="K2477">
        <f>QUOTIENT((TA_restaurants_curated__2[[#This Row],[Rating]]*2),(100/3))+IF(TA_restaurants_curated__2[[#This Row],[Rating]]=50,0,1)</f>
        <v>3</v>
      </c>
      <c r="L2477" s="1" t="str">
        <f>IF(TA_restaurants_curated__2[[#This Row],[C. Rev.]]=3,"A lot of reviews",IF(TA_restaurants_curated__2[[#This Row],[C. Rev.]]=2,"Avarage reviews","Few reviews"))</f>
        <v>Few reviews</v>
      </c>
      <c r="M2477" s="1" t="str">
        <f>IF(TA_restaurants_curated__2[[#This Row],[C. Rat.]]=3,"Good rating",IF(TA_restaurants_curated__2[[#This Row],[C. Rat.]]=2,"Avarege rating","Bad rating"))</f>
        <v>Good rating</v>
      </c>
      <c r="N2477" s="1" t="str">
        <f t="shared" si="38"/>
        <v>Few reviews and Good rating</v>
      </c>
    </row>
    <row r="2478" spans="1:14" x14ac:dyDescent="0.35">
      <c r="A2478">
        <v>3008</v>
      </c>
      <c r="B2478" t="s">
        <v>3726</v>
      </c>
      <c r="C2478" t="s">
        <v>523</v>
      </c>
      <c r="D2478" t="s">
        <v>99</v>
      </c>
      <c r="E2478">
        <v>30100</v>
      </c>
      <c r="F2478">
        <v>35</v>
      </c>
      <c r="G2478" t="s">
        <v>10</v>
      </c>
      <c r="H2478">
        <v>870</v>
      </c>
      <c r="I2478">
        <f>(TA_restaurants_curated__2[[#This Row],['# Reviews]]-MIN(TA_restaurants_curated__2['# Reviews]))/(MAX(TA_restaurants_curated__2['# Reviews])-MIN(TA_restaurants_curated__2['# Reviews]))</f>
        <v>2.1453811206461382E-2</v>
      </c>
      <c r="J2478">
        <f>QUOTIENT((TA_restaurants_curated__2[[#This Row],[Normalizzazione]]*100),33)+IF(TA_restaurants_curated__2[[#This Row],[Normalizzazione]]=1,0,1)</f>
        <v>1</v>
      </c>
      <c r="K2478">
        <f>QUOTIENT((TA_restaurants_curated__2[[#This Row],[Rating]]*2),(100/3))+IF(TA_restaurants_curated__2[[#This Row],[Rating]]=50,0,1)</f>
        <v>3</v>
      </c>
      <c r="L2478" s="1" t="str">
        <f>IF(TA_restaurants_curated__2[[#This Row],[C. Rev.]]=3,"A lot of reviews",IF(TA_restaurants_curated__2[[#This Row],[C. Rev.]]=2,"Avarage reviews","Few reviews"))</f>
        <v>Few reviews</v>
      </c>
      <c r="M2478" s="1" t="str">
        <f>IF(TA_restaurants_curated__2[[#This Row],[C. Rat.]]=3,"Good rating",IF(TA_restaurants_curated__2[[#This Row],[C. Rat.]]=2,"Avarege rating","Bad rating"))</f>
        <v>Good rating</v>
      </c>
      <c r="N2478" s="1" t="str">
        <f t="shared" si="38"/>
        <v>Few reviews and Good rating</v>
      </c>
    </row>
    <row r="2479" spans="1:14" x14ac:dyDescent="0.35">
      <c r="A2479">
        <v>3221</v>
      </c>
      <c r="B2479" t="s">
        <v>3848</v>
      </c>
      <c r="C2479" t="s">
        <v>523</v>
      </c>
      <c r="D2479" t="s">
        <v>2859</v>
      </c>
      <c r="E2479">
        <v>32230</v>
      </c>
      <c r="F2479">
        <v>35</v>
      </c>
      <c r="G2479" t="s">
        <v>8</v>
      </c>
      <c r="H2479">
        <v>870</v>
      </c>
      <c r="I2479">
        <f>(TA_restaurants_curated__2[[#This Row],['# Reviews]]-MIN(TA_restaurants_curated__2['# Reviews]))/(MAX(TA_restaurants_curated__2['# Reviews])-MIN(TA_restaurants_curated__2['# Reviews]))</f>
        <v>2.1453811206461382E-2</v>
      </c>
      <c r="J2479">
        <f>QUOTIENT((TA_restaurants_curated__2[[#This Row],[Normalizzazione]]*100),33)+IF(TA_restaurants_curated__2[[#This Row],[Normalizzazione]]=1,0,1)</f>
        <v>1</v>
      </c>
      <c r="K2479">
        <f>QUOTIENT((TA_restaurants_curated__2[[#This Row],[Rating]]*2),(100/3))+IF(TA_restaurants_curated__2[[#This Row],[Rating]]=50,0,1)</f>
        <v>3</v>
      </c>
      <c r="L2479" s="1" t="str">
        <f>IF(TA_restaurants_curated__2[[#This Row],[C. Rev.]]=3,"A lot of reviews",IF(TA_restaurants_curated__2[[#This Row],[C. Rev.]]=2,"Avarage reviews","Few reviews"))</f>
        <v>Few reviews</v>
      </c>
      <c r="M2479" s="1" t="str">
        <f>IF(TA_restaurants_curated__2[[#This Row],[C. Rat.]]=3,"Good rating",IF(TA_restaurants_curated__2[[#This Row],[C. Rat.]]=2,"Avarege rating","Bad rating"))</f>
        <v>Good rating</v>
      </c>
      <c r="N2479" s="1" t="str">
        <f t="shared" si="38"/>
        <v>Few reviews and Good rating</v>
      </c>
    </row>
    <row r="2480" spans="1:14" x14ac:dyDescent="0.35">
      <c r="A2480">
        <v>545</v>
      </c>
      <c r="B2480" t="s">
        <v>1401</v>
      </c>
      <c r="C2480" t="s">
        <v>523</v>
      </c>
      <c r="D2480" t="s">
        <v>37</v>
      </c>
      <c r="E2480">
        <v>5460</v>
      </c>
      <c r="F2480">
        <v>45</v>
      </c>
      <c r="G2480" t="s">
        <v>8</v>
      </c>
      <c r="H2480">
        <v>860</v>
      </c>
      <c r="I2480">
        <f>(TA_restaurants_curated__2[[#This Row],['# Reviews]]-MIN(TA_restaurants_curated__2['# Reviews]))/(MAX(TA_restaurants_curated__2['# Reviews])-MIN(TA_restaurants_curated__2['# Reviews]))</f>
        <v>2.1201413427561839E-2</v>
      </c>
      <c r="J2480">
        <f>QUOTIENT((TA_restaurants_curated__2[[#This Row],[Normalizzazione]]*100),33)+IF(TA_restaurants_curated__2[[#This Row],[Normalizzazione]]=1,0,1)</f>
        <v>1</v>
      </c>
      <c r="K2480">
        <f>QUOTIENT((TA_restaurants_curated__2[[#This Row],[Rating]]*2),(100/3))+IF(TA_restaurants_curated__2[[#This Row],[Rating]]=50,0,1)</f>
        <v>3</v>
      </c>
      <c r="L2480" s="1" t="str">
        <f>IF(TA_restaurants_curated__2[[#This Row],[C. Rev.]]=3,"A lot of reviews",IF(TA_restaurants_curated__2[[#This Row],[C. Rev.]]=2,"Avarage reviews","Few reviews"))</f>
        <v>Few reviews</v>
      </c>
      <c r="M2480" s="1" t="str">
        <f>IF(TA_restaurants_curated__2[[#This Row],[C. Rat.]]=3,"Good rating",IF(TA_restaurants_curated__2[[#This Row],[C. Rat.]]=2,"Avarege rating","Bad rating"))</f>
        <v>Good rating</v>
      </c>
      <c r="N2480" s="1" t="str">
        <f t="shared" si="38"/>
        <v>Few reviews and Good rating</v>
      </c>
    </row>
    <row r="2481" spans="1:14" x14ac:dyDescent="0.35">
      <c r="A2481">
        <v>616</v>
      </c>
      <c r="B2481" t="s">
        <v>1491</v>
      </c>
      <c r="C2481" t="s">
        <v>523</v>
      </c>
      <c r="D2481" t="s">
        <v>89</v>
      </c>
      <c r="E2481">
        <v>6180</v>
      </c>
      <c r="F2481">
        <v>45</v>
      </c>
      <c r="G2481" t="s">
        <v>8</v>
      </c>
      <c r="H2481">
        <v>860</v>
      </c>
      <c r="I2481">
        <f>(TA_restaurants_curated__2[[#This Row],['# Reviews]]-MIN(TA_restaurants_curated__2['# Reviews]))/(MAX(TA_restaurants_curated__2['# Reviews])-MIN(TA_restaurants_curated__2['# Reviews]))</f>
        <v>2.1201413427561839E-2</v>
      </c>
      <c r="J2481">
        <f>QUOTIENT((TA_restaurants_curated__2[[#This Row],[Normalizzazione]]*100),33)+IF(TA_restaurants_curated__2[[#This Row],[Normalizzazione]]=1,0,1)</f>
        <v>1</v>
      </c>
      <c r="K2481">
        <f>QUOTIENT((TA_restaurants_curated__2[[#This Row],[Rating]]*2),(100/3))+IF(TA_restaurants_curated__2[[#This Row],[Rating]]=50,0,1)</f>
        <v>3</v>
      </c>
      <c r="L2481" s="1" t="str">
        <f>IF(TA_restaurants_curated__2[[#This Row],[C. Rev.]]=3,"A lot of reviews",IF(TA_restaurants_curated__2[[#This Row],[C. Rev.]]=2,"Avarage reviews","Few reviews"))</f>
        <v>Few reviews</v>
      </c>
      <c r="M2481" s="1" t="str">
        <f>IF(TA_restaurants_curated__2[[#This Row],[C. Rat.]]=3,"Good rating",IF(TA_restaurants_curated__2[[#This Row],[C. Rat.]]=2,"Avarege rating","Bad rating"))</f>
        <v>Good rating</v>
      </c>
      <c r="N2481" s="1" t="str">
        <f t="shared" si="38"/>
        <v>Few reviews and Good rating</v>
      </c>
    </row>
    <row r="2482" spans="1:14" x14ac:dyDescent="0.35">
      <c r="A2482">
        <v>978</v>
      </c>
      <c r="B2482" t="s">
        <v>1900</v>
      </c>
      <c r="C2482" t="s">
        <v>523</v>
      </c>
      <c r="D2482" t="s">
        <v>43</v>
      </c>
      <c r="E2482">
        <v>9800</v>
      </c>
      <c r="F2482">
        <v>45</v>
      </c>
      <c r="G2482" t="s">
        <v>10</v>
      </c>
      <c r="H2482">
        <v>860</v>
      </c>
      <c r="I2482">
        <f>(TA_restaurants_curated__2[[#This Row],['# Reviews]]-MIN(TA_restaurants_curated__2['# Reviews]))/(MAX(TA_restaurants_curated__2['# Reviews])-MIN(TA_restaurants_curated__2['# Reviews]))</f>
        <v>2.1201413427561839E-2</v>
      </c>
      <c r="J2482">
        <f>QUOTIENT((TA_restaurants_curated__2[[#This Row],[Normalizzazione]]*100),33)+IF(TA_restaurants_curated__2[[#This Row],[Normalizzazione]]=1,0,1)</f>
        <v>1</v>
      </c>
      <c r="K2482">
        <f>QUOTIENT((TA_restaurants_curated__2[[#This Row],[Rating]]*2),(100/3))+IF(TA_restaurants_curated__2[[#This Row],[Rating]]=50,0,1)</f>
        <v>3</v>
      </c>
      <c r="L2482" s="1" t="str">
        <f>IF(TA_restaurants_curated__2[[#This Row],[C. Rev.]]=3,"A lot of reviews",IF(TA_restaurants_curated__2[[#This Row],[C. Rev.]]=2,"Avarage reviews","Few reviews"))</f>
        <v>Few reviews</v>
      </c>
      <c r="M2482" s="1" t="str">
        <f>IF(TA_restaurants_curated__2[[#This Row],[C. Rat.]]=3,"Good rating",IF(TA_restaurants_curated__2[[#This Row],[C. Rat.]]=2,"Avarege rating","Bad rating"))</f>
        <v>Good rating</v>
      </c>
      <c r="N2482" s="1" t="str">
        <f t="shared" si="38"/>
        <v>Few reviews and Good rating</v>
      </c>
    </row>
    <row r="2483" spans="1:14" x14ac:dyDescent="0.35">
      <c r="A2483">
        <v>1120</v>
      </c>
      <c r="B2483" t="s">
        <v>2054</v>
      </c>
      <c r="C2483" t="s">
        <v>523</v>
      </c>
      <c r="D2483" t="s">
        <v>110</v>
      </c>
      <c r="E2483">
        <v>11220</v>
      </c>
      <c r="F2483">
        <v>45</v>
      </c>
      <c r="G2483" t="s">
        <v>10</v>
      </c>
      <c r="H2483">
        <v>860</v>
      </c>
      <c r="I2483">
        <f>(TA_restaurants_curated__2[[#This Row],['# Reviews]]-MIN(TA_restaurants_curated__2['# Reviews]))/(MAX(TA_restaurants_curated__2['# Reviews])-MIN(TA_restaurants_curated__2['# Reviews]))</f>
        <v>2.1201413427561839E-2</v>
      </c>
      <c r="J2483">
        <f>QUOTIENT((TA_restaurants_curated__2[[#This Row],[Normalizzazione]]*100),33)+IF(TA_restaurants_curated__2[[#This Row],[Normalizzazione]]=1,0,1)</f>
        <v>1</v>
      </c>
      <c r="K2483">
        <f>QUOTIENT((TA_restaurants_curated__2[[#This Row],[Rating]]*2),(100/3))+IF(TA_restaurants_curated__2[[#This Row],[Rating]]=50,0,1)</f>
        <v>3</v>
      </c>
      <c r="L2483" s="1" t="str">
        <f>IF(TA_restaurants_curated__2[[#This Row],[C. Rev.]]=3,"A lot of reviews",IF(TA_restaurants_curated__2[[#This Row],[C. Rev.]]=2,"Avarage reviews","Few reviews"))</f>
        <v>Few reviews</v>
      </c>
      <c r="M2483" s="1" t="str">
        <f>IF(TA_restaurants_curated__2[[#This Row],[C. Rat.]]=3,"Good rating",IF(TA_restaurants_curated__2[[#This Row],[C. Rat.]]=2,"Avarege rating","Bad rating"))</f>
        <v>Good rating</v>
      </c>
      <c r="N2483" s="1" t="str">
        <f t="shared" si="38"/>
        <v>Few reviews and Good rating</v>
      </c>
    </row>
    <row r="2484" spans="1:14" x14ac:dyDescent="0.35">
      <c r="A2484">
        <v>1249</v>
      </c>
      <c r="B2484" t="s">
        <v>402</v>
      </c>
      <c r="C2484" t="s">
        <v>523</v>
      </c>
      <c r="D2484" t="s">
        <v>24</v>
      </c>
      <c r="E2484">
        <v>12510</v>
      </c>
      <c r="F2484">
        <v>45</v>
      </c>
      <c r="G2484" t="s">
        <v>8</v>
      </c>
      <c r="H2484">
        <v>860</v>
      </c>
      <c r="I2484">
        <f>(TA_restaurants_curated__2[[#This Row],['# Reviews]]-MIN(TA_restaurants_curated__2['# Reviews]))/(MAX(TA_restaurants_curated__2['# Reviews])-MIN(TA_restaurants_curated__2['# Reviews]))</f>
        <v>2.1201413427561839E-2</v>
      </c>
      <c r="J2484">
        <f>QUOTIENT((TA_restaurants_curated__2[[#This Row],[Normalizzazione]]*100),33)+IF(TA_restaurants_curated__2[[#This Row],[Normalizzazione]]=1,0,1)</f>
        <v>1</v>
      </c>
      <c r="K2484">
        <f>QUOTIENT((TA_restaurants_curated__2[[#This Row],[Rating]]*2),(100/3))+IF(TA_restaurants_curated__2[[#This Row],[Rating]]=50,0,1)</f>
        <v>3</v>
      </c>
      <c r="L2484" s="1" t="str">
        <f>IF(TA_restaurants_curated__2[[#This Row],[C. Rev.]]=3,"A lot of reviews",IF(TA_restaurants_curated__2[[#This Row],[C. Rev.]]=2,"Avarage reviews","Few reviews"))</f>
        <v>Few reviews</v>
      </c>
      <c r="M2484" s="1" t="str">
        <f>IF(TA_restaurants_curated__2[[#This Row],[C. Rat.]]=3,"Good rating",IF(TA_restaurants_curated__2[[#This Row],[C. Rat.]]=2,"Avarege rating","Bad rating"))</f>
        <v>Good rating</v>
      </c>
      <c r="N2484" s="1" t="str">
        <f t="shared" si="38"/>
        <v>Few reviews and Good rating</v>
      </c>
    </row>
    <row r="2485" spans="1:14" x14ac:dyDescent="0.35">
      <c r="A2485">
        <v>2033</v>
      </c>
      <c r="B2485" t="s">
        <v>2971</v>
      </c>
      <c r="C2485" t="s">
        <v>523</v>
      </c>
      <c r="D2485" t="s">
        <v>29</v>
      </c>
      <c r="E2485">
        <v>20350</v>
      </c>
      <c r="F2485">
        <v>40</v>
      </c>
      <c r="G2485" t="s">
        <v>8</v>
      </c>
      <c r="H2485">
        <v>860</v>
      </c>
      <c r="I2485">
        <f>(TA_restaurants_curated__2[[#This Row],['# Reviews]]-MIN(TA_restaurants_curated__2['# Reviews]))/(MAX(TA_restaurants_curated__2['# Reviews])-MIN(TA_restaurants_curated__2['# Reviews]))</f>
        <v>2.1201413427561839E-2</v>
      </c>
      <c r="J2485">
        <f>QUOTIENT((TA_restaurants_curated__2[[#This Row],[Normalizzazione]]*100),33)+IF(TA_restaurants_curated__2[[#This Row],[Normalizzazione]]=1,0,1)</f>
        <v>1</v>
      </c>
      <c r="K2485">
        <f>QUOTIENT((TA_restaurants_curated__2[[#This Row],[Rating]]*2),(100/3))+IF(TA_restaurants_curated__2[[#This Row],[Rating]]=50,0,1)</f>
        <v>3</v>
      </c>
      <c r="L2485" s="1" t="str">
        <f>IF(TA_restaurants_curated__2[[#This Row],[C. Rev.]]=3,"A lot of reviews",IF(TA_restaurants_curated__2[[#This Row],[C. Rev.]]=2,"Avarage reviews","Few reviews"))</f>
        <v>Few reviews</v>
      </c>
      <c r="M2485" s="1" t="str">
        <f>IF(TA_restaurants_curated__2[[#This Row],[C. Rat.]]=3,"Good rating",IF(TA_restaurants_curated__2[[#This Row],[C. Rat.]]=2,"Avarege rating","Bad rating"))</f>
        <v>Good rating</v>
      </c>
      <c r="N2485" s="1" t="str">
        <f t="shared" si="38"/>
        <v>Few reviews and Good rating</v>
      </c>
    </row>
    <row r="2486" spans="1:14" x14ac:dyDescent="0.35">
      <c r="A2486">
        <v>2085</v>
      </c>
      <c r="B2486" t="s">
        <v>3023</v>
      </c>
      <c r="C2486" t="s">
        <v>523</v>
      </c>
      <c r="D2486" t="s">
        <v>258</v>
      </c>
      <c r="E2486">
        <v>20870</v>
      </c>
      <c r="F2486">
        <v>40</v>
      </c>
      <c r="G2486" t="s">
        <v>8</v>
      </c>
      <c r="H2486">
        <v>860</v>
      </c>
      <c r="I2486">
        <f>(TA_restaurants_curated__2[[#This Row],['# Reviews]]-MIN(TA_restaurants_curated__2['# Reviews]))/(MAX(TA_restaurants_curated__2['# Reviews])-MIN(TA_restaurants_curated__2['# Reviews]))</f>
        <v>2.1201413427561839E-2</v>
      </c>
      <c r="J2486">
        <f>QUOTIENT((TA_restaurants_curated__2[[#This Row],[Normalizzazione]]*100),33)+IF(TA_restaurants_curated__2[[#This Row],[Normalizzazione]]=1,0,1)</f>
        <v>1</v>
      </c>
      <c r="K2486">
        <f>QUOTIENT((TA_restaurants_curated__2[[#This Row],[Rating]]*2),(100/3))+IF(TA_restaurants_curated__2[[#This Row],[Rating]]=50,0,1)</f>
        <v>3</v>
      </c>
      <c r="L2486" s="1" t="str">
        <f>IF(TA_restaurants_curated__2[[#This Row],[C. Rev.]]=3,"A lot of reviews",IF(TA_restaurants_curated__2[[#This Row],[C. Rev.]]=2,"Avarage reviews","Few reviews"))</f>
        <v>Few reviews</v>
      </c>
      <c r="M2486" s="1" t="str">
        <f>IF(TA_restaurants_curated__2[[#This Row],[C. Rat.]]=3,"Good rating",IF(TA_restaurants_curated__2[[#This Row],[C. Rat.]]=2,"Avarege rating","Bad rating"))</f>
        <v>Good rating</v>
      </c>
      <c r="N2486" s="1" t="str">
        <f t="shared" si="38"/>
        <v>Few reviews and Good rating</v>
      </c>
    </row>
    <row r="2487" spans="1:14" x14ac:dyDescent="0.35">
      <c r="A2487">
        <v>2667</v>
      </c>
      <c r="B2487" t="s">
        <v>3098</v>
      </c>
      <c r="C2487" t="s">
        <v>523</v>
      </c>
      <c r="D2487" t="s">
        <v>3497</v>
      </c>
      <c r="E2487">
        <v>26690</v>
      </c>
      <c r="F2487">
        <v>35</v>
      </c>
      <c r="G2487" t="s">
        <v>8</v>
      </c>
      <c r="H2487">
        <v>860</v>
      </c>
      <c r="I2487">
        <f>(TA_restaurants_curated__2[[#This Row],['# Reviews]]-MIN(TA_restaurants_curated__2['# Reviews]))/(MAX(TA_restaurants_curated__2['# Reviews])-MIN(TA_restaurants_curated__2['# Reviews]))</f>
        <v>2.1201413427561839E-2</v>
      </c>
      <c r="J2487">
        <f>QUOTIENT((TA_restaurants_curated__2[[#This Row],[Normalizzazione]]*100),33)+IF(TA_restaurants_curated__2[[#This Row],[Normalizzazione]]=1,0,1)</f>
        <v>1</v>
      </c>
      <c r="K2487">
        <f>QUOTIENT((TA_restaurants_curated__2[[#This Row],[Rating]]*2),(100/3))+IF(TA_restaurants_curated__2[[#This Row],[Rating]]=50,0,1)</f>
        <v>3</v>
      </c>
      <c r="L2487" s="1" t="str">
        <f>IF(TA_restaurants_curated__2[[#This Row],[C. Rev.]]=3,"A lot of reviews",IF(TA_restaurants_curated__2[[#This Row],[C. Rev.]]=2,"Avarage reviews","Few reviews"))</f>
        <v>Few reviews</v>
      </c>
      <c r="M2487" s="1" t="str">
        <f>IF(TA_restaurants_curated__2[[#This Row],[C. Rat.]]=3,"Good rating",IF(TA_restaurants_curated__2[[#This Row],[C. Rat.]]=2,"Avarege rating","Bad rating"))</f>
        <v>Good rating</v>
      </c>
      <c r="N2487" s="1" t="str">
        <f t="shared" si="38"/>
        <v>Few reviews and Good rating</v>
      </c>
    </row>
    <row r="2488" spans="1:14" x14ac:dyDescent="0.35">
      <c r="A2488">
        <v>2739</v>
      </c>
      <c r="B2488" t="s">
        <v>3542</v>
      </c>
      <c r="C2488" t="s">
        <v>523</v>
      </c>
      <c r="D2488" t="s">
        <v>75</v>
      </c>
      <c r="E2488">
        <v>27410</v>
      </c>
      <c r="F2488">
        <v>35</v>
      </c>
      <c r="G2488" t="s">
        <v>8</v>
      </c>
      <c r="H2488">
        <v>860</v>
      </c>
      <c r="I2488">
        <f>(TA_restaurants_curated__2[[#This Row],['# Reviews]]-MIN(TA_restaurants_curated__2['# Reviews]))/(MAX(TA_restaurants_curated__2['# Reviews])-MIN(TA_restaurants_curated__2['# Reviews]))</f>
        <v>2.1201413427561839E-2</v>
      </c>
      <c r="J2488">
        <f>QUOTIENT((TA_restaurants_curated__2[[#This Row],[Normalizzazione]]*100),33)+IF(TA_restaurants_curated__2[[#This Row],[Normalizzazione]]=1,0,1)</f>
        <v>1</v>
      </c>
      <c r="K2488">
        <f>QUOTIENT((TA_restaurants_curated__2[[#This Row],[Rating]]*2),(100/3))+IF(TA_restaurants_curated__2[[#This Row],[Rating]]=50,0,1)</f>
        <v>3</v>
      </c>
      <c r="L2488" s="1" t="str">
        <f>IF(TA_restaurants_curated__2[[#This Row],[C. Rev.]]=3,"A lot of reviews",IF(TA_restaurants_curated__2[[#This Row],[C. Rev.]]=2,"Avarage reviews","Few reviews"))</f>
        <v>Few reviews</v>
      </c>
      <c r="M2488" s="1" t="str">
        <f>IF(TA_restaurants_curated__2[[#This Row],[C. Rat.]]=3,"Good rating",IF(TA_restaurants_curated__2[[#This Row],[C. Rat.]]=2,"Avarege rating","Bad rating"))</f>
        <v>Good rating</v>
      </c>
      <c r="N2488" s="1" t="str">
        <f t="shared" si="38"/>
        <v>Few reviews and Good rating</v>
      </c>
    </row>
    <row r="2489" spans="1:14" x14ac:dyDescent="0.35">
      <c r="A2489">
        <v>2771</v>
      </c>
      <c r="B2489" t="s">
        <v>3565</v>
      </c>
      <c r="C2489" t="s">
        <v>523</v>
      </c>
      <c r="D2489" t="s">
        <v>136</v>
      </c>
      <c r="E2489">
        <v>27730</v>
      </c>
      <c r="F2489">
        <v>40</v>
      </c>
      <c r="G2489" t="s">
        <v>8</v>
      </c>
      <c r="H2489">
        <v>860</v>
      </c>
      <c r="I2489">
        <f>(TA_restaurants_curated__2[[#This Row],['# Reviews]]-MIN(TA_restaurants_curated__2['# Reviews]))/(MAX(TA_restaurants_curated__2['# Reviews])-MIN(TA_restaurants_curated__2['# Reviews]))</f>
        <v>2.1201413427561839E-2</v>
      </c>
      <c r="J2489">
        <f>QUOTIENT((TA_restaurants_curated__2[[#This Row],[Normalizzazione]]*100),33)+IF(TA_restaurants_curated__2[[#This Row],[Normalizzazione]]=1,0,1)</f>
        <v>1</v>
      </c>
      <c r="K2489">
        <f>QUOTIENT((TA_restaurants_curated__2[[#This Row],[Rating]]*2),(100/3))+IF(TA_restaurants_curated__2[[#This Row],[Rating]]=50,0,1)</f>
        <v>3</v>
      </c>
      <c r="L2489" s="1" t="str">
        <f>IF(TA_restaurants_curated__2[[#This Row],[C. Rev.]]=3,"A lot of reviews",IF(TA_restaurants_curated__2[[#This Row],[C. Rev.]]=2,"Avarage reviews","Few reviews"))</f>
        <v>Few reviews</v>
      </c>
      <c r="M2489" s="1" t="str">
        <f>IF(TA_restaurants_curated__2[[#This Row],[C. Rat.]]=3,"Good rating",IF(TA_restaurants_curated__2[[#This Row],[C. Rat.]]=2,"Avarege rating","Bad rating"))</f>
        <v>Good rating</v>
      </c>
      <c r="N2489" s="1" t="str">
        <f t="shared" si="38"/>
        <v>Few reviews and Good rating</v>
      </c>
    </row>
    <row r="2490" spans="1:14" x14ac:dyDescent="0.35">
      <c r="A2490">
        <v>2835</v>
      </c>
      <c r="B2490" t="s">
        <v>3608</v>
      </c>
      <c r="C2490" t="s">
        <v>523</v>
      </c>
      <c r="D2490" t="s">
        <v>111</v>
      </c>
      <c r="E2490">
        <v>28370</v>
      </c>
      <c r="F2490">
        <v>40</v>
      </c>
      <c r="G2490" t="s">
        <v>8</v>
      </c>
      <c r="H2490">
        <v>860</v>
      </c>
      <c r="I2490">
        <f>(TA_restaurants_curated__2[[#This Row],['# Reviews]]-MIN(TA_restaurants_curated__2['# Reviews]))/(MAX(TA_restaurants_curated__2['# Reviews])-MIN(TA_restaurants_curated__2['# Reviews]))</f>
        <v>2.1201413427561839E-2</v>
      </c>
      <c r="J2490">
        <f>QUOTIENT((TA_restaurants_curated__2[[#This Row],[Normalizzazione]]*100),33)+IF(TA_restaurants_curated__2[[#This Row],[Normalizzazione]]=1,0,1)</f>
        <v>1</v>
      </c>
      <c r="K2490">
        <f>QUOTIENT((TA_restaurants_curated__2[[#This Row],[Rating]]*2),(100/3))+IF(TA_restaurants_curated__2[[#This Row],[Rating]]=50,0,1)</f>
        <v>3</v>
      </c>
      <c r="L2490" s="1" t="str">
        <f>IF(TA_restaurants_curated__2[[#This Row],[C. Rev.]]=3,"A lot of reviews",IF(TA_restaurants_curated__2[[#This Row],[C. Rev.]]=2,"Avarage reviews","Few reviews"))</f>
        <v>Few reviews</v>
      </c>
      <c r="M2490" s="1" t="str">
        <f>IF(TA_restaurants_curated__2[[#This Row],[C. Rat.]]=3,"Good rating",IF(TA_restaurants_curated__2[[#This Row],[C. Rat.]]=2,"Avarege rating","Bad rating"))</f>
        <v>Good rating</v>
      </c>
      <c r="N2490" s="1" t="str">
        <f t="shared" si="38"/>
        <v>Few reviews and Good rating</v>
      </c>
    </row>
    <row r="2491" spans="1:14" x14ac:dyDescent="0.35">
      <c r="A2491">
        <v>3945</v>
      </c>
      <c r="B2491" t="s">
        <v>4135</v>
      </c>
      <c r="C2491" t="s">
        <v>523</v>
      </c>
      <c r="D2491" t="s">
        <v>162</v>
      </c>
      <c r="E2491">
        <v>39470</v>
      </c>
      <c r="F2491">
        <v>35</v>
      </c>
      <c r="G2491" t="s">
        <v>8</v>
      </c>
      <c r="H2491">
        <v>860</v>
      </c>
      <c r="I2491">
        <f>(TA_restaurants_curated__2[[#This Row],['# Reviews]]-MIN(TA_restaurants_curated__2['# Reviews]))/(MAX(TA_restaurants_curated__2['# Reviews])-MIN(TA_restaurants_curated__2['# Reviews]))</f>
        <v>2.1201413427561839E-2</v>
      </c>
      <c r="J2491">
        <f>QUOTIENT((TA_restaurants_curated__2[[#This Row],[Normalizzazione]]*100),33)+IF(TA_restaurants_curated__2[[#This Row],[Normalizzazione]]=1,0,1)</f>
        <v>1</v>
      </c>
      <c r="K2491">
        <f>QUOTIENT((TA_restaurants_curated__2[[#This Row],[Rating]]*2),(100/3))+IF(TA_restaurants_curated__2[[#This Row],[Rating]]=50,0,1)</f>
        <v>3</v>
      </c>
      <c r="L2491" s="1" t="str">
        <f>IF(TA_restaurants_curated__2[[#This Row],[C. Rev.]]=3,"A lot of reviews",IF(TA_restaurants_curated__2[[#This Row],[C. Rev.]]=2,"Avarage reviews","Few reviews"))</f>
        <v>Few reviews</v>
      </c>
      <c r="M2491" s="1" t="str">
        <f>IF(TA_restaurants_curated__2[[#This Row],[C. Rat.]]=3,"Good rating",IF(TA_restaurants_curated__2[[#This Row],[C. Rat.]]=2,"Avarege rating","Bad rating"))</f>
        <v>Good rating</v>
      </c>
      <c r="N2491" s="1" t="str">
        <f t="shared" si="38"/>
        <v>Few reviews and Good rating</v>
      </c>
    </row>
    <row r="2492" spans="1:14" x14ac:dyDescent="0.35">
      <c r="A2492">
        <v>4745</v>
      </c>
      <c r="B2492" t="s">
        <v>4372</v>
      </c>
      <c r="C2492" t="s">
        <v>523</v>
      </c>
      <c r="D2492" t="s">
        <v>40</v>
      </c>
      <c r="E2492">
        <v>47480</v>
      </c>
      <c r="F2492">
        <v>35</v>
      </c>
      <c r="G2492" t="s">
        <v>8</v>
      </c>
      <c r="H2492">
        <v>860</v>
      </c>
      <c r="I2492">
        <f>(TA_restaurants_curated__2[[#This Row],['# Reviews]]-MIN(TA_restaurants_curated__2['# Reviews]))/(MAX(TA_restaurants_curated__2['# Reviews])-MIN(TA_restaurants_curated__2['# Reviews]))</f>
        <v>2.1201413427561839E-2</v>
      </c>
      <c r="J2492">
        <f>QUOTIENT((TA_restaurants_curated__2[[#This Row],[Normalizzazione]]*100),33)+IF(TA_restaurants_curated__2[[#This Row],[Normalizzazione]]=1,0,1)</f>
        <v>1</v>
      </c>
      <c r="K2492">
        <f>QUOTIENT((TA_restaurants_curated__2[[#This Row],[Rating]]*2),(100/3))+IF(TA_restaurants_curated__2[[#This Row],[Rating]]=50,0,1)</f>
        <v>3</v>
      </c>
      <c r="L2492" s="1" t="str">
        <f>IF(TA_restaurants_curated__2[[#This Row],[C. Rev.]]=3,"A lot of reviews",IF(TA_restaurants_curated__2[[#This Row],[C. Rev.]]=2,"Avarage reviews","Few reviews"))</f>
        <v>Few reviews</v>
      </c>
      <c r="M2492" s="1" t="str">
        <f>IF(TA_restaurants_curated__2[[#This Row],[C. Rat.]]=3,"Good rating",IF(TA_restaurants_curated__2[[#This Row],[C. Rat.]]=2,"Avarege rating","Bad rating"))</f>
        <v>Good rating</v>
      </c>
      <c r="N2492" s="1" t="str">
        <f t="shared" si="38"/>
        <v>Few reviews and Good rating</v>
      </c>
    </row>
    <row r="2493" spans="1:14" x14ac:dyDescent="0.35">
      <c r="A2493">
        <v>1317</v>
      </c>
      <c r="B2493" t="s">
        <v>2263</v>
      </c>
      <c r="C2493" t="s">
        <v>523</v>
      </c>
      <c r="D2493" t="s">
        <v>2264</v>
      </c>
      <c r="E2493">
        <v>13190</v>
      </c>
      <c r="F2493">
        <v>40</v>
      </c>
      <c r="G2493" t="s">
        <v>10</v>
      </c>
      <c r="H2493">
        <v>850</v>
      </c>
      <c r="I2493">
        <f>(TA_restaurants_curated__2[[#This Row],['# Reviews]]-MIN(TA_restaurants_curated__2['# Reviews]))/(MAX(TA_restaurants_curated__2['# Reviews])-MIN(TA_restaurants_curated__2['# Reviews]))</f>
        <v>2.0949015648662292E-2</v>
      </c>
      <c r="J2493">
        <f>QUOTIENT((TA_restaurants_curated__2[[#This Row],[Normalizzazione]]*100),33)+IF(TA_restaurants_curated__2[[#This Row],[Normalizzazione]]=1,0,1)</f>
        <v>1</v>
      </c>
      <c r="K2493">
        <f>QUOTIENT((TA_restaurants_curated__2[[#This Row],[Rating]]*2),(100/3))+IF(TA_restaurants_curated__2[[#This Row],[Rating]]=50,0,1)</f>
        <v>3</v>
      </c>
      <c r="L2493" s="1" t="str">
        <f>IF(TA_restaurants_curated__2[[#This Row],[C. Rev.]]=3,"A lot of reviews",IF(TA_restaurants_curated__2[[#This Row],[C. Rev.]]=2,"Avarage reviews","Few reviews"))</f>
        <v>Few reviews</v>
      </c>
      <c r="M2493" s="1" t="str">
        <f>IF(TA_restaurants_curated__2[[#This Row],[C. Rat.]]=3,"Good rating",IF(TA_restaurants_curated__2[[#This Row],[C. Rat.]]=2,"Avarege rating","Bad rating"))</f>
        <v>Good rating</v>
      </c>
      <c r="N2493" s="1" t="str">
        <f t="shared" si="38"/>
        <v>Few reviews and Good rating</v>
      </c>
    </row>
    <row r="2494" spans="1:14" x14ac:dyDescent="0.35">
      <c r="A2494">
        <v>2040</v>
      </c>
      <c r="B2494" t="s">
        <v>2977</v>
      </c>
      <c r="C2494" t="s">
        <v>523</v>
      </c>
      <c r="D2494" t="s">
        <v>111</v>
      </c>
      <c r="E2494">
        <v>20420</v>
      </c>
      <c r="F2494">
        <v>40</v>
      </c>
      <c r="G2494" t="s">
        <v>10</v>
      </c>
      <c r="H2494">
        <v>850</v>
      </c>
      <c r="I2494">
        <f>(TA_restaurants_curated__2[[#This Row],['# Reviews]]-MIN(TA_restaurants_curated__2['# Reviews]))/(MAX(TA_restaurants_curated__2['# Reviews])-MIN(TA_restaurants_curated__2['# Reviews]))</f>
        <v>2.0949015648662292E-2</v>
      </c>
      <c r="J2494">
        <f>QUOTIENT((TA_restaurants_curated__2[[#This Row],[Normalizzazione]]*100),33)+IF(TA_restaurants_curated__2[[#This Row],[Normalizzazione]]=1,0,1)</f>
        <v>1</v>
      </c>
      <c r="K2494">
        <f>QUOTIENT((TA_restaurants_curated__2[[#This Row],[Rating]]*2),(100/3))+IF(TA_restaurants_curated__2[[#This Row],[Rating]]=50,0,1)</f>
        <v>3</v>
      </c>
      <c r="L2494" s="1" t="str">
        <f>IF(TA_restaurants_curated__2[[#This Row],[C. Rev.]]=3,"A lot of reviews",IF(TA_restaurants_curated__2[[#This Row],[C. Rev.]]=2,"Avarage reviews","Few reviews"))</f>
        <v>Few reviews</v>
      </c>
      <c r="M2494" s="1" t="str">
        <f>IF(TA_restaurants_curated__2[[#This Row],[C. Rat.]]=3,"Good rating",IF(TA_restaurants_curated__2[[#This Row],[C. Rat.]]=2,"Avarege rating","Bad rating"))</f>
        <v>Good rating</v>
      </c>
      <c r="N2494" s="1" t="str">
        <f t="shared" si="38"/>
        <v>Few reviews and Good rating</v>
      </c>
    </row>
    <row r="2495" spans="1:14" x14ac:dyDescent="0.35">
      <c r="A2495">
        <v>3058</v>
      </c>
      <c r="B2495" t="s">
        <v>3752</v>
      </c>
      <c r="C2495" t="s">
        <v>523</v>
      </c>
      <c r="D2495" t="s">
        <v>189</v>
      </c>
      <c r="E2495">
        <v>30600</v>
      </c>
      <c r="F2495">
        <v>35</v>
      </c>
      <c r="G2495" t="s">
        <v>10</v>
      </c>
      <c r="H2495">
        <v>850</v>
      </c>
      <c r="I2495">
        <f>(TA_restaurants_curated__2[[#This Row],['# Reviews]]-MIN(TA_restaurants_curated__2['# Reviews]))/(MAX(TA_restaurants_curated__2['# Reviews])-MIN(TA_restaurants_curated__2['# Reviews]))</f>
        <v>2.0949015648662292E-2</v>
      </c>
      <c r="J2495">
        <f>QUOTIENT((TA_restaurants_curated__2[[#This Row],[Normalizzazione]]*100),33)+IF(TA_restaurants_curated__2[[#This Row],[Normalizzazione]]=1,0,1)</f>
        <v>1</v>
      </c>
      <c r="K2495">
        <f>QUOTIENT((TA_restaurants_curated__2[[#This Row],[Rating]]*2),(100/3))+IF(TA_restaurants_curated__2[[#This Row],[Rating]]=50,0,1)</f>
        <v>3</v>
      </c>
      <c r="L2495" s="1" t="str">
        <f>IF(TA_restaurants_curated__2[[#This Row],[C. Rev.]]=3,"A lot of reviews",IF(TA_restaurants_curated__2[[#This Row],[C. Rev.]]=2,"Avarage reviews","Few reviews"))</f>
        <v>Few reviews</v>
      </c>
      <c r="M2495" s="1" t="str">
        <f>IF(TA_restaurants_curated__2[[#This Row],[C. Rat.]]=3,"Good rating",IF(TA_restaurants_curated__2[[#This Row],[C. Rat.]]=2,"Avarege rating","Bad rating"))</f>
        <v>Good rating</v>
      </c>
      <c r="N2495" s="1" t="str">
        <f t="shared" si="38"/>
        <v>Few reviews and Good rating</v>
      </c>
    </row>
    <row r="2496" spans="1:14" x14ac:dyDescent="0.35">
      <c r="A2496">
        <v>3316</v>
      </c>
      <c r="B2496" t="s">
        <v>3895</v>
      </c>
      <c r="C2496" t="s">
        <v>523</v>
      </c>
      <c r="D2496" t="s">
        <v>84</v>
      </c>
      <c r="E2496">
        <v>33180</v>
      </c>
      <c r="F2496">
        <v>35</v>
      </c>
      <c r="G2496" t="s">
        <v>10</v>
      </c>
      <c r="H2496">
        <v>850</v>
      </c>
      <c r="I2496">
        <f>(TA_restaurants_curated__2[[#This Row],['# Reviews]]-MIN(TA_restaurants_curated__2['# Reviews]))/(MAX(TA_restaurants_curated__2['# Reviews])-MIN(TA_restaurants_curated__2['# Reviews]))</f>
        <v>2.0949015648662292E-2</v>
      </c>
      <c r="J2496">
        <f>QUOTIENT((TA_restaurants_curated__2[[#This Row],[Normalizzazione]]*100),33)+IF(TA_restaurants_curated__2[[#This Row],[Normalizzazione]]=1,0,1)</f>
        <v>1</v>
      </c>
      <c r="K2496">
        <f>QUOTIENT((TA_restaurants_curated__2[[#This Row],[Rating]]*2),(100/3))+IF(TA_restaurants_curated__2[[#This Row],[Rating]]=50,0,1)</f>
        <v>3</v>
      </c>
      <c r="L2496" s="1" t="str">
        <f>IF(TA_restaurants_curated__2[[#This Row],[C. Rev.]]=3,"A lot of reviews",IF(TA_restaurants_curated__2[[#This Row],[C. Rev.]]=2,"Avarage reviews","Few reviews"))</f>
        <v>Few reviews</v>
      </c>
      <c r="M2496" s="1" t="str">
        <f>IF(TA_restaurants_curated__2[[#This Row],[C. Rat.]]=3,"Good rating",IF(TA_restaurants_curated__2[[#This Row],[C. Rat.]]=2,"Avarege rating","Bad rating"))</f>
        <v>Good rating</v>
      </c>
      <c r="N2496" s="1" t="str">
        <f t="shared" si="38"/>
        <v>Few reviews and Good rating</v>
      </c>
    </row>
    <row r="2497" spans="1:14" x14ac:dyDescent="0.35">
      <c r="A2497">
        <v>3680</v>
      </c>
      <c r="B2497" t="s">
        <v>4020</v>
      </c>
      <c r="C2497" t="s">
        <v>523</v>
      </c>
      <c r="D2497" t="s">
        <v>4021</v>
      </c>
      <c r="E2497">
        <v>36820</v>
      </c>
      <c r="F2497">
        <v>35</v>
      </c>
      <c r="G2497" t="s">
        <v>10</v>
      </c>
      <c r="H2497">
        <v>850</v>
      </c>
      <c r="I2497">
        <f>(TA_restaurants_curated__2[[#This Row],['# Reviews]]-MIN(TA_restaurants_curated__2['# Reviews]))/(MAX(TA_restaurants_curated__2['# Reviews])-MIN(TA_restaurants_curated__2['# Reviews]))</f>
        <v>2.0949015648662292E-2</v>
      </c>
      <c r="J2497">
        <f>QUOTIENT((TA_restaurants_curated__2[[#This Row],[Normalizzazione]]*100),33)+IF(TA_restaurants_curated__2[[#This Row],[Normalizzazione]]=1,0,1)</f>
        <v>1</v>
      </c>
      <c r="K2497">
        <f>QUOTIENT((TA_restaurants_curated__2[[#This Row],[Rating]]*2),(100/3))+IF(TA_restaurants_curated__2[[#This Row],[Rating]]=50,0,1)</f>
        <v>3</v>
      </c>
      <c r="L2497" s="1" t="str">
        <f>IF(TA_restaurants_curated__2[[#This Row],[C. Rev.]]=3,"A lot of reviews",IF(TA_restaurants_curated__2[[#This Row],[C. Rev.]]=2,"Avarage reviews","Few reviews"))</f>
        <v>Few reviews</v>
      </c>
      <c r="M2497" s="1" t="str">
        <f>IF(TA_restaurants_curated__2[[#This Row],[C. Rat.]]=3,"Good rating",IF(TA_restaurants_curated__2[[#This Row],[C. Rat.]]=2,"Avarege rating","Bad rating"))</f>
        <v>Good rating</v>
      </c>
      <c r="N2497" s="1" t="str">
        <f t="shared" si="38"/>
        <v>Few reviews and Good rating</v>
      </c>
    </row>
    <row r="2498" spans="1:14" x14ac:dyDescent="0.35">
      <c r="A2498">
        <v>4334</v>
      </c>
      <c r="B2498" t="s">
        <v>4280</v>
      </c>
      <c r="C2498" t="s">
        <v>523</v>
      </c>
      <c r="D2498" t="s">
        <v>110</v>
      </c>
      <c r="E2498">
        <v>43370</v>
      </c>
      <c r="F2498">
        <v>35</v>
      </c>
      <c r="G2498" t="s">
        <v>10</v>
      </c>
      <c r="H2498">
        <v>850</v>
      </c>
      <c r="I2498">
        <f>(TA_restaurants_curated__2[[#This Row],['# Reviews]]-MIN(TA_restaurants_curated__2['# Reviews]))/(MAX(TA_restaurants_curated__2['# Reviews])-MIN(TA_restaurants_curated__2['# Reviews]))</f>
        <v>2.0949015648662292E-2</v>
      </c>
      <c r="J2498">
        <f>QUOTIENT((TA_restaurants_curated__2[[#This Row],[Normalizzazione]]*100),33)+IF(TA_restaurants_curated__2[[#This Row],[Normalizzazione]]=1,0,1)</f>
        <v>1</v>
      </c>
      <c r="K2498">
        <f>QUOTIENT((TA_restaurants_curated__2[[#This Row],[Rating]]*2),(100/3))+IF(TA_restaurants_curated__2[[#This Row],[Rating]]=50,0,1)</f>
        <v>3</v>
      </c>
      <c r="L2498" s="1" t="str">
        <f>IF(TA_restaurants_curated__2[[#This Row],[C. Rev.]]=3,"A lot of reviews",IF(TA_restaurants_curated__2[[#This Row],[C. Rev.]]=2,"Avarage reviews","Few reviews"))</f>
        <v>Few reviews</v>
      </c>
      <c r="M2498" s="1" t="str">
        <f>IF(TA_restaurants_curated__2[[#This Row],[C. Rat.]]=3,"Good rating",IF(TA_restaurants_curated__2[[#This Row],[C. Rat.]]=2,"Avarege rating","Bad rating"))</f>
        <v>Good rating</v>
      </c>
      <c r="N2498" s="1" t="str">
        <f t="shared" ref="N2498:N2561" si="39">_xlfn.CONCAT(L2498," and ",M2498)</f>
        <v>Few reviews and Good rating</v>
      </c>
    </row>
    <row r="2499" spans="1:14" x14ac:dyDescent="0.35">
      <c r="A2499">
        <v>541</v>
      </c>
      <c r="B2499" t="s">
        <v>1397</v>
      </c>
      <c r="C2499" t="s">
        <v>523</v>
      </c>
      <c r="D2499" t="s">
        <v>89</v>
      </c>
      <c r="E2499">
        <v>5420</v>
      </c>
      <c r="F2499">
        <v>45</v>
      </c>
      <c r="G2499" t="s">
        <v>8</v>
      </c>
      <c r="H2499">
        <v>840</v>
      </c>
      <c r="I2499">
        <f>(TA_restaurants_curated__2[[#This Row],['# Reviews]]-MIN(TA_restaurants_curated__2['# Reviews]))/(MAX(TA_restaurants_curated__2['# Reviews])-MIN(TA_restaurants_curated__2['# Reviews]))</f>
        <v>2.0696617869762745E-2</v>
      </c>
      <c r="J2499">
        <f>QUOTIENT((TA_restaurants_curated__2[[#This Row],[Normalizzazione]]*100),33)+IF(TA_restaurants_curated__2[[#This Row],[Normalizzazione]]=1,0,1)</f>
        <v>1</v>
      </c>
      <c r="K2499">
        <f>QUOTIENT((TA_restaurants_curated__2[[#This Row],[Rating]]*2),(100/3))+IF(TA_restaurants_curated__2[[#This Row],[Rating]]=50,0,1)</f>
        <v>3</v>
      </c>
      <c r="L2499" s="1" t="str">
        <f>IF(TA_restaurants_curated__2[[#This Row],[C. Rev.]]=3,"A lot of reviews",IF(TA_restaurants_curated__2[[#This Row],[C. Rev.]]=2,"Avarage reviews","Few reviews"))</f>
        <v>Few reviews</v>
      </c>
      <c r="M2499" s="1" t="str">
        <f>IF(TA_restaurants_curated__2[[#This Row],[C. Rat.]]=3,"Good rating",IF(TA_restaurants_curated__2[[#This Row],[C. Rat.]]=2,"Avarege rating","Bad rating"))</f>
        <v>Good rating</v>
      </c>
      <c r="N2499" s="1" t="str">
        <f t="shared" si="39"/>
        <v>Few reviews and Good rating</v>
      </c>
    </row>
    <row r="2500" spans="1:14" x14ac:dyDescent="0.35">
      <c r="A2500">
        <v>1199</v>
      </c>
      <c r="B2500" t="s">
        <v>779</v>
      </c>
      <c r="C2500" t="s">
        <v>523</v>
      </c>
      <c r="D2500" t="s">
        <v>136</v>
      </c>
      <c r="E2500">
        <v>12010</v>
      </c>
      <c r="F2500">
        <v>45</v>
      </c>
      <c r="G2500" t="s">
        <v>9</v>
      </c>
      <c r="H2500">
        <v>840</v>
      </c>
      <c r="I2500">
        <f>(TA_restaurants_curated__2[[#This Row],['# Reviews]]-MIN(TA_restaurants_curated__2['# Reviews]))/(MAX(TA_restaurants_curated__2['# Reviews])-MIN(TA_restaurants_curated__2['# Reviews]))</f>
        <v>2.0696617869762745E-2</v>
      </c>
      <c r="J2500">
        <f>QUOTIENT((TA_restaurants_curated__2[[#This Row],[Normalizzazione]]*100),33)+IF(TA_restaurants_curated__2[[#This Row],[Normalizzazione]]=1,0,1)</f>
        <v>1</v>
      </c>
      <c r="K2500">
        <f>QUOTIENT((TA_restaurants_curated__2[[#This Row],[Rating]]*2),(100/3))+IF(TA_restaurants_curated__2[[#This Row],[Rating]]=50,0,1)</f>
        <v>3</v>
      </c>
      <c r="L2500" s="1" t="str">
        <f>IF(TA_restaurants_curated__2[[#This Row],[C. Rev.]]=3,"A lot of reviews",IF(TA_restaurants_curated__2[[#This Row],[C. Rev.]]=2,"Avarage reviews","Few reviews"))</f>
        <v>Few reviews</v>
      </c>
      <c r="M2500" s="1" t="str">
        <f>IF(TA_restaurants_curated__2[[#This Row],[C. Rat.]]=3,"Good rating",IF(TA_restaurants_curated__2[[#This Row],[C. Rat.]]=2,"Avarege rating","Bad rating"))</f>
        <v>Good rating</v>
      </c>
      <c r="N2500" s="1" t="str">
        <f t="shared" si="39"/>
        <v>Few reviews and Good rating</v>
      </c>
    </row>
    <row r="2501" spans="1:14" x14ac:dyDescent="0.35">
      <c r="A2501">
        <v>1504</v>
      </c>
      <c r="B2501" t="s">
        <v>2461</v>
      </c>
      <c r="C2501" t="s">
        <v>523</v>
      </c>
      <c r="D2501" t="s">
        <v>351</v>
      </c>
      <c r="E2501">
        <v>15060</v>
      </c>
      <c r="F2501">
        <v>40</v>
      </c>
      <c r="G2501" t="s">
        <v>8</v>
      </c>
      <c r="H2501">
        <v>840</v>
      </c>
      <c r="I2501">
        <f>(TA_restaurants_curated__2[[#This Row],['# Reviews]]-MIN(TA_restaurants_curated__2['# Reviews]))/(MAX(TA_restaurants_curated__2['# Reviews])-MIN(TA_restaurants_curated__2['# Reviews]))</f>
        <v>2.0696617869762745E-2</v>
      </c>
      <c r="J2501">
        <f>QUOTIENT((TA_restaurants_curated__2[[#This Row],[Normalizzazione]]*100),33)+IF(TA_restaurants_curated__2[[#This Row],[Normalizzazione]]=1,0,1)</f>
        <v>1</v>
      </c>
      <c r="K2501">
        <f>QUOTIENT((TA_restaurants_curated__2[[#This Row],[Rating]]*2),(100/3))+IF(TA_restaurants_curated__2[[#This Row],[Rating]]=50,0,1)</f>
        <v>3</v>
      </c>
      <c r="L2501" s="1" t="str">
        <f>IF(TA_restaurants_curated__2[[#This Row],[C. Rev.]]=3,"A lot of reviews",IF(TA_restaurants_curated__2[[#This Row],[C. Rev.]]=2,"Avarage reviews","Few reviews"))</f>
        <v>Few reviews</v>
      </c>
      <c r="M2501" s="1" t="str">
        <f>IF(TA_restaurants_curated__2[[#This Row],[C. Rat.]]=3,"Good rating",IF(TA_restaurants_curated__2[[#This Row],[C. Rat.]]=2,"Avarege rating","Bad rating"))</f>
        <v>Good rating</v>
      </c>
      <c r="N2501" s="1" t="str">
        <f t="shared" si="39"/>
        <v>Few reviews and Good rating</v>
      </c>
    </row>
    <row r="2502" spans="1:14" x14ac:dyDescent="0.35">
      <c r="A2502">
        <v>1509</v>
      </c>
      <c r="B2502" t="s">
        <v>2469</v>
      </c>
      <c r="C2502" t="s">
        <v>523</v>
      </c>
      <c r="D2502" t="s">
        <v>90</v>
      </c>
      <c r="E2502">
        <v>15110</v>
      </c>
      <c r="F2502">
        <v>45</v>
      </c>
      <c r="G2502" t="s">
        <v>10</v>
      </c>
      <c r="H2502">
        <v>840</v>
      </c>
      <c r="I2502">
        <f>(TA_restaurants_curated__2[[#This Row],['# Reviews]]-MIN(TA_restaurants_curated__2['# Reviews]))/(MAX(TA_restaurants_curated__2['# Reviews])-MIN(TA_restaurants_curated__2['# Reviews]))</f>
        <v>2.0696617869762745E-2</v>
      </c>
      <c r="J2502">
        <f>QUOTIENT((TA_restaurants_curated__2[[#This Row],[Normalizzazione]]*100),33)+IF(TA_restaurants_curated__2[[#This Row],[Normalizzazione]]=1,0,1)</f>
        <v>1</v>
      </c>
      <c r="K2502">
        <f>QUOTIENT((TA_restaurants_curated__2[[#This Row],[Rating]]*2),(100/3))+IF(TA_restaurants_curated__2[[#This Row],[Rating]]=50,0,1)</f>
        <v>3</v>
      </c>
      <c r="L2502" s="1" t="str">
        <f>IF(TA_restaurants_curated__2[[#This Row],[C. Rev.]]=3,"A lot of reviews",IF(TA_restaurants_curated__2[[#This Row],[C. Rev.]]=2,"Avarage reviews","Few reviews"))</f>
        <v>Few reviews</v>
      </c>
      <c r="M2502" s="1" t="str">
        <f>IF(TA_restaurants_curated__2[[#This Row],[C. Rat.]]=3,"Good rating",IF(TA_restaurants_curated__2[[#This Row],[C. Rat.]]=2,"Avarege rating","Bad rating"))</f>
        <v>Good rating</v>
      </c>
      <c r="N2502" s="1" t="str">
        <f t="shared" si="39"/>
        <v>Few reviews and Good rating</v>
      </c>
    </row>
    <row r="2503" spans="1:14" x14ac:dyDescent="0.35">
      <c r="A2503">
        <v>2012</v>
      </c>
      <c r="B2503" t="s">
        <v>2950</v>
      </c>
      <c r="C2503" t="s">
        <v>523</v>
      </c>
      <c r="D2503" t="s">
        <v>306</v>
      </c>
      <c r="E2503">
        <v>20140</v>
      </c>
      <c r="F2503">
        <v>40</v>
      </c>
      <c r="G2503" t="s">
        <v>10</v>
      </c>
      <c r="H2503">
        <v>840</v>
      </c>
      <c r="I2503">
        <f>(TA_restaurants_curated__2[[#This Row],['# Reviews]]-MIN(TA_restaurants_curated__2['# Reviews]))/(MAX(TA_restaurants_curated__2['# Reviews])-MIN(TA_restaurants_curated__2['# Reviews]))</f>
        <v>2.0696617869762745E-2</v>
      </c>
      <c r="J2503">
        <f>QUOTIENT((TA_restaurants_curated__2[[#This Row],[Normalizzazione]]*100),33)+IF(TA_restaurants_curated__2[[#This Row],[Normalizzazione]]=1,0,1)</f>
        <v>1</v>
      </c>
      <c r="K2503">
        <f>QUOTIENT((TA_restaurants_curated__2[[#This Row],[Rating]]*2),(100/3))+IF(TA_restaurants_curated__2[[#This Row],[Rating]]=50,0,1)</f>
        <v>3</v>
      </c>
      <c r="L2503" s="1" t="str">
        <f>IF(TA_restaurants_curated__2[[#This Row],[C. Rev.]]=3,"A lot of reviews",IF(TA_restaurants_curated__2[[#This Row],[C. Rev.]]=2,"Avarage reviews","Few reviews"))</f>
        <v>Few reviews</v>
      </c>
      <c r="M2503" s="1" t="str">
        <f>IF(TA_restaurants_curated__2[[#This Row],[C. Rat.]]=3,"Good rating",IF(TA_restaurants_curated__2[[#This Row],[C. Rat.]]=2,"Avarege rating","Bad rating"))</f>
        <v>Good rating</v>
      </c>
      <c r="N2503" s="1" t="str">
        <f t="shared" si="39"/>
        <v>Few reviews and Good rating</v>
      </c>
    </row>
    <row r="2504" spans="1:14" x14ac:dyDescent="0.35">
      <c r="A2504">
        <v>2334</v>
      </c>
      <c r="B2504" t="s">
        <v>3228</v>
      </c>
      <c r="C2504" t="s">
        <v>523</v>
      </c>
      <c r="D2504" t="s">
        <v>3229</v>
      </c>
      <c r="E2504">
        <v>23360</v>
      </c>
      <c r="F2504">
        <v>35</v>
      </c>
      <c r="G2504" t="s">
        <v>8</v>
      </c>
      <c r="H2504">
        <v>840</v>
      </c>
      <c r="I2504">
        <f>(TA_restaurants_curated__2[[#This Row],['# Reviews]]-MIN(TA_restaurants_curated__2['# Reviews]))/(MAX(TA_restaurants_curated__2['# Reviews])-MIN(TA_restaurants_curated__2['# Reviews]))</f>
        <v>2.0696617869762745E-2</v>
      </c>
      <c r="J2504">
        <f>QUOTIENT((TA_restaurants_curated__2[[#This Row],[Normalizzazione]]*100),33)+IF(TA_restaurants_curated__2[[#This Row],[Normalizzazione]]=1,0,1)</f>
        <v>1</v>
      </c>
      <c r="K2504">
        <f>QUOTIENT((TA_restaurants_curated__2[[#This Row],[Rating]]*2),(100/3))+IF(TA_restaurants_curated__2[[#This Row],[Rating]]=50,0,1)</f>
        <v>3</v>
      </c>
      <c r="L2504" s="1" t="str">
        <f>IF(TA_restaurants_curated__2[[#This Row],[C. Rev.]]=3,"A lot of reviews",IF(TA_restaurants_curated__2[[#This Row],[C. Rev.]]=2,"Avarage reviews","Few reviews"))</f>
        <v>Few reviews</v>
      </c>
      <c r="M2504" s="1" t="str">
        <f>IF(TA_restaurants_curated__2[[#This Row],[C. Rat.]]=3,"Good rating",IF(TA_restaurants_curated__2[[#This Row],[C. Rat.]]=2,"Avarege rating","Bad rating"))</f>
        <v>Good rating</v>
      </c>
      <c r="N2504" s="1" t="str">
        <f t="shared" si="39"/>
        <v>Few reviews and Good rating</v>
      </c>
    </row>
    <row r="2505" spans="1:14" x14ac:dyDescent="0.35">
      <c r="A2505">
        <v>3321</v>
      </c>
      <c r="B2505" t="s">
        <v>3899</v>
      </c>
      <c r="C2505" t="s">
        <v>523</v>
      </c>
      <c r="D2505" t="s">
        <v>96</v>
      </c>
      <c r="E2505">
        <v>33230</v>
      </c>
      <c r="F2505">
        <v>40</v>
      </c>
      <c r="G2505" t="s">
        <v>10</v>
      </c>
      <c r="H2505">
        <v>840</v>
      </c>
      <c r="I2505">
        <f>(TA_restaurants_curated__2[[#This Row],['# Reviews]]-MIN(TA_restaurants_curated__2['# Reviews]))/(MAX(TA_restaurants_curated__2['# Reviews])-MIN(TA_restaurants_curated__2['# Reviews]))</f>
        <v>2.0696617869762745E-2</v>
      </c>
      <c r="J2505">
        <f>QUOTIENT((TA_restaurants_curated__2[[#This Row],[Normalizzazione]]*100),33)+IF(TA_restaurants_curated__2[[#This Row],[Normalizzazione]]=1,0,1)</f>
        <v>1</v>
      </c>
      <c r="K2505">
        <f>QUOTIENT((TA_restaurants_curated__2[[#This Row],[Rating]]*2),(100/3))+IF(TA_restaurants_curated__2[[#This Row],[Rating]]=50,0,1)</f>
        <v>3</v>
      </c>
      <c r="L2505" s="1" t="str">
        <f>IF(TA_restaurants_curated__2[[#This Row],[C. Rev.]]=3,"A lot of reviews",IF(TA_restaurants_curated__2[[#This Row],[C. Rev.]]=2,"Avarage reviews","Few reviews"))</f>
        <v>Few reviews</v>
      </c>
      <c r="M2505" s="1" t="str">
        <f>IF(TA_restaurants_curated__2[[#This Row],[C. Rat.]]=3,"Good rating",IF(TA_restaurants_curated__2[[#This Row],[C. Rat.]]=2,"Avarege rating","Bad rating"))</f>
        <v>Good rating</v>
      </c>
      <c r="N2505" s="1" t="str">
        <f t="shared" si="39"/>
        <v>Few reviews and Good rating</v>
      </c>
    </row>
    <row r="2506" spans="1:14" x14ac:dyDescent="0.35">
      <c r="A2506">
        <v>3540</v>
      </c>
      <c r="B2506" t="s">
        <v>3947</v>
      </c>
      <c r="C2506" t="s">
        <v>523</v>
      </c>
      <c r="D2506" t="s">
        <v>162</v>
      </c>
      <c r="E2506">
        <v>35420</v>
      </c>
      <c r="F2506">
        <v>35</v>
      </c>
      <c r="G2506" t="s">
        <v>8</v>
      </c>
      <c r="H2506">
        <v>840</v>
      </c>
      <c r="I2506">
        <f>(TA_restaurants_curated__2[[#This Row],['# Reviews]]-MIN(TA_restaurants_curated__2['# Reviews]))/(MAX(TA_restaurants_curated__2['# Reviews])-MIN(TA_restaurants_curated__2['# Reviews]))</f>
        <v>2.0696617869762745E-2</v>
      </c>
      <c r="J2506">
        <f>QUOTIENT((TA_restaurants_curated__2[[#This Row],[Normalizzazione]]*100),33)+IF(TA_restaurants_curated__2[[#This Row],[Normalizzazione]]=1,0,1)</f>
        <v>1</v>
      </c>
      <c r="K2506">
        <f>QUOTIENT((TA_restaurants_curated__2[[#This Row],[Rating]]*2),(100/3))+IF(TA_restaurants_curated__2[[#This Row],[Rating]]=50,0,1)</f>
        <v>3</v>
      </c>
      <c r="L2506" s="1" t="str">
        <f>IF(TA_restaurants_curated__2[[#This Row],[C. Rev.]]=3,"A lot of reviews",IF(TA_restaurants_curated__2[[#This Row],[C. Rev.]]=2,"Avarage reviews","Few reviews"))</f>
        <v>Few reviews</v>
      </c>
      <c r="M2506" s="1" t="str">
        <f>IF(TA_restaurants_curated__2[[#This Row],[C. Rat.]]=3,"Good rating",IF(TA_restaurants_curated__2[[#This Row],[C. Rat.]]=2,"Avarege rating","Bad rating"))</f>
        <v>Good rating</v>
      </c>
      <c r="N2506" s="1" t="str">
        <f t="shared" si="39"/>
        <v>Few reviews and Good rating</v>
      </c>
    </row>
    <row r="2507" spans="1:14" x14ac:dyDescent="0.35">
      <c r="A2507">
        <v>906</v>
      </c>
      <c r="B2507" t="s">
        <v>1818</v>
      </c>
      <c r="C2507" t="s">
        <v>523</v>
      </c>
      <c r="D2507" t="s">
        <v>98</v>
      </c>
      <c r="E2507">
        <v>9080</v>
      </c>
      <c r="F2507">
        <v>45</v>
      </c>
      <c r="G2507" t="s">
        <v>10</v>
      </c>
      <c r="H2507">
        <v>830</v>
      </c>
      <c r="I2507">
        <f>(TA_restaurants_curated__2[[#This Row],['# Reviews]]-MIN(TA_restaurants_curated__2['# Reviews]))/(MAX(TA_restaurants_curated__2['# Reviews])-MIN(TA_restaurants_curated__2['# Reviews]))</f>
        <v>2.0444220090863201E-2</v>
      </c>
      <c r="J2507">
        <f>QUOTIENT((TA_restaurants_curated__2[[#This Row],[Normalizzazione]]*100),33)+IF(TA_restaurants_curated__2[[#This Row],[Normalizzazione]]=1,0,1)</f>
        <v>1</v>
      </c>
      <c r="K2507">
        <f>QUOTIENT((TA_restaurants_curated__2[[#This Row],[Rating]]*2),(100/3))+IF(TA_restaurants_curated__2[[#This Row],[Rating]]=50,0,1)</f>
        <v>3</v>
      </c>
      <c r="L2507" s="1" t="str">
        <f>IF(TA_restaurants_curated__2[[#This Row],[C. Rev.]]=3,"A lot of reviews",IF(TA_restaurants_curated__2[[#This Row],[C. Rev.]]=2,"Avarage reviews","Few reviews"))</f>
        <v>Few reviews</v>
      </c>
      <c r="M2507" s="1" t="str">
        <f>IF(TA_restaurants_curated__2[[#This Row],[C. Rat.]]=3,"Good rating",IF(TA_restaurants_curated__2[[#This Row],[C. Rat.]]=2,"Avarege rating","Bad rating"))</f>
        <v>Good rating</v>
      </c>
      <c r="N2507" s="1" t="str">
        <f t="shared" si="39"/>
        <v>Few reviews and Good rating</v>
      </c>
    </row>
    <row r="2508" spans="1:14" x14ac:dyDescent="0.35">
      <c r="A2508">
        <v>967</v>
      </c>
      <c r="B2508" t="s">
        <v>1885</v>
      </c>
      <c r="C2508" t="s">
        <v>523</v>
      </c>
      <c r="D2508" t="s">
        <v>1886</v>
      </c>
      <c r="E2508">
        <v>9690</v>
      </c>
      <c r="F2508">
        <v>45</v>
      </c>
      <c r="G2508" t="s">
        <v>8</v>
      </c>
      <c r="H2508">
        <v>830</v>
      </c>
      <c r="I2508">
        <f>(TA_restaurants_curated__2[[#This Row],['# Reviews]]-MIN(TA_restaurants_curated__2['# Reviews]))/(MAX(TA_restaurants_curated__2['# Reviews])-MIN(TA_restaurants_curated__2['# Reviews]))</f>
        <v>2.0444220090863201E-2</v>
      </c>
      <c r="J2508">
        <f>QUOTIENT((TA_restaurants_curated__2[[#This Row],[Normalizzazione]]*100),33)+IF(TA_restaurants_curated__2[[#This Row],[Normalizzazione]]=1,0,1)</f>
        <v>1</v>
      </c>
      <c r="K2508">
        <f>QUOTIENT((TA_restaurants_curated__2[[#This Row],[Rating]]*2),(100/3))+IF(TA_restaurants_curated__2[[#This Row],[Rating]]=50,0,1)</f>
        <v>3</v>
      </c>
      <c r="L2508" s="1" t="str">
        <f>IF(TA_restaurants_curated__2[[#This Row],[C. Rev.]]=3,"A lot of reviews",IF(TA_restaurants_curated__2[[#This Row],[C. Rev.]]=2,"Avarage reviews","Few reviews"))</f>
        <v>Few reviews</v>
      </c>
      <c r="M2508" s="1" t="str">
        <f>IF(TA_restaurants_curated__2[[#This Row],[C. Rat.]]=3,"Good rating",IF(TA_restaurants_curated__2[[#This Row],[C. Rat.]]=2,"Avarege rating","Bad rating"))</f>
        <v>Good rating</v>
      </c>
      <c r="N2508" s="1" t="str">
        <f t="shared" si="39"/>
        <v>Few reviews and Good rating</v>
      </c>
    </row>
    <row r="2509" spans="1:14" x14ac:dyDescent="0.35">
      <c r="A2509">
        <v>1229</v>
      </c>
      <c r="B2509" t="s">
        <v>2169</v>
      </c>
      <c r="C2509" t="s">
        <v>523</v>
      </c>
      <c r="D2509" t="s">
        <v>307</v>
      </c>
      <c r="E2509">
        <v>12310</v>
      </c>
      <c r="F2509">
        <v>45</v>
      </c>
      <c r="G2509" t="s">
        <v>8</v>
      </c>
      <c r="H2509">
        <v>830</v>
      </c>
      <c r="I2509">
        <f>(TA_restaurants_curated__2[[#This Row],['# Reviews]]-MIN(TA_restaurants_curated__2['# Reviews]))/(MAX(TA_restaurants_curated__2['# Reviews])-MIN(TA_restaurants_curated__2['# Reviews]))</f>
        <v>2.0444220090863201E-2</v>
      </c>
      <c r="J2509">
        <f>QUOTIENT((TA_restaurants_curated__2[[#This Row],[Normalizzazione]]*100),33)+IF(TA_restaurants_curated__2[[#This Row],[Normalizzazione]]=1,0,1)</f>
        <v>1</v>
      </c>
      <c r="K2509">
        <f>QUOTIENT((TA_restaurants_curated__2[[#This Row],[Rating]]*2),(100/3))+IF(TA_restaurants_curated__2[[#This Row],[Rating]]=50,0,1)</f>
        <v>3</v>
      </c>
      <c r="L2509" s="1" t="str">
        <f>IF(TA_restaurants_curated__2[[#This Row],[C. Rev.]]=3,"A lot of reviews",IF(TA_restaurants_curated__2[[#This Row],[C. Rev.]]=2,"Avarage reviews","Few reviews"))</f>
        <v>Few reviews</v>
      </c>
      <c r="M2509" s="1" t="str">
        <f>IF(TA_restaurants_curated__2[[#This Row],[C. Rat.]]=3,"Good rating",IF(TA_restaurants_curated__2[[#This Row],[C. Rat.]]=2,"Avarege rating","Bad rating"))</f>
        <v>Good rating</v>
      </c>
      <c r="N2509" s="1" t="str">
        <f t="shared" si="39"/>
        <v>Few reviews and Good rating</v>
      </c>
    </row>
    <row r="2510" spans="1:14" x14ac:dyDescent="0.35">
      <c r="A2510">
        <v>1669</v>
      </c>
      <c r="B2510" t="s">
        <v>2628</v>
      </c>
      <c r="C2510" t="s">
        <v>523</v>
      </c>
      <c r="D2510" t="s">
        <v>12</v>
      </c>
      <c r="E2510">
        <v>16710</v>
      </c>
      <c r="F2510">
        <v>40</v>
      </c>
      <c r="G2510" t="s">
        <v>9</v>
      </c>
      <c r="H2510">
        <v>830</v>
      </c>
      <c r="I2510">
        <f>(TA_restaurants_curated__2[[#This Row],['# Reviews]]-MIN(TA_restaurants_curated__2['# Reviews]))/(MAX(TA_restaurants_curated__2['# Reviews])-MIN(TA_restaurants_curated__2['# Reviews]))</f>
        <v>2.0444220090863201E-2</v>
      </c>
      <c r="J2510">
        <f>QUOTIENT((TA_restaurants_curated__2[[#This Row],[Normalizzazione]]*100),33)+IF(TA_restaurants_curated__2[[#This Row],[Normalizzazione]]=1,0,1)</f>
        <v>1</v>
      </c>
      <c r="K2510">
        <f>QUOTIENT((TA_restaurants_curated__2[[#This Row],[Rating]]*2),(100/3))+IF(TA_restaurants_curated__2[[#This Row],[Rating]]=50,0,1)</f>
        <v>3</v>
      </c>
      <c r="L2510" s="1" t="str">
        <f>IF(TA_restaurants_curated__2[[#This Row],[C. Rev.]]=3,"A lot of reviews",IF(TA_restaurants_curated__2[[#This Row],[C. Rev.]]=2,"Avarage reviews","Few reviews"))</f>
        <v>Few reviews</v>
      </c>
      <c r="M2510" s="1" t="str">
        <f>IF(TA_restaurants_curated__2[[#This Row],[C. Rat.]]=3,"Good rating",IF(TA_restaurants_curated__2[[#This Row],[C. Rat.]]=2,"Avarege rating","Bad rating"))</f>
        <v>Good rating</v>
      </c>
      <c r="N2510" s="1" t="str">
        <f t="shared" si="39"/>
        <v>Few reviews and Good rating</v>
      </c>
    </row>
    <row r="2511" spans="1:14" x14ac:dyDescent="0.35">
      <c r="A2511">
        <v>2150</v>
      </c>
      <c r="B2511" t="s">
        <v>3076</v>
      </c>
      <c r="C2511" t="s">
        <v>523</v>
      </c>
      <c r="D2511" t="s">
        <v>12</v>
      </c>
      <c r="E2511">
        <v>21520</v>
      </c>
      <c r="F2511">
        <v>40</v>
      </c>
      <c r="G2511" t="s">
        <v>8</v>
      </c>
      <c r="H2511">
        <v>830</v>
      </c>
      <c r="I2511">
        <f>(TA_restaurants_curated__2[[#This Row],['# Reviews]]-MIN(TA_restaurants_curated__2['# Reviews]))/(MAX(TA_restaurants_curated__2['# Reviews])-MIN(TA_restaurants_curated__2['# Reviews]))</f>
        <v>2.0444220090863201E-2</v>
      </c>
      <c r="J2511">
        <f>QUOTIENT((TA_restaurants_curated__2[[#This Row],[Normalizzazione]]*100),33)+IF(TA_restaurants_curated__2[[#This Row],[Normalizzazione]]=1,0,1)</f>
        <v>1</v>
      </c>
      <c r="K2511">
        <f>QUOTIENT((TA_restaurants_curated__2[[#This Row],[Rating]]*2),(100/3))+IF(TA_restaurants_curated__2[[#This Row],[Rating]]=50,0,1)</f>
        <v>3</v>
      </c>
      <c r="L2511" s="1" t="str">
        <f>IF(TA_restaurants_curated__2[[#This Row],[C. Rev.]]=3,"A lot of reviews",IF(TA_restaurants_curated__2[[#This Row],[C. Rev.]]=2,"Avarage reviews","Few reviews"))</f>
        <v>Few reviews</v>
      </c>
      <c r="M2511" s="1" t="str">
        <f>IF(TA_restaurants_curated__2[[#This Row],[C. Rat.]]=3,"Good rating",IF(TA_restaurants_curated__2[[#This Row],[C. Rat.]]=2,"Avarege rating","Bad rating"))</f>
        <v>Good rating</v>
      </c>
      <c r="N2511" s="1" t="str">
        <f t="shared" si="39"/>
        <v>Few reviews and Good rating</v>
      </c>
    </row>
    <row r="2512" spans="1:14" x14ac:dyDescent="0.35">
      <c r="A2512">
        <v>3183</v>
      </c>
      <c r="B2512" t="s">
        <v>3825</v>
      </c>
      <c r="C2512" t="s">
        <v>523</v>
      </c>
      <c r="D2512" t="s">
        <v>136</v>
      </c>
      <c r="E2512">
        <v>31850</v>
      </c>
      <c r="F2512">
        <v>35</v>
      </c>
      <c r="G2512" t="s">
        <v>8</v>
      </c>
      <c r="H2512">
        <v>830</v>
      </c>
      <c r="I2512">
        <f>(TA_restaurants_curated__2[[#This Row],['# Reviews]]-MIN(TA_restaurants_curated__2['# Reviews]))/(MAX(TA_restaurants_curated__2['# Reviews])-MIN(TA_restaurants_curated__2['# Reviews]))</f>
        <v>2.0444220090863201E-2</v>
      </c>
      <c r="J2512">
        <f>QUOTIENT((TA_restaurants_curated__2[[#This Row],[Normalizzazione]]*100),33)+IF(TA_restaurants_curated__2[[#This Row],[Normalizzazione]]=1,0,1)</f>
        <v>1</v>
      </c>
      <c r="K2512">
        <f>QUOTIENT((TA_restaurants_curated__2[[#This Row],[Rating]]*2),(100/3))+IF(TA_restaurants_curated__2[[#This Row],[Rating]]=50,0,1)</f>
        <v>3</v>
      </c>
      <c r="L2512" s="1" t="str">
        <f>IF(TA_restaurants_curated__2[[#This Row],[C. Rev.]]=3,"A lot of reviews",IF(TA_restaurants_curated__2[[#This Row],[C. Rev.]]=2,"Avarage reviews","Few reviews"))</f>
        <v>Few reviews</v>
      </c>
      <c r="M2512" s="1" t="str">
        <f>IF(TA_restaurants_curated__2[[#This Row],[C. Rat.]]=3,"Good rating",IF(TA_restaurants_curated__2[[#This Row],[C. Rat.]]=2,"Avarege rating","Bad rating"))</f>
        <v>Good rating</v>
      </c>
      <c r="N2512" s="1" t="str">
        <f t="shared" si="39"/>
        <v>Few reviews and Good rating</v>
      </c>
    </row>
    <row r="2513" spans="1:14" x14ac:dyDescent="0.35">
      <c r="A2513">
        <v>3837</v>
      </c>
      <c r="B2513" t="s">
        <v>4093</v>
      </c>
      <c r="C2513" t="s">
        <v>523</v>
      </c>
      <c r="D2513" t="s">
        <v>96</v>
      </c>
      <c r="E2513">
        <v>38390</v>
      </c>
      <c r="F2513">
        <v>35</v>
      </c>
      <c r="G2513" t="s">
        <v>8</v>
      </c>
      <c r="H2513">
        <v>830</v>
      </c>
      <c r="I2513">
        <f>(TA_restaurants_curated__2[[#This Row],['# Reviews]]-MIN(TA_restaurants_curated__2['# Reviews]))/(MAX(TA_restaurants_curated__2['# Reviews])-MIN(TA_restaurants_curated__2['# Reviews]))</f>
        <v>2.0444220090863201E-2</v>
      </c>
      <c r="J2513">
        <f>QUOTIENT((TA_restaurants_curated__2[[#This Row],[Normalizzazione]]*100),33)+IF(TA_restaurants_curated__2[[#This Row],[Normalizzazione]]=1,0,1)</f>
        <v>1</v>
      </c>
      <c r="K2513">
        <f>QUOTIENT((TA_restaurants_curated__2[[#This Row],[Rating]]*2),(100/3))+IF(TA_restaurants_curated__2[[#This Row],[Rating]]=50,0,1)</f>
        <v>3</v>
      </c>
      <c r="L2513" s="1" t="str">
        <f>IF(TA_restaurants_curated__2[[#This Row],[C. Rev.]]=3,"A lot of reviews",IF(TA_restaurants_curated__2[[#This Row],[C. Rev.]]=2,"Avarage reviews","Few reviews"))</f>
        <v>Few reviews</v>
      </c>
      <c r="M2513" s="1" t="str">
        <f>IF(TA_restaurants_curated__2[[#This Row],[C. Rat.]]=3,"Good rating",IF(TA_restaurants_curated__2[[#This Row],[C. Rat.]]=2,"Avarege rating","Bad rating"))</f>
        <v>Good rating</v>
      </c>
      <c r="N2513" s="1" t="str">
        <f t="shared" si="39"/>
        <v>Few reviews and Good rating</v>
      </c>
    </row>
    <row r="2514" spans="1:14" x14ac:dyDescent="0.35">
      <c r="A2514">
        <v>4278</v>
      </c>
      <c r="B2514" t="s">
        <v>4258</v>
      </c>
      <c r="C2514" t="s">
        <v>523</v>
      </c>
      <c r="D2514" t="s">
        <v>81</v>
      </c>
      <c r="E2514">
        <v>42810</v>
      </c>
      <c r="F2514">
        <v>35</v>
      </c>
      <c r="G2514" t="s">
        <v>10</v>
      </c>
      <c r="H2514">
        <v>830</v>
      </c>
      <c r="I2514">
        <f>(TA_restaurants_curated__2[[#This Row],['# Reviews]]-MIN(TA_restaurants_curated__2['# Reviews]))/(MAX(TA_restaurants_curated__2['# Reviews])-MIN(TA_restaurants_curated__2['# Reviews]))</f>
        <v>2.0444220090863201E-2</v>
      </c>
      <c r="J2514">
        <f>QUOTIENT((TA_restaurants_curated__2[[#This Row],[Normalizzazione]]*100),33)+IF(TA_restaurants_curated__2[[#This Row],[Normalizzazione]]=1,0,1)</f>
        <v>1</v>
      </c>
      <c r="K2514">
        <f>QUOTIENT((TA_restaurants_curated__2[[#This Row],[Rating]]*2),(100/3))+IF(TA_restaurants_curated__2[[#This Row],[Rating]]=50,0,1)</f>
        <v>3</v>
      </c>
      <c r="L2514" s="1" t="str">
        <f>IF(TA_restaurants_curated__2[[#This Row],[C. Rev.]]=3,"A lot of reviews",IF(TA_restaurants_curated__2[[#This Row],[C. Rev.]]=2,"Avarage reviews","Few reviews"))</f>
        <v>Few reviews</v>
      </c>
      <c r="M2514" s="1" t="str">
        <f>IF(TA_restaurants_curated__2[[#This Row],[C. Rat.]]=3,"Good rating",IF(TA_restaurants_curated__2[[#This Row],[C. Rat.]]=2,"Avarege rating","Bad rating"))</f>
        <v>Good rating</v>
      </c>
      <c r="N2514" s="1" t="str">
        <f t="shared" si="39"/>
        <v>Few reviews and Good rating</v>
      </c>
    </row>
    <row r="2515" spans="1:14" x14ac:dyDescent="0.35">
      <c r="A2515">
        <v>609</v>
      </c>
      <c r="B2515" t="s">
        <v>1481</v>
      </c>
      <c r="C2515" t="s">
        <v>523</v>
      </c>
      <c r="D2515" t="s">
        <v>1482</v>
      </c>
      <c r="E2515">
        <v>6100</v>
      </c>
      <c r="F2515">
        <v>45</v>
      </c>
      <c r="G2515" t="s">
        <v>10</v>
      </c>
      <c r="H2515">
        <v>820</v>
      </c>
      <c r="I2515">
        <f>(TA_restaurants_curated__2[[#This Row],['# Reviews]]-MIN(TA_restaurants_curated__2['# Reviews]))/(MAX(TA_restaurants_curated__2['# Reviews])-MIN(TA_restaurants_curated__2['# Reviews]))</f>
        <v>2.0191822311963654E-2</v>
      </c>
      <c r="J2515">
        <f>QUOTIENT((TA_restaurants_curated__2[[#This Row],[Normalizzazione]]*100),33)+IF(TA_restaurants_curated__2[[#This Row],[Normalizzazione]]=1,0,1)</f>
        <v>1</v>
      </c>
      <c r="K2515">
        <f>QUOTIENT((TA_restaurants_curated__2[[#This Row],[Rating]]*2),(100/3))+IF(TA_restaurants_curated__2[[#This Row],[Rating]]=50,0,1)</f>
        <v>3</v>
      </c>
      <c r="L2515" s="1" t="str">
        <f>IF(TA_restaurants_curated__2[[#This Row],[C. Rev.]]=3,"A lot of reviews",IF(TA_restaurants_curated__2[[#This Row],[C. Rev.]]=2,"Avarage reviews","Few reviews"))</f>
        <v>Few reviews</v>
      </c>
      <c r="M2515" s="1" t="str">
        <f>IF(TA_restaurants_curated__2[[#This Row],[C. Rat.]]=3,"Good rating",IF(TA_restaurants_curated__2[[#This Row],[C. Rat.]]=2,"Avarege rating","Bad rating"))</f>
        <v>Good rating</v>
      </c>
      <c r="N2515" s="1" t="str">
        <f t="shared" si="39"/>
        <v>Few reviews and Good rating</v>
      </c>
    </row>
    <row r="2516" spans="1:14" x14ac:dyDescent="0.35">
      <c r="A2516">
        <v>640</v>
      </c>
      <c r="B2516" t="s">
        <v>1522</v>
      </c>
      <c r="C2516" t="s">
        <v>523</v>
      </c>
      <c r="D2516" t="s">
        <v>1523</v>
      </c>
      <c r="E2516">
        <v>6420</v>
      </c>
      <c r="F2516">
        <v>45</v>
      </c>
      <c r="G2516" t="s">
        <v>8</v>
      </c>
      <c r="H2516">
        <v>820</v>
      </c>
      <c r="I2516">
        <f>(TA_restaurants_curated__2[[#This Row],['# Reviews]]-MIN(TA_restaurants_curated__2['# Reviews]))/(MAX(TA_restaurants_curated__2['# Reviews])-MIN(TA_restaurants_curated__2['# Reviews]))</f>
        <v>2.0191822311963654E-2</v>
      </c>
      <c r="J2516">
        <f>QUOTIENT((TA_restaurants_curated__2[[#This Row],[Normalizzazione]]*100),33)+IF(TA_restaurants_curated__2[[#This Row],[Normalizzazione]]=1,0,1)</f>
        <v>1</v>
      </c>
      <c r="K2516">
        <f>QUOTIENT((TA_restaurants_curated__2[[#This Row],[Rating]]*2),(100/3))+IF(TA_restaurants_curated__2[[#This Row],[Rating]]=50,0,1)</f>
        <v>3</v>
      </c>
      <c r="L2516" s="1" t="str">
        <f>IF(TA_restaurants_curated__2[[#This Row],[C. Rev.]]=3,"A lot of reviews",IF(TA_restaurants_curated__2[[#This Row],[C. Rev.]]=2,"Avarage reviews","Few reviews"))</f>
        <v>Few reviews</v>
      </c>
      <c r="M2516" s="1" t="str">
        <f>IF(TA_restaurants_curated__2[[#This Row],[C. Rat.]]=3,"Good rating",IF(TA_restaurants_curated__2[[#This Row],[C. Rat.]]=2,"Avarege rating","Bad rating"))</f>
        <v>Good rating</v>
      </c>
      <c r="N2516" s="1" t="str">
        <f t="shared" si="39"/>
        <v>Few reviews and Good rating</v>
      </c>
    </row>
    <row r="2517" spans="1:14" x14ac:dyDescent="0.35">
      <c r="A2517">
        <v>1107</v>
      </c>
      <c r="B2517" t="s">
        <v>2040</v>
      </c>
      <c r="C2517" t="s">
        <v>523</v>
      </c>
      <c r="D2517" t="s">
        <v>2041</v>
      </c>
      <c r="E2517">
        <v>11090</v>
      </c>
      <c r="F2517">
        <v>40</v>
      </c>
      <c r="G2517" t="s">
        <v>8</v>
      </c>
      <c r="H2517">
        <v>820</v>
      </c>
      <c r="I2517">
        <f>(TA_restaurants_curated__2[[#This Row],['# Reviews]]-MIN(TA_restaurants_curated__2['# Reviews]))/(MAX(TA_restaurants_curated__2['# Reviews])-MIN(TA_restaurants_curated__2['# Reviews]))</f>
        <v>2.0191822311963654E-2</v>
      </c>
      <c r="J2517">
        <f>QUOTIENT((TA_restaurants_curated__2[[#This Row],[Normalizzazione]]*100),33)+IF(TA_restaurants_curated__2[[#This Row],[Normalizzazione]]=1,0,1)</f>
        <v>1</v>
      </c>
      <c r="K2517">
        <f>QUOTIENT((TA_restaurants_curated__2[[#This Row],[Rating]]*2),(100/3))+IF(TA_restaurants_curated__2[[#This Row],[Rating]]=50,0,1)</f>
        <v>3</v>
      </c>
      <c r="L2517" s="1" t="str">
        <f>IF(TA_restaurants_curated__2[[#This Row],[C. Rev.]]=3,"A lot of reviews",IF(TA_restaurants_curated__2[[#This Row],[C. Rev.]]=2,"Avarage reviews","Few reviews"))</f>
        <v>Few reviews</v>
      </c>
      <c r="M2517" s="1" t="str">
        <f>IF(TA_restaurants_curated__2[[#This Row],[C. Rat.]]=3,"Good rating",IF(TA_restaurants_curated__2[[#This Row],[C. Rat.]]=2,"Avarege rating","Bad rating"))</f>
        <v>Good rating</v>
      </c>
      <c r="N2517" s="1" t="str">
        <f t="shared" si="39"/>
        <v>Few reviews and Good rating</v>
      </c>
    </row>
    <row r="2518" spans="1:14" x14ac:dyDescent="0.35">
      <c r="A2518">
        <v>1658</v>
      </c>
      <c r="B2518" t="s">
        <v>635</v>
      </c>
      <c r="C2518" t="s">
        <v>523</v>
      </c>
      <c r="D2518" t="s">
        <v>99</v>
      </c>
      <c r="E2518">
        <v>16600</v>
      </c>
      <c r="F2518">
        <v>40</v>
      </c>
      <c r="G2518" t="s">
        <v>10</v>
      </c>
      <c r="H2518">
        <v>820</v>
      </c>
      <c r="I2518">
        <f>(TA_restaurants_curated__2[[#This Row],['# Reviews]]-MIN(TA_restaurants_curated__2['# Reviews]))/(MAX(TA_restaurants_curated__2['# Reviews])-MIN(TA_restaurants_curated__2['# Reviews]))</f>
        <v>2.0191822311963654E-2</v>
      </c>
      <c r="J2518">
        <f>QUOTIENT((TA_restaurants_curated__2[[#This Row],[Normalizzazione]]*100),33)+IF(TA_restaurants_curated__2[[#This Row],[Normalizzazione]]=1,0,1)</f>
        <v>1</v>
      </c>
      <c r="K2518">
        <f>QUOTIENT((TA_restaurants_curated__2[[#This Row],[Rating]]*2),(100/3))+IF(TA_restaurants_curated__2[[#This Row],[Rating]]=50,0,1)</f>
        <v>3</v>
      </c>
      <c r="L2518" s="1" t="str">
        <f>IF(TA_restaurants_curated__2[[#This Row],[C. Rev.]]=3,"A lot of reviews",IF(TA_restaurants_curated__2[[#This Row],[C. Rev.]]=2,"Avarage reviews","Few reviews"))</f>
        <v>Few reviews</v>
      </c>
      <c r="M2518" s="1" t="str">
        <f>IF(TA_restaurants_curated__2[[#This Row],[C. Rat.]]=3,"Good rating",IF(TA_restaurants_curated__2[[#This Row],[C. Rat.]]=2,"Avarege rating","Bad rating"))</f>
        <v>Good rating</v>
      </c>
      <c r="N2518" s="1" t="str">
        <f t="shared" si="39"/>
        <v>Few reviews and Good rating</v>
      </c>
    </row>
    <row r="2519" spans="1:14" x14ac:dyDescent="0.35">
      <c r="A2519">
        <v>1871</v>
      </c>
      <c r="B2519" t="s">
        <v>2829</v>
      </c>
      <c r="C2519" t="s">
        <v>523</v>
      </c>
      <c r="D2519" t="s">
        <v>99</v>
      </c>
      <c r="E2519">
        <v>18730</v>
      </c>
      <c r="F2519">
        <v>40</v>
      </c>
      <c r="G2519" t="s">
        <v>10</v>
      </c>
      <c r="H2519">
        <v>820</v>
      </c>
      <c r="I2519">
        <f>(TA_restaurants_curated__2[[#This Row],['# Reviews]]-MIN(TA_restaurants_curated__2['# Reviews]))/(MAX(TA_restaurants_curated__2['# Reviews])-MIN(TA_restaurants_curated__2['# Reviews]))</f>
        <v>2.0191822311963654E-2</v>
      </c>
      <c r="J2519">
        <f>QUOTIENT((TA_restaurants_curated__2[[#This Row],[Normalizzazione]]*100),33)+IF(TA_restaurants_curated__2[[#This Row],[Normalizzazione]]=1,0,1)</f>
        <v>1</v>
      </c>
      <c r="K2519">
        <f>QUOTIENT((TA_restaurants_curated__2[[#This Row],[Rating]]*2),(100/3))+IF(TA_restaurants_curated__2[[#This Row],[Rating]]=50,0,1)</f>
        <v>3</v>
      </c>
      <c r="L2519" s="1" t="str">
        <f>IF(TA_restaurants_curated__2[[#This Row],[C. Rev.]]=3,"A lot of reviews",IF(TA_restaurants_curated__2[[#This Row],[C. Rev.]]=2,"Avarage reviews","Few reviews"))</f>
        <v>Few reviews</v>
      </c>
      <c r="M2519" s="1" t="str">
        <f>IF(TA_restaurants_curated__2[[#This Row],[C. Rat.]]=3,"Good rating",IF(TA_restaurants_curated__2[[#This Row],[C. Rat.]]=2,"Avarege rating","Bad rating"))</f>
        <v>Good rating</v>
      </c>
      <c r="N2519" s="1" t="str">
        <f t="shared" si="39"/>
        <v>Few reviews and Good rating</v>
      </c>
    </row>
    <row r="2520" spans="1:14" x14ac:dyDescent="0.35">
      <c r="A2520">
        <v>3503</v>
      </c>
      <c r="B2520" t="s">
        <v>3931</v>
      </c>
      <c r="C2520" t="s">
        <v>523</v>
      </c>
      <c r="D2520" t="s">
        <v>110</v>
      </c>
      <c r="E2520">
        <v>35050</v>
      </c>
      <c r="F2520">
        <v>40</v>
      </c>
      <c r="G2520" t="s">
        <v>8</v>
      </c>
      <c r="H2520">
        <v>820</v>
      </c>
      <c r="I2520">
        <f>(TA_restaurants_curated__2[[#This Row],['# Reviews]]-MIN(TA_restaurants_curated__2['# Reviews]))/(MAX(TA_restaurants_curated__2['# Reviews])-MIN(TA_restaurants_curated__2['# Reviews]))</f>
        <v>2.0191822311963654E-2</v>
      </c>
      <c r="J2520">
        <f>QUOTIENT((TA_restaurants_curated__2[[#This Row],[Normalizzazione]]*100),33)+IF(TA_restaurants_curated__2[[#This Row],[Normalizzazione]]=1,0,1)</f>
        <v>1</v>
      </c>
      <c r="K2520">
        <f>QUOTIENT((TA_restaurants_curated__2[[#This Row],[Rating]]*2),(100/3))+IF(TA_restaurants_curated__2[[#This Row],[Rating]]=50,0,1)</f>
        <v>3</v>
      </c>
      <c r="L2520" s="1" t="str">
        <f>IF(TA_restaurants_curated__2[[#This Row],[C. Rev.]]=3,"A lot of reviews",IF(TA_restaurants_curated__2[[#This Row],[C. Rev.]]=2,"Avarage reviews","Few reviews"))</f>
        <v>Few reviews</v>
      </c>
      <c r="M2520" s="1" t="str">
        <f>IF(TA_restaurants_curated__2[[#This Row],[C. Rat.]]=3,"Good rating",IF(TA_restaurants_curated__2[[#This Row],[C. Rat.]]=2,"Avarege rating","Bad rating"))</f>
        <v>Good rating</v>
      </c>
      <c r="N2520" s="1" t="str">
        <f t="shared" si="39"/>
        <v>Few reviews and Good rating</v>
      </c>
    </row>
    <row r="2521" spans="1:14" x14ac:dyDescent="0.35">
      <c r="A2521">
        <v>1996</v>
      </c>
      <c r="B2521" t="s">
        <v>2937</v>
      </c>
      <c r="C2521" t="s">
        <v>523</v>
      </c>
      <c r="D2521" t="s">
        <v>310</v>
      </c>
      <c r="E2521">
        <v>19980</v>
      </c>
      <c r="F2521">
        <v>40</v>
      </c>
      <c r="G2521" t="s">
        <v>10</v>
      </c>
      <c r="H2521">
        <v>810</v>
      </c>
      <c r="I2521">
        <f>(TA_restaurants_curated__2[[#This Row],['# Reviews]]-MIN(TA_restaurants_curated__2['# Reviews]))/(MAX(TA_restaurants_curated__2['# Reviews])-MIN(TA_restaurants_curated__2['# Reviews]))</f>
        <v>1.9939424533064107E-2</v>
      </c>
      <c r="J2521">
        <f>QUOTIENT((TA_restaurants_curated__2[[#This Row],[Normalizzazione]]*100),33)+IF(TA_restaurants_curated__2[[#This Row],[Normalizzazione]]=1,0,1)</f>
        <v>1</v>
      </c>
      <c r="K2521">
        <f>QUOTIENT((TA_restaurants_curated__2[[#This Row],[Rating]]*2),(100/3))+IF(TA_restaurants_curated__2[[#This Row],[Rating]]=50,0,1)</f>
        <v>3</v>
      </c>
      <c r="L2521" s="1" t="str">
        <f>IF(TA_restaurants_curated__2[[#This Row],[C. Rev.]]=3,"A lot of reviews",IF(TA_restaurants_curated__2[[#This Row],[C. Rev.]]=2,"Avarage reviews","Few reviews"))</f>
        <v>Few reviews</v>
      </c>
      <c r="M2521" s="1" t="str">
        <f>IF(TA_restaurants_curated__2[[#This Row],[C. Rat.]]=3,"Good rating",IF(TA_restaurants_curated__2[[#This Row],[C. Rat.]]=2,"Avarege rating","Bad rating"))</f>
        <v>Good rating</v>
      </c>
      <c r="N2521" s="1" t="str">
        <f t="shared" si="39"/>
        <v>Few reviews and Good rating</v>
      </c>
    </row>
    <row r="2522" spans="1:14" x14ac:dyDescent="0.35">
      <c r="A2522">
        <v>2492</v>
      </c>
      <c r="B2522" t="s">
        <v>578</v>
      </c>
      <c r="C2522" t="s">
        <v>523</v>
      </c>
      <c r="D2522" t="s">
        <v>155</v>
      </c>
      <c r="E2522">
        <v>24940</v>
      </c>
      <c r="F2522">
        <v>40</v>
      </c>
      <c r="G2522" t="s">
        <v>10</v>
      </c>
      <c r="H2522">
        <v>810</v>
      </c>
      <c r="I2522">
        <f>(TA_restaurants_curated__2[[#This Row],['# Reviews]]-MIN(TA_restaurants_curated__2['# Reviews]))/(MAX(TA_restaurants_curated__2['# Reviews])-MIN(TA_restaurants_curated__2['# Reviews]))</f>
        <v>1.9939424533064107E-2</v>
      </c>
      <c r="J2522">
        <f>QUOTIENT((TA_restaurants_curated__2[[#This Row],[Normalizzazione]]*100),33)+IF(TA_restaurants_curated__2[[#This Row],[Normalizzazione]]=1,0,1)</f>
        <v>1</v>
      </c>
      <c r="K2522">
        <f>QUOTIENT((TA_restaurants_curated__2[[#This Row],[Rating]]*2),(100/3))+IF(TA_restaurants_curated__2[[#This Row],[Rating]]=50,0,1)</f>
        <v>3</v>
      </c>
      <c r="L2522" s="1" t="str">
        <f>IF(TA_restaurants_curated__2[[#This Row],[C. Rev.]]=3,"A lot of reviews",IF(TA_restaurants_curated__2[[#This Row],[C. Rev.]]=2,"Avarage reviews","Few reviews"))</f>
        <v>Few reviews</v>
      </c>
      <c r="M2522" s="1" t="str">
        <f>IF(TA_restaurants_curated__2[[#This Row],[C. Rat.]]=3,"Good rating",IF(TA_restaurants_curated__2[[#This Row],[C. Rat.]]=2,"Avarege rating","Bad rating"))</f>
        <v>Good rating</v>
      </c>
      <c r="N2522" s="1" t="str">
        <f t="shared" si="39"/>
        <v>Few reviews and Good rating</v>
      </c>
    </row>
    <row r="2523" spans="1:14" x14ac:dyDescent="0.35">
      <c r="A2523">
        <v>2622</v>
      </c>
      <c r="B2523" t="s">
        <v>3462</v>
      </c>
      <c r="C2523" t="s">
        <v>523</v>
      </c>
      <c r="D2523" t="s">
        <v>99</v>
      </c>
      <c r="E2523">
        <v>26240</v>
      </c>
      <c r="F2523">
        <v>40</v>
      </c>
      <c r="G2523" t="s">
        <v>10</v>
      </c>
      <c r="H2523">
        <v>810</v>
      </c>
      <c r="I2523">
        <f>(TA_restaurants_curated__2[[#This Row],['# Reviews]]-MIN(TA_restaurants_curated__2['# Reviews]))/(MAX(TA_restaurants_curated__2['# Reviews])-MIN(TA_restaurants_curated__2['# Reviews]))</f>
        <v>1.9939424533064107E-2</v>
      </c>
      <c r="J2523">
        <f>QUOTIENT((TA_restaurants_curated__2[[#This Row],[Normalizzazione]]*100),33)+IF(TA_restaurants_curated__2[[#This Row],[Normalizzazione]]=1,0,1)</f>
        <v>1</v>
      </c>
      <c r="K2523">
        <f>QUOTIENT((TA_restaurants_curated__2[[#This Row],[Rating]]*2),(100/3))+IF(TA_restaurants_curated__2[[#This Row],[Rating]]=50,0,1)</f>
        <v>3</v>
      </c>
      <c r="L2523" s="1" t="str">
        <f>IF(TA_restaurants_curated__2[[#This Row],[C. Rev.]]=3,"A lot of reviews",IF(TA_restaurants_curated__2[[#This Row],[C. Rev.]]=2,"Avarage reviews","Few reviews"))</f>
        <v>Few reviews</v>
      </c>
      <c r="M2523" s="1" t="str">
        <f>IF(TA_restaurants_curated__2[[#This Row],[C. Rat.]]=3,"Good rating",IF(TA_restaurants_curated__2[[#This Row],[C. Rat.]]=2,"Avarege rating","Bad rating"))</f>
        <v>Good rating</v>
      </c>
      <c r="N2523" s="1" t="str">
        <f t="shared" si="39"/>
        <v>Few reviews and Good rating</v>
      </c>
    </row>
    <row r="2524" spans="1:14" x14ac:dyDescent="0.35">
      <c r="A2524">
        <v>2738</v>
      </c>
      <c r="B2524" t="s">
        <v>3541</v>
      </c>
      <c r="C2524" t="s">
        <v>523</v>
      </c>
      <c r="D2524" t="s">
        <v>111</v>
      </c>
      <c r="E2524">
        <v>27400</v>
      </c>
      <c r="F2524">
        <v>40</v>
      </c>
      <c r="G2524" t="s">
        <v>8</v>
      </c>
      <c r="H2524">
        <v>810</v>
      </c>
      <c r="I2524">
        <f>(TA_restaurants_curated__2[[#This Row],['# Reviews]]-MIN(TA_restaurants_curated__2['# Reviews]))/(MAX(TA_restaurants_curated__2['# Reviews])-MIN(TA_restaurants_curated__2['# Reviews]))</f>
        <v>1.9939424533064107E-2</v>
      </c>
      <c r="J2524">
        <f>QUOTIENT((TA_restaurants_curated__2[[#This Row],[Normalizzazione]]*100),33)+IF(TA_restaurants_curated__2[[#This Row],[Normalizzazione]]=1,0,1)</f>
        <v>1</v>
      </c>
      <c r="K2524">
        <f>QUOTIENT((TA_restaurants_curated__2[[#This Row],[Rating]]*2),(100/3))+IF(TA_restaurants_curated__2[[#This Row],[Rating]]=50,0,1)</f>
        <v>3</v>
      </c>
      <c r="L2524" s="1" t="str">
        <f>IF(TA_restaurants_curated__2[[#This Row],[C. Rev.]]=3,"A lot of reviews",IF(TA_restaurants_curated__2[[#This Row],[C. Rev.]]=2,"Avarage reviews","Few reviews"))</f>
        <v>Few reviews</v>
      </c>
      <c r="M2524" s="1" t="str">
        <f>IF(TA_restaurants_curated__2[[#This Row],[C. Rat.]]=3,"Good rating",IF(TA_restaurants_curated__2[[#This Row],[C. Rat.]]=2,"Avarege rating","Bad rating"))</f>
        <v>Good rating</v>
      </c>
      <c r="N2524" s="1" t="str">
        <f t="shared" si="39"/>
        <v>Few reviews and Good rating</v>
      </c>
    </row>
    <row r="2525" spans="1:14" x14ac:dyDescent="0.35">
      <c r="A2525">
        <v>2831</v>
      </c>
      <c r="B2525" t="s">
        <v>3603</v>
      </c>
      <c r="C2525" t="s">
        <v>523</v>
      </c>
      <c r="D2525" t="s">
        <v>111</v>
      </c>
      <c r="E2525">
        <v>28330</v>
      </c>
      <c r="F2525">
        <v>40</v>
      </c>
      <c r="G2525" t="s">
        <v>10</v>
      </c>
      <c r="H2525">
        <v>810</v>
      </c>
      <c r="I2525">
        <f>(TA_restaurants_curated__2[[#This Row],['# Reviews]]-MIN(TA_restaurants_curated__2['# Reviews]))/(MAX(TA_restaurants_curated__2['# Reviews])-MIN(TA_restaurants_curated__2['# Reviews]))</f>
        <v>1.9939424533064107E-2</v>
      </c>
      <c r="J2525">
        <f>QUOTIENT((TA_restaurants_curated__2[[#This Row],[Normalizzazione]]*100),33)+IF(TA_restaurants_curated__2[[#This Row],[Normalizzazione]]=1,0,1)</f>
        <v>1</v>
      </c>
      <c r="K2525">
        <f>QUOTIENT((TA_restaurants_curated__2[[#This Row],[Rating]]*2),(100/3))+IF(TA_restaurants_curated__2[[#This Row],[Rating]]=50,0,1)</f>
        <v>3</v>
      </c>
      <c r="L2525" s="1" t="str">
        <f>IF(TA_restaurants_curated__2[[#This Row],[C. Rev.]]=3,"A lot of reviews",IF(TA_restaurants_curated__2[[#This Row],[C. Rev.]]=2,"Avarage reviews","Few reviews"))</f>
        <v>Few reviews</v>
      </c>
      <c r="M2525" s="1" t="str">
        <f>IF(TA_restaurants_curated__2[[#This Row],[C. Rat.]]=3,"Good rating",IF(TA_restaurants_curated__2[[#This Row],[C. Rat.]]=2,"Avarege rating","Bad rating"))</f>
        <v>Good rating</v>
      </c>
      <c r="N2525" s="1" t="str">
        <f t="shared" si="39"/>
        <v>Few reviews and Good rating</v>
      </c>
    </row>
    <row r="2526" spans="1:14" x14ac:dyDescent="0.35">
      <c r="A2526">
        <v>531</v>
      </c>
      <c r="B2526" t="s">
        <v>1384</v>
      </c>
      <c r="C2526" t="s">
        <v>523</v>
      </c>
      <c r="D2526" t="s">
        <v>273</v>
      </c>
      <c r="E2526">
        <v>5320</v>
      </c>
      <c r="F2526">
        <v>45</v>
      </c>
      <c r="G2526" t="s">
        <v>10</v>
      </c>
      <c r="H2526">
        <v>800</v>
      </c>
      <c r="I2526">
        <f>(TA_restaurants_curated__2[[#This Row],['# Reviews]]-MIN(TA_restaurants_curated__2['# Reviews]))/(MAX(TA_restaurants_curated__2['# Reviews])-MIN(TA_restaurants_curated__2['# Reviews]))</f>
        <v>1.9687026754164564E-2</v>
      </c>
      <c r="J2526">
        <f>QUOTIENT((TA_restaurants_curated__2[[#This Row],[Normalizzazione]]*100),33)+IF(TA_restaurants_curated__2[[#This Row],[Normalizzazione]]=1,0,1)</f>
        <v>1</v>
      </c>
      <c r="K2526">
        <f>QUOTIENT((TA_restaurants_curated__2[[#This Row],[Rating]]*2),(100/3))+IF(TA_restaurants_curated__2[[#This Row],[Rating]]=50,0,1)</f>
        <v>3</v>
      </c>
      <c r="L2526" s="1" t="str">
        <f>IF(TA_restaurants_curated__2[[#This Row],[C. Rev.]]=3,"A lot of reviews",IF(TA_restaurants_curated__2[[#This Row],[C. Rev.]]=2,"Avarage reviews","Few reviews"))</f>
        <v>Few reviews</v>
      </c>
      <c r="M2526" s="1" t="str">
        <f>IF(TA_restaurants_curated__2[[#This Row],[C. Rat.]]=3,"Good rating",IF(TA_restaurants_curated__2[[#This Row],[C. Rat.]]=2,"Avarege rating","Bad rating"))</f>
        <v>Good rating</v>
      </c>
      <c r="N2526" s="1" t="str">
        <f t="shared" si="39"/>
        <v>Few reviews and Good rating</v>
      </c>
    </row>
    <row r="2527" spans="1:14" x14ac:dyDescent="0.35">
      <c r="A2527">
        <v>533</v>
      </c>
      <c r="B2527" t="s">
        <v>1386</v>
      </c>
      <c r="C2527" t="s">
        <v>523</v>
      </c>
      <c r="D2527" t="s">
        <v>262</v>
      </c>
      <c r="E2527">
        <v>5340</v>
      </c>
      <c r="F2527">
        <v>45</v>
      </c>
      <c r="G2527" t="s">
        <v>10</v>
      </c>
      <c r="H2527">
        <v>800</v>
      </c>
      <c r="I2527">
        <f>(TA_restaurants_curated__2[[#This Row],['# Reviews]]-MIN(TA_restaurants_curated__2['# Reviews]))/(MAX(TA_restaurants_curated__2['# Reviews])-MIN(TA_restaurants_curated__2['# Reviews]))</f>
        <v>1.9687026754164564E-2</v>
      </c>
      <c r="J2527">
        <f>QUOTIENT((TA_restaurants_curated__2[[#This Row],[Normalizzazione]]*100),33)+IF(TA_restaurants_curated__2[[#This Row],[Normalizzazione]]=1,0,1)</f>
        <v>1</v>
      </c>
      <c r="K2527">
        <f>QUOTIENT((TA_restaurants_curated__2[[#This Row],[Rating]]*2),(100/3))+IF(TA_restaurants_curated__2[[#This Row],[Rating]]=50,0,1)</f>
        <v>3</v>
      </c>
      <c r="L2527" s="1" t="str">
        <f>IF(TA_restaurants_curated__2[[#This Row],[C. Rev.]]=3,"A lot of reviews",IF(TA_restaurants_curated__2[[#This Row],[C. Rev.]]=2,"Avarage reviews","Few reviews"))</f>
        <v>Few reviews</v>
      </c>
      <c r="M2527" s="1" t="str">
        <f>IF(TA_restaurants_curated__2[[#This Row],[C. Rat.]]=3,"Good rating",IF(TA_restaurants_curated__2[[#This Row],[C. Rat.]]=2,"Avarege rating","Bad rating"))</f>
        <v>Good rating</v>
      </c>
      <c r="N2527" s="1" t="str">
        <f t="shared" si="39"/>
        <v>Few reviews and Good rating</v>
      </c>
    </row>
    <row r="2528" spans="1:14" x14ac:dyDescent="0.35">
      <c r="A2528">
        <v>1051</v>
      </c>
      <c r="B2528" t="s">
        <v>1976</v>
      </c>
      <c r="C2528" t="s">
        <v>523</v>
      </c>
      <c r="D2528" t="s">
        <v>306</v>
      </c>
      <c r="E2528">
        <v>10530</v>
      </c>
      <c r="F2528">
        <v>45</v>
      </c>
      <c r="G2528" t="s">
        <v>9</v>
      </c>
      <c r="H2528">
        <v>800</v>
      </c>
      <c r="I2528">
        <f>(TA_restaurants_curated__2[[#This Row],['# Reviews]]-MIN(TA_restaurants_curated__2['# Reviews]))/(MAX(TA_restaurants_curated__2['# Reviews])-MIN(TA_restaurants_curated__2['# Reviews]))</f>
        <v>1.9687026754164564E-2</v>
      </c>
      <c r="J2528">
        <f>QUOTIENT((TA_restaurants_curated__2[[#This Row],[Normalizzazione]]*100),33)+IF(TA_restaurants_curated__2[[#This Row],[Normalizzazione]]=1,0,1)</f>
        <v>1</v>
      </c>
      <c r="K2528">
        <f>QUOTIENT((TA_restaurants_curated__2[[#This Row],[Rating]]*2),(100/3))+IF(TA_restaurants_curated__2[[#This Row],[Rating]]=50,0,1)</f>
        <v>3</v>
      </c>
      <c r="L2528" s="1" t="str">
        <f>IF(TA_restaurants_curated__2[[#This Row],[C. Rev.]]=3,"A lot of reviews",IF(TA_restaurants_curated__2[[#This Row],[C. Rev.]]=2,"Avarage reviews","Few reviews"))</f>
        <v>Few reviews</v>
      </c>
      <c r="M2528" s="1" t="str">
        <f>IF(TA_restaurants_curated__2[[#This Row],[C. Rat.]]=3,"Good rating",IF(TA_restaurants_curated__2[[#This Row],[C. Rat.]]=2,"Avarege rating","Bad rating"))</f>
        <v>Good rating</v>
      </c>
      <c r="N2528" s="1" t="str">
        <f t="shared" si="39"/>
        <v>Few reviews and Good rating</v>
      </c>
    </row>
    <row r="2529" spans="1:14" x14ac:dyDescent="0.35">
      <c r="A2529">
        <v>1137</v>
      </c>
      <c r="B2529" t="s">
        <v>2072</v>
      </c>
      <c r="C2529" t="s">
        <v>523</v>
      </c>
      <c r="D2529" t="s">
        <v>89</v>
      </c>
      <c r="E2529">
        <v>11390</v>
      </c>
      <c r="F2529">
        <v>45</v>
      </c>
      <c r="G2529" t="s">
        <v>10</v>
      </c>
      <c r="H2529">
        <v>800</v>
      </c>
      <c r="I2529">
        <f>(TA_restaurants_curated__2[[#This Row],['# Reviews]]-MIN(TA_restaurants_curated__2['# Reviews]))/(MAX(TA_restaurants_curated__2['# Reviews])-MIN(TA_restaurants_curated__2['# Reviews]))</f>
        <v>1.9687026754164564E-2</v>
      </c>
      <c r="J2529">
        <f>QUOTIENT((TA_restaurants_curated__2[[#This Row],[Normalizzazione]]*100),33)+IF(TA_restaurants_curated__2[[#This Row],[Normalizzazione]]=1,0,1)</f>
        <v>1</v>
      </c>
      <c r="K2529">
        <f>QUOTIENT((TA_restaurants_curated__2[[#This Row],[Rating]]*2),(100/3))+IF(TA_restaurants_curated__2[[#This Row],[Rating]]=50,0,1)</f>
        <v>3</v>
      </c>
      <c r="L2529" s="1" t="str">
        <f>IF(TA_restaurants_curated__2[[#This Row],[C. Rev.]]=3,"A lot of reviews",IF(TA_restaurants_curated__2[[#This Row],[C. Rev.]]=2,"Avarage reviews","Few reviews"))</f>
        <v>Few reviews</v>
      </c>
      <c r="M2529" s="1" t="str">
        <f>IF(TA_restaurants_curated__2[[#This Row],[C. Rat.]]=3,"Good rating",IF(TA_restaurants_curated__2[[#This Row],[C. Rat.]]=2,"Avarege rating","Bad rating"))</f>
        <v>Good rating</v>
      </c>
      <c r="N2529" s="1" t="str">
        <f t="shared" si="39"/>
        <v>Few reviews and Good rating</v>
      </c>
    </row>
    <row r="2530" spans="1:14" x14ac:dyDescent="0.35">
      <c r="A2530">
        <v>1552</v>
      </c>
      <c r="B2530" t="s">
        <v>2513</v>
      </c>
      <c r="C2530" t="s">
        <v>523</v>
      </c>
      <c r="D2530" t="s">
        <v>263</v>
      </c>
      <c r="E2530">
        <v>15540</v>
      </c>
      <c r="F2530">
        <v>40</v>
      </c>
      <c r="G2530" t="s">
        <v>10</v>
      </c>
      <c r="H2530">
        <v>800</v>
      </c>
      <c r="I2530">
        <f>(TA_restaurants_curated__2[[#This Row],['# Reviews]]-MIN(TA_restaurants_curated__2['# Reviews]))/(MAX(TA_restaurants_curated__2['# Reviews])-MIN(TA_restaurants_curated__2['# Reviews]))</f>
        <v>1.9687026754164564E-2</v>
      </c>
      <c r="J2530">
        <f>QUOTIENT((TA_restaurants_curated__2[[#This Row],[Normalizzazione]]*100),33)+IF(TA_restaurants_curated__2[[#This Row],[Normalizzazione]]=1,0,1)</f>
        <v>1</v>
      </c>
      <c r="K2530">
        <f>QUOTIENT((TA_restaurants_curated__2[[#This Row],[Rating]]*2),(100/3))+IF(TA_restaurants_curated__2[[#This Row],[Rating]]=50,0,1)</f>
        <v>3</v>
      </c>
      <c r="L2530" s="1" t="str">
        <f>IF(TA_restaurants_curated__2[[#This Row],[C. Rev.]]=3,"A lot of reviews",IF(TA_restaurants_curated__2[[#This Row],[C. Rev.]]=2,"Avarage reviews","Few reviews"))</f>
        <v>Few reviews</v>
      </c>
      <c r="M2530" s="1" t="str">
        <f>IF(TA_restaurants_curated__2[[#This Row],[C. Rat.]]=3,"Good rating",IF(TA_restaurants_curated__2[[#This Row],[C. Rat.]]=2,"Avarege rating","Bad rating"))</f>
        <v>Good rating</v>
      </c>
      <c r="N2530" s="1" t="str">
        <f t="shared" si="39"/>
        <v>Few reviews and Good rating</v>
      </c>
    </row>
    <row r="2531" spans="1:14" x14ac:dyDescent="0.35">
      <c r="A2531">
        <v>1877</v>
      </c>
      <c r="B2531" t="s">
        <v>2832</v>
      </c>
      <c r="C2531" t="s">
        <v>523</v>
      </c>
      <c r="D2531" t="s">
        <v>99</v>
      </c>
      <c r="E2531">
        <v>18790</v>
      </c>
      <c r="F2531">
        <v>40</v>
      </c>
      <c r="G2531" t="s">
        <v>8</v>
      </c>
      <c r="H2531">
        <v>800</v>
      </c>
      <c r="I2531">
        <f>(TA_restaurants_curated__2[[#This Row],['# Reviews]]-MIN(TA_restaurants_curated__2['# Reviews]))/(MAX(TA_restaurants_curated__2['# Reviews])-MIN(TA_restaurants_curated__2['# Reviews]))</f>
        <v>1.9687026754164564E-2</v>
      </c>
      <c r="J2531">
        <f>QUOTIENT((TA_restaurants_curated__2[[#This Row],[Normalizzazione]]*100),33)+IF(TA_restaurants_curated__2[[#This Row],[Normalizzazione]]=1,0,1)</f>
        <v>1</v>
      </c>
      <c r="K2531">
        <f>QUOTIENT((TA_restaurants_curated__2[[#This Row],[Rating]]*2),(100/3))+IF(TA_restaurants_curated__2[[#This Row],[Rating]]=50,0,1)</f>
        <v>3</v>
      </c>
      <c r="L2531" s="1" t="str">
        <f>IF(TA_restaurants_curated__2[[#This Row],[C. Rev.]]=3,"A lot of reviews",IF(TA_restaurants_curated__2[[#This Row],[C. Rev.]]=2,"Avarage reviews","Few reviews"))</f>
        <v>Few reviews</v>
      </c>
      <c r="M2531" s="1" t="str">
        <f>IF(TA_restaurants_curated__2[[#This Row],[C. Rat.]]=3,"Good rating",IF(TA_restaurants_curated__2[[#This Row],[C. Rat.]]=2,"Avarege rating","Bad rating"))</f>
        <v>Good rating</v>
      </c>
      <c r="N2531" s="1" t="str">
        <f t="shared" si="39"/>
        <v>Few reviews and Good rating</v>
      </c>
    </row>
    <row r="2532" spans="1:14" x14ac:dyDescent="0.35">
      <c r="A2532">
        <v>2090</v>
      </c>
      <c r="B2532" t="s">
        <v>3027</v>
      </c>
      <c r="C2532" t="s">
        <v>523</v>
      </c>
      <c r="D2532" t="s">
        <v>111</v>
      </c>
      <c r="E2532">
        <v>20920</v>
      </c>
      <c r="F2532">
        <v>40</v>
      </c>
      <c r="G2532" t="s">
        <v>8</v>
      </c>
      <c r="H2532">
        <v>800</v>
      </c>
      <c r="I2532">
        <f>(TA_restaurants_curated__2[[#This Row],['# Reviews]]-MIN(TA_restaurants_curated__2['# Reviews]))/(MAX(TA_restaurants_curated__2['# Reviews])-MIN(TA_restaurants_curated__2['# Reviews]))</f>
        <v>1.9687026754164564E-2</v>
      </c>
      <c r="J2532">
        <f>QUOTIENT((TA_restaurants_curated__2[[#This Row],[Normalizzazione]]*100),33)+IF(TA_restaurants_curated__2[[#This Row],[Normalizzazione]]=1,0,1)</f>
        <v>1</v>
      </c>
      <c r="K2532">
        <f>QUOTIENT((TA_restaurants_curated__2[[#This Row],[Rating]]*2),(100/3))+IF(TA_restaurants_curated__2[[#This Row],[Rating]]=50,0,1)</f>
        <v>3</v>
      </c>
      <c r="L2532" s="1" t="str">
        <f>IF(TA_restaurants_curated__2[[#This Row],[C. Rev.]]=3,"A lot of reviews",IF(TA_restaurants_curated__2[[#This Row],[C. Rev.]]=2,"Avarage reviews","Few reviews"))</f>
        <v>Few reviews</v>
      </c>
      <c r="M2532" s="1" t="str">
        <f>IF(TA_restaurants_curated__2[[#This Row],[C. Rat.]]=3,"Good rating",IF(TA_restaurants_curated__2[[#This Row],[C. Rat.]]=2,"Avarege rating","Bad rating"))</f>
        <v>Good rating</v>
      </c>
      <c r="N2532" s="1" t="str">
        <f t="shared" si="39"/>
        <v>Few reviews and Good rating</v>
      </c>
    </row>
    <row r="2533" spans="1:14" x14ac:dyDescent="0.35">
      <c r="A2533">
        <v>2312</v>
      </c>
      <c r="B2533" t="s">
        <v>3209</v>
      </c>
      <c r="C2533" t="s">
        <v>523</v>
      </c>
      <c r="D2533" t="s">
        <v>162</v>
      </c>
      <c r="E2533">
        <v>23140</v>
      </c>
      <c r="F2533">
        <v>40</v>
      </c>
      <c r="G2533" t="s">
        <v>10</v>
      </c>
      <c r="H2533">
        <v>800</v>
      </c>
      <c r="I2533">
        <f>(TA_restaurants_curated__2[[#This Row],['# Reviews]]-MIN(TA_restaurants_curated__2['# Reviews]))/(MAX(TA_restaurants_curated__2['# Reviews])-MIN(TA_restaurants_curated__2['# Reviews]))</f>
        <v>1.9687026754164564E-2</v>
      </c>
      <c r="J2533">
        <f>QUOTIENT((TA_restaurants_curated__2[[#This Row],[Normalizzazione]]*100),33)+IF(TA_restaurants_curated__2[[#This Row],[Normalizzazione]]=1,0,1)</f>
        <v>1</v>
      </c>
      <c r="K2533">
        <f>QUOTIENT((TA_restaurants_curated__2[[#This Row],[Rating]]*2),(100/3))+IF(TA_restaurants_curated__2[[#This Row],[Rating]]=50,0,1)</f>
        <v>3</v>
      </c>
      <c r="L2533" s="1" t="str">
        <f>IF(TA_restaurants_curated__2[[#This Row],[C. Rev.]]=3,"A lot of reviews",IF(TA_restaurants_curated__2[[#This Row],[C. Rev.]]=2,"Avarage reviews","Few reviews"))</f>
        <v>Few reviews</v>
      </c>
      <c r="M2533" s="1" t="str">
        <f>IF(TA_restaurants_curated__2[[#This Row],[C. Rat.]]=3,"Good rating",IF(TA_restaurants_curated__2[[#This Row],[C. Rat.]]=2,"Avarege rating","Bad rating"))</f>
        <v>Good rating</v>
      </c>
      <c r="N2533" s="1" t="str">
        <f t="shared" si="39"/>
        <v>Few reviews and Good rating</v>
      </c>
    </row>
    <row r="2534" spans="1:14" x14ac:dyDescent="0.35">
      <c r="A2534">
        <v>2329</v>
      </c>
      <c r="B2534" t="s">
        <v>3224</v>
      </c>
      <c r="C2534" t="s">
        <v>523</v>
      </c>
      <c r="D2534" t="s">
        <v>99</v>
      </c>
      <c r="E2534">
        <v>23310</v>
      </c>
      <c r="F2534">
        <v>35</v>
      </c>
      <c r="G2534" t="s">
        <v>10</v>
      </c>
      <c r="H2534">
        <v>800</v>
      </c>
      <c r="I2534">
        <f>(TA_restaurants_curated__2[[#This Row],['# Reviews]]-MIN(TA_restaurants_curated__2['# Reviews]))/(MAX(TA_restaurants_curated__2['# Reviews])-MIN(TA_restaurants_curated__2['# Reviews]))</f>
        <v>1.9687026754164564E-2</v>
      </c>
      <c r="J2534">
        <f>QUOTIENT((TA_restaurants_curated__2[[#This Row],[Normalizzazione]]*100),33)+IF(TA_restaurants_curated__2[[#This Row],[Normalizzazione]]=1,0,1)</f>
        <v>1</v>
      </c>
      <c r="K2534">
        <f>QUOTIENT((TA_restaurants_curated__2[[#This Row],[Rating]]*2),(100/3))+IF(TA_restaurants_curated__2[[#This Row],[Rating]]=50,0,1)</f>
        <v>3</v>
      </c>
      <c r="L2534" s="1" t="str">
        <f>IF(TA_restaurants_curated__2[[#This Row],[C. Rev.]]=3,"A lot of reviews",IF(TA_restaurants_curated__2[[#This Row],[C. Rev.]]=2,"Avarage reviews","Few reviews"))</f>
        <v>Few reviews</v>
      </c>
      <c r="M2534" s="1" t="str">
        <f>IF(TA_restaurants_curated__2[[#This Row],[C. Rat.]]=3,"Good rating",IF(TA_restaurants_curated__2[[#This Row],[C. Rat.]]=2,"Avarege rating","Bad rating"))</f>
        <v>Good rating</v>
      </c>
      <c r="N2534" s="1" t="str">
        <f t="shared" si="39"/>
        <v>Few reviews and Good rating</v>
      </c>
    </row>
    <row r="2535" spans="1:14" x14ac:dyDescent="0.35">
      <c r="A2535">
        <v>499</v>
      </c>
      <c r="B2535" t="s">
        <v>1349</v>
      </c>
      <c r="C2535" t="s">
        <v>523</v>
      </c>
      <c r="D2535" t="s">
        <v>237</v>
      </c>
      <c r="E2535">
        <v>5000</v>
      </c>
      <c r="F2535">
        <v>45</v>
      </c>
      <c r="G2535" t="s">
        <v>8</v>
      </c>
      <c r="H2535">
        <v>790</v>
      </c>
      <c r="I2535">
        <f>(TA_restaurants_curated__2[[#This Row],['# Reviews]]-MIN(TA_restaurants_curated__2['# Reviews]))/(MAX(TA_restaurants_curated__2['# Reviews])-MIN(TA_restaurants_curated__2['# Reviews]))</f>
        <v>1.9434628975265017E-2</v>
      </c>
      <c r="J2535">
        <f>QUOTIENT((TA_restaurants_curated__2[[#This Row],[Normalizzazione]]*100),33)+IF(TA_restaurants_curated__2[[#This Row],[Normalizzazione]]=1,0,1)</f>
        <v>1</v>
      </c>
      <c r="K2535">
        <f>QUOTIENT((TA_restaurants_curated__2[[#This Row],[Rating]]*2),(100/3))+IF(TA_restaurants_curated__2[[#This Row],[Rating]]=50,0,1)</f>
        <v>3</v>
      </c>
      <c r="L2535" s="1" t="str">
        <f>IF(TA_restaurants_curated__2[[#This Row],[C. Rev.]]=3,"A lot of reviews",IF(TA_restaurants_curated__2[[#This Row],[C. Rev.]]=2,"Avarage reviews","Few reviews"))</f>
        <v>Few reviews</v>
      </c>
      <c r="M2535" s="1" t="str">
        <f>IF(TA_restaurants_curated__2[[#This Row],[C. Rat.]]=3,"Good rating",IF(TA_restaurants_curated__2[[#This Row],[C. Rat.]]=2,"Avarege rating","Bad rating"))</f>
        <v>Good rating</v>
      </c>
      <c r="N2535" s="1" t="str">
        <f t="shared" si="39"/>
        <v>Few reviews and Good rating</v>
      </c>
    </row>
    <row r="2536" spans="1:14" x14ac:dyDescent="0.35">
      <c r="A2536">
        <v>1279</v>
      </c>
      <c r="B2536" t="s">
        <v>2225</v>
      </c>
      <c r="C2536" t="s">
        <v>523</v>
      </c>
      <c r="D2536" t="s">
        <v>149</v>
      </c>
      <c r="E2536">
        <v>12810</v>
      </c>
      <c r="F2536">
        <v>40</v>
      </c>
      <c r="G2536" t="s">
        <v>8</v>
      </c>
      <c r="H2536">
        <v>790</v>
      </c>
      <c r="I2536">
        <f>(TA_restaurants_curated__2[[#This Row],['# Reviews]]-MIN(TA_restaurants_curated__2['# Reviews]))/(MAX(TA_restaurants_curated__2['# Reviews])-MIN(TA_restaurants_curated__2['# Reviews]))</f>
        <v>1.9434628975265017E-2</v>
      </c>
      <c r="J2536">
        <f>QUOTIENT((TA_restaurants_curated__2[[#This Row],[Normalizzazione]]*100),33)+IF(TA_restaurants_curated__2[[#This Row],[Normalizzazione]]=1,0,1)</f>
        <v>1</v>
      </c>
      <c r="K2536">
        <f>QUOTIENT((TA_restaurants_curated__2[[#This Row],[Rating]]*2),(100/3))+IF(TA_restaurants_curated__2[[#This Row],[Rating]]=50,0,1)</f>
        <v>3</v>
      </c>
      <c r="L2536" s="1" t="str">
        <f>IF(TA_restaurants_curated__2[[#This Row],[C. Rev.]]=3,"A lot of reviews",IF(TA_restaurants_curated__2[[#This Row],[C. Rev.]]=2,"Avarage reviews","Few reviews"))</f>
        <v>Few reviews</v>
      </c>
      <c r="M2536" s="1" t="str">
        <f>IF(TA_restaurants_curated__2[[#This Row],[C. Rat.]]=3,"Good rating",IF(TA_restaurants_curated__2[[#This Row],[C. Rat.]]=2,"Avarege rating","Bad rating"))</f>
        <v>Good rating</v>
      </c>
      <c r="N2536" s="1" t="str">
        <f t="shared" si="39"/>
        <v>Few reviews and Good rating</v>
      </c>
    </row>
    <row r="2537" spans="1:14" x14ac:dyDescent="0.35">
      <c r="A2537">
        <v>1650</v>
      </c>
      <c r="B2537" t="s">
        <v>2609</v>
      </c>
      <c r="C2537" t="s">
        <v>523</v>
      </c>
      <c r="D2537" t="s">
        <v>302</v>
      </c>
      <c r="E2537">
        <v>16520</v>
      </c>
      <c r="F2537">
        <v>40</v>
      </c>
      <c r="G2537" t="s">
        <v>10</v>
      </c>
      <c r="H2537">
        <v>790</v>
      </c>
      <c r="I2537">
        <f>(TA_restaurants_curated__2[[#This Row],['# Reviews]]-MIN(TA_restaurants_curated__2['# Reviews]))/(MAX(TA_restaurants_curated__2['# Reviews])-MIN(TA_restaurants_curated__2['# Reviews]))</f>
        <v>1.9434628975265017E-2</v>
      </c>
      <c r="J2537">
        <f>QUOTIENT((TA_restaurants_curated__2[[#This Row],[Normalizzazione]]*100),33)+IF(TA_restaurants_curated__2[[#This Row],[Normalizzazione]]=1,0,1)</f>
        <v>1</v>
      </c>
      <c r="K2537">
        <f>QUOTIENT((TA_restaurants_curated__2[[#This Row],[Rating]]*2),(100/3))+IF(TA_restaurants_curated__2[[#This Row],[Rating]]=50,0,1)</f>
        <v>3</v>
      </c>
      <c r="L2537" s="1" t="str">
        <f>IF(TA_restaurants_curated__2[[#This Row],[C. Rev.]]=3,"A lot of reviews",IF(TA_restaurants_curated__2[[#This Row],[C. Rev.]]=2,"Avarage reviews","Few reviews"))</f>
        <v>Few reviews</v>
      </c>
      <c r="M2537" s="1" t="str">
        <f>IF(TA_restaurants_curated__2[[#This Row],[C. Rat.]]=3,"Good rating",IF(TA_restaurants_curated__2[[#This Row],[C. Rat.]]=2,"Avarege rating","Bad rating"))</f>
        <v>Good rating</v>
      </c>
      <c r="N2537" s="1" t="str">
        <f t="shared" si="39"/>
        <v>Few reviews and Good rating</v>
      </c>
    </row>
    <row r="2538" spans="1:14" x14ac:dyDescent="0.35">
      <c r="A2538">
        <v>1884</v>
      </c>
      <c r="B2538" t="s">
        <v>2839</v>
      </c>
      <c r="C2538" t="s">
        <v>523</v>
      </c>
      <c r="D2538" t="s">
        <v>2840</v>
      </c>
      <c r="E2538">
        <v>18860</v>
      </c>
      <c r="F2538">
        <v>40</v>
      </c>
      <c r="G2538" t="s">
        <v>8</v>
      </c>
      <c r="H2538">
        <v>790</v>
      </c>
      <c r="I2538">
        <f>(TA_restaurants_curated__2[[#This Row],['# Reviews]]-MIN(TA_restaurants_curated__2['# Reviews]))/(MAX(TA_restaurants_curated__2['# Reviews])-MIN(TA_restaurants_curated__2['# Reviews]))</f>
        <v>1.9434628975265017E-2</v>
      </c>
      <c r="J2538">
        <f>QUOTIENT((TA_restaurants_curated__2[[#This Row],[Normalizzazione]]*100),33)+IF(TA_restaurants_curated__2[[#This Row],[Normalizzazione]]=1,0,1)</f>
        <v>1</v>
      </c>
      <c r="K2538">
        <f>QUOTIENT((TA_restaurants_curated__2[[#This Row],[Rating]]*2),(100/3))+IF(TA_restaurants_curated__2[[#This Row],[Rating]]=50,0,1)</f>
        <v>3</v>
      </c>
      <c r="L2538" s="1" t="str">
        <f>IF(TA_restaurants_curated__2[[#This Row],[C. Rev.]]=3,"A lot of reviews",IF(TA_restaurants_curated__2[[#This Row],[C. Rev.]]=2,"Avarage reviews","Few reviews"))</f>
        <v>Few reviews</v>
      </c>
      <c r="M2538" s="1" t="str">
        <f>IF(TA_restaurants_curated__2[[#This Row],[C. Rat.]]=3,"Good rating",IF(TA_restaurants_curated__2[[#This Row],[C. Rat.]]=2,"Avarege rating","Bad rating"))</f>
        <v>Good rating</v>
      </c>
      <c r="N2538" s="1" t="str">
        <f t="shared" si="39"/>
        <v>Few reviews and Good rating</v>
      </c>
    </row>
    <row r="2539" spans="1:14" x14ac:dyDescent="0.35">
      <c r="A2539">
        <v>2174</v>
      </c>
      <c r="B2539" t="s">
        <v>3097</v>
      </c>
      <c r="C2539" t="s">
        <v>523</v>
      </c>
      <c r="D2539" t="s">
        <v>99</v>
      </c>
      <c r="E2539">
        <v>21760</v>
      </c>
      <c r="F2539">
        <v>40</v>
      </c>
      <c r="G2539" t="s">
        <v>8</v>
      </c>
      <c r="H2539">
        <v>790</v>
      </c>
      <c r="I2539">
        <f>(TA_restaurants_curated__2[[#This Row],['# Reviews]]-MIN(TA_restaurants_curated__2['# Reviews]))/(MAX(TA_restaurants_curated__2['# Reviews])-MIN(TA_restaurants_curated__2['# Reviews]))</f>
        <v>1.9434628975265017E-2</v>
      </c>
      <c r="J2539">
        <f>QUOTIENT((TA_restaurants_curated__2[[#This Row],[Normalizzazione]]*100),33)+IF(TA_restaurants_curated__2[[#This Row],[Normalizzazione]]=1,0,1)</f>
        <v>1</v>
      </c>
      <c r="K2539">
        <f>QUOTIENT((TA_restaurants_curated__2[[#This Row],[Rating]]*2),(100/3))+IF(TA_restaurants_curated__2[[#This Row],[Rating]]=50,0,1)</f>
        <v>3</v>
      </c>
      <c r="L2539" s="1" t="str">
        <f>IF(TA_restaurants_curated__2[[#This Row],[C. Rev.]]=3,"A lot of reviews",IF(TA_restaurants_curated__2[[#This Row],[C. Rev.]]=2,"Avarage reviews","Few reviews"))</f>
        <v>Few reviews</v>
      </c>
      <c r="M2539" s="1" t="str">
        <f>IF(TA_restaurants_curated__2[[#This Row],[C. Rat.]]=3,"Good rating",IF(TA_restaurants_curated__2[[#This Row],[C. Rat.]]=2,"Avarege rating","Bad rating"))</f>
        <v>Good rating</v>
      </c>
      <c r="N2539" s="1" t="str">
        <f t="shared" si="39"/>
        <v>Few reviews and Good rating</v>
      </c>
    </row>
    <row r="2540" spans="1:14" x14ac:dyDescent="0.35">
      <c r="A2540">
        <v>2234</v>
      </c>
      <c r="B2540" t="s">
        <v>3141</v>
      </c>
      <c r="C2540" t="s">
        <v>523</v>
      </c>
      <c r="D2540" t="s">
        <v>3142</v>
      </c>
      <c r="E2540">
        <v>22360</v>
      </c>
      <c r="F2540">
        <v>40</v>
      </c>
      <c r="G2540" t="s">
        <v>8</v>
      </c>
      <c r="H2540">
        <v>790</v>
      </c>
      <c r="I2540">
        <f>(TA_restaurants_curated__2[[#This Row],['# Reviews]]-MIN(TA_restaurants_curated__2['# Reviews]))/(MAX(TA_restaurants_curated__2['# Reviews])-MIN(TA_restaurants_curated__2['# Reviews]))</f>
        <v>1.9434628975265017E-2</v>
      </c>
      <c r="J2540">
        <f>QUOTIENT((TA_restaurants_curated__2[[#This Row],[Normalizzazione]]*100),33)+IF(TA_restaurants_curated__2[[#This Row],[Normalizzazione]]=1,0,1)</f>
        <v>1</v>
      </c>
      <c r="K2540">
        <f>QUOTIENT((TA_restaurants_curated__2[[#This Row],[Rating]]*2),(100/3))+IF(TA_restaurants_curated__2[[#This Row],[Rating]]=50,0,1)</f>
        <v>3</v>
      </c>
      <c r="L2540" s="1" t="str">
        <f>IF(TA_restaurants_curated__2[[#This Row],[C. Rev.]]=3,"A lot of reviews",IF(TA_restaurants_curated__2[[#This Row],[C. Rev.]]=2,"Avarage reviews","Few reviews"))</f>
        <v>Few reviews</v>
      </c>
      <c r="M2540" s="1" t="str">
        <f>IF(TA_restaurants_curated__2[[#This Row],[C. Rat.]]=3,"Good rating",IF(TA_restaurants_curated__2[[#This Row],[C. Rat.]]=2,"Avarege rating","Bad rating"))</f>
        <v>Good rating</v>
      </c>
      <c r="N2540" s="1" t="str">
        <f t="shared" si="39"/>
        <v>Few reviews and Good rating</v>
      </c>
    </row>
    <row r="2541" spans="1:14" x14ac:dyDescent="0.35">
      <c r="A2541">
        <v>3220</v>
      </c>
      <c r="B2541" t="s">
        <v>3847</v>
      </c>
      <c r="C2541" t="s">
        <v>523</v>
      </c>
      <c r="D2541" t="s">
        <v>162</v>
      </c>
      <c r="E2541">
        <v>32220</v>
      </c>
      <c r="F2541">
        <v>40</v>
      </c>
      <c r="G2541" t="s">
        <v>8</v>
      </c>
      <c r="H2541">
        <v>790</v>
      </c>
      <c r="I2541">
        <f>(TA_restaurants_curated__2[[#This Row],['# Reviews]]-MIN(TA_restaurants_curated__2['# Reviews]))/(MAX(TA_restaurants_curated__2['# Reviews])-MIN(TA_restaurants_curated__2['# Reviews]))</f>
        <v>1.9434628975265017E-2</v>
      </c>
      <c r="J2541">
        <f>QUOTIENT((TA_restaurants_curated__2[[#This Row],[Normalizzazione]]*100),33)+IF(TA_restaurants_curated__2[[#This Row],[Normalizzazione]]=1,0,1)</f>
        <v>1</v>
      </c>
      <c r="K2541">
        <f>QUOTIENT((TA_restaurants_curated__2[[#This Row],[Rating]]*2),(100/3))+IF(TA_restaurants_curated__2[[#This Row],[Rating]]=50,0,1)</f>
        <v>3</v>
      </c>
      <c r="L2541" s="1" t="str">
        <f>IF(TA_restaurants_curated__2[[#This Row],[C. Rev.]]=3,"A lot of reviews",IF(TA_restaurants_curated__2[[#This Row],[C. Rev.]]=2,"Avarage reviews","Few reviews"))</f>
        <v>Few reviews</v>
      </c>
      <c r="M2541" s="1" t="str">
        <f>IF(TA_restaurants_curated__2[[#This Row],[C. Rat.]]=3,"Good rating",IF(TA_restaurants_curated__2[[#This Row],[C. Rat.]]=2,"Avarege rating","Bad rating"))</f>
        <v>Good rating</v>
      </c>
      <c r="N2541" s="1" t="str">
        <f t="shared" si="39"/>
        <v>Few reviews and Good rating</v>
      </c>
    </row>
    <row r="2542" spans="1:14" x14ac:dyDescent="0.35">
      <c r="A2542">
        <v>3315</v>
      </c>
      <c r="B2542" t="s">
        <v>3894</v>
      </c>
      <c r="C2542" t="s">
        <v>523</v>
      </c>
      <c r="D2542" t="s">
        <v>111</v>
      </c>
      <c r="E2542">
        <v>33170</v>
      </c>
      <c r="F2542">
        <v>35</v>
      </c>
      <c r="G2542" t="s">
        <v>10</v>
      </c>
      <c r="H2542">
        <v>790</v>
      </c>
      <c r="I2542">
        <f>(TA_restaurants_curated__2[[#This Row],['# Reviews]]-MIN(TA_restaurants_curated__2['# Reviews]))/(MAX(TA_restaurants_curated__2['# Reviews])-MIN(TA_restaurants_curated__2['# Reviews]))</f>
        <v>1.9434628975265017E-2</v>
      </c>
      <c r="J2542">
        <f>QUOTIENT((TA_restaurants_curated__2[[#This Row],[Normalizzazione]]*100),33)+IF(TA_restaurants_curated__2[[#This Row],[Normalizzazione]]=1,0,1)</f>
        <v>1</v>
      </c>
      <c r="K2542">
        <f>QUOTIENT((TA_restaurants_curated__2[[#This Row],[Rating]]*2),(100/3))+IF(TA_restaurants_curated__2[[#This Row],[Rating]]=50,0,1)</f>
        <v>3</v>
      </c>
      <c r="L2542" s="1" t="str">
        <f>IF(TA_restaurants_curated__2[[#This Row],[C. Rev.]]=3,"A lot of reviews",IF(TA_restaurants_curated__2[[#This Row],[C. Rev.]]=2,"Avarage reviews","Few reviews"))</f>
        <v>Few reviews</v>
      </c>
      <c r="M2542" s="1" t="str">
        <f>IF(TA_restaurants_curated__2[[#This Row],[C. Rat.]]=3,"Good rating",IF(TA_restaurants_curated__2[[#This Row],[C. Rat.]]=2,"Avarege rating","Bad rating"))</f>
        <v>Good rating</v>
      </c>
      <c r="N2542" s="1" t="str">
        <f t="shared" si="39"/>
        <v>Few reviews and Good rating</v>
      </c>
    </row>
    <row r="2543" spans="1:14" x14ac:dyDescent="0.35">
      <c r="A2543">
        <v>3544</v>
      </c>
      <c r="B2543" t="s">
        <v>3949</v>
      </c>
      <c r="C2543" t="s">
        <v>523</v>
      </c>
      <c r="D2543" t="s">
        <v>470</v>
      </c>
      <c r="E2543">
        <v>35460</v>
      </c>
      <c r="F2543">
        <v>35</v>
      </c>
      <c r="G2543" t="s">
        <v>10</v>
      </c>
      <c r="H2543">
        <v>790</v>
      </c>
      <c r="I2543">
        <f>(TA_restaurants_curated__2[[#This Row],['# Reviews]]-MIN(TA_restaurants_curated__2['# Reviews]))/(MAX(TA_restaurants_curated__2['# Reviews])-MIN(TA_restaurants_curated__2['# Reviews]))</f>
        <v>1.9434628975265017E-2</v>
      </c>
      <c r="J2543">
        <f>QUOTIENT((TA_restaurants_curated__2[[#This Row],[Normalizzazione]]*100),33)+IF(TA_restaurants_curated__2[[#This Row],[Normalizzazione]]=1,0,1)</f>
        <v>1</v>
      </c>
      <c r="K2543">
        <f>QUOTIENT((TA_restaurants_curated__2[[#This Row],[Rating]]*2),(100/3))+IF(TA_restaurants_curated__2[[#This Row],[Rating]]=50,0,1)</f>
        <v>3</v>
      </c>
      <c r="L2543" s="1" t="str">
        <f>IF(TA_restaurants_curated__2[[#This Row],[C. Rev.]]=3,"A lot of reviews",IF(TA_restaurants_curated__2[[#This Row],[C. Rev.]]=2,"Avarage reviews","Few reviews"))</f>
        <v>Few reviews</v>
      </c>
      <c r="M2543" s="1" t="str">
        <f>IF(TA_restaurants_curated__2[[#This Row],[C. Rat.]]=3,"Good rating",IF(TA_restaurants_curated__2[[#This Row],[C. Rat.]]=2,"Avarege rating","Bad rating"))</f>
        <v>Good rating</v>
      </c>
      <c r="N2543" s="1" t="str">
        <f t="shared" si="39"/>
        <v>Few reviews and Good rating</v>
      </c>
    </row>
    <row r="2544" spans="1:14" x14ac:dyDescent="0.35">
      <c r="A2544">
        <v>3722</v>
      </c>
      <c r="B2544" t="s">
        <v>544</v>
      </c>
      <c r="C2544" t="s">
        <v>523</v>
      </c>
      <c r="D2544" t="s">
        <v>4043</v>
      </c>
      <c r="E2544">
        <v>37240</v>
      </c>
      <c r="F2544">
        <v>40</v>
      </c>
      <c r="G2544" t="s">
        <v>10</v>
      </c>
      <c r="H2544">
        <v>790</v>
      </c>
      <c r="I2544">
        <f>(TA_restaurants_curated__2[[#This Row],['# Reviews]]-MIN(TA_restaurants_curated__2['# Reviews]))/(MAX(TA_restaurants_curated__2['# Reviews])-MIN(TA_restaurants_curated__2['# Reviews]))</f>
        <v>1.9434628975265017E-2</v>
      </c>
      <c r="J2544">
        <f>QUOTIENT((TA_restaurants_curated__2[[#This Row],[Normalizzazione]]*100),33)+IF(TA_restaurants_curated__2[[#This Row],[Normalizzazione]]=1,0,1)</f>
        <v>1</v>
      </c>
      <c r="K2544">
        <f>QUOTIENT((TA_restaurants_curated__2[[#This Row],[Rating]]*2),(100/3))+IF(TA_restaurants_curated__2[[#This Row],[Rating]]=50,0,1)</f>
        <v>3</v>
      </c>
      <c r="L2544" s="1" t="str">
        <f>IF(TA_restaurants_curated__2[[#This Row],[C. Rev.]]=3,"A lot of reviews",IF(TA_restaurants_curated__2[[#This Row],[C. Rev.]]=2,"Avarage reviews","Few reviews"))</f>
        <v>Few reviews</v>
      </c>
      <c r="M2544" s="1" t="str">
        <f>IF(TA_restaurants_curated__2[[#This Row],[C. Rat.]]=3,"Good rating",IF(TA_restaurants_curated__2[[#This Row],[C. Rat.]]=2,"Avarege rating","Bad rating"))</f>
        <v>Good rating</v>
      </c>
      <c r="N2544" s="1" t="str">
        <f t="shared" si="39"/>
        <v>Few reviews and Good rating</v>
      </c>
    </row>
    <row r="2545" spans="1:14" x14ac:dyDescent="0.35">
      <c r="A2545">
        <v>4707</v>
      </c>
      <c r="B2545" t="s">
        <v>4365</v>
      </c>
      <c r="C2545" t="s">
        <v>523</v>
      </c>
      <c r="D2545" t="s">
        <v>306</v>
      </c>
      <c r="E2545">
        <v>47100</v>
      </c>
      <c r="F2545">
        <v>35</v>
      </c>
      <c r="G2545" t="s">
        <v>8</v>
      </c>
      <c r="H2545">
        <v>790</v>
      </c>
      <c r="I2545">
        <f>(TA_restaurants_curated__2[[#This Row],['# Reviews]]-MIN(TA_restaurants_curated__2['# Reviews]))/(MAX(TA_restaurants_curated__2['# Reviews])-MIN(TA_restaurants_curated__2['# Reviews]))</f>
        <v>1.9434628975265017E-2</v>
      </c>
      <c r="J2545">
        <f>QUOTIENT((TA_restaurants_curated__2[[#This Row],[Normalizzazione]]*100),33)+IF(TA_restaurants_curated__2[[#This Row],[Normalizzazione]]=1,0,1)</f>
        <v>1</v>
      </c>
      <c r="K2545">
        <f>QUOTIENT((TA_restaurants_curated__2[[#This Row],[Rating]]*2),(100/3))+IF(TA_restaurants_curated__2[[#This Row],[Rating]]=50,0,1)</f>
        <v>3</v>
      </c>
      <c r="L2545" s="1" t="str">
        <f>IF(TA_restaurants_curated__2[[#This Row],[C. Rev.]]=3,"A lot of reviews",IF(TA_restaurants_curated__2[[#This Row],[C. Rev.]]=2,"Avarage reviews","Few reviews"))</f>
        <v>Few reviews</v>
      </c>
      <c r="M2545" s="1" t="str">
        <f>IF(TA_restaurants_curated__2[[#This Row],[C. Rat.]]=3,"Good rating",IF(TA_restaurants_curated__2[[#This Row],[C. Rat.]]=2,"Avarege rating","Bad rating"))</f>
        <v>Good rating</v>
      </c>
      <c r="N2545" s="1" t="str">
        <f t="shared" si="39"/>
        <v>Few reviews and Good rating</v>
      </c>
    </row>
    <row r="2546" spans="1:14" x14ac:dyDescent="0.35">
      <c r="A2546">
        <v>4786</v>
      </c>
      <c r="B2546" t="s">
        <v>4390</v>
      </c>
      <c r="C2546" t="s">
        <v>523</v>
      </c>
      <c r="D2546" t="s">
        <v>99</v>
      </c>
      <c r="E2546">
        <v>47890</v>
      </c>
      <c r="F2546">
        <v>35</v>
      </c>
      <c r="G2546" t="s">
        <v>8</v>
      </c>
      <c r="H2546">
        <v>790</v>
      </c>
      <c r="I2546">
        <f>(TA_restaurants_curated__2[[#This Row],['# Reviews]]-MIN(TA_restaurants_curated__2['# Reviews]))/(MAX(TA_restaurants_curated__2['# Reviews])-MIN(TA_restaurants_curated__2['# Reviews]))</f>
        <v>1.9434628975265017E-2</v>
      </c>
      <c r="J2546">
        <f>QUOTIENT((TA_restaurants_curated__2[[#This Row],[Normalizzazione]]*100),33)+IF(TA_restaurants_curated__2[[#This Row],[Normalizzazione]]=1,0,1)</f>
        <v>1</v>
      </c>
      <c r="K2546">
        <f>QUOTIENT((TA_restaurants_curated__2[[#This Row],[Rating]]*2),(100/3))+IF(TA_restaurants_curated__2[[#This Row],[Rating]]=50,0,1)</f>
        <v>3</v>
      </c>
      <c r="L2546" s="1" t="str">
        <f>IF(TA_restaurants_curated__2[[#This Row],[C. Rev.]]=3,"A lot of reviews",IF(TA_restaurants_curated__2[[#This Row],[C. Rev.]]=2,"Avarage reviews","Few reviews"))</f>
        <v>Few reviews</v>
      </c>
      <c r="M2546" s="1" t="str">
        <f>IF(TA_restaurants_curated__2[[#This Row],[C. Rat.]]=3,"Good rating",IF(TA_restaurants_curated__2[[#This Row],[C. Rat.]]=2,"Avarege rating","Bad rating"))</f>
        <v>Good rating</v>
      </c>
      <c r="N2546" s="1" t="str">
        <f t="shared" si="39"/>
        <v>Few reviews and Good rating</v>
      </c>
    </row>
    <row r="2547" spans="1:14" x14ac:dyDescent="0.35">
      <c r="A2547">
        <v>5573</v>
      </c>
      <c r="B2547" t="s">
        <v>4637</v>
      </c>
      <c r="C2547" t="s">
        <v>523</v>
      </c>
      <c r="D2547" t="s">
        <v>99</v>
      </c>
      <c r="E2547">
        <v>55760</v>
      </c>
      <c r="F2547">
        <v>35</v>
      </c>
      <c r="G2547" t="s">
        <v>8</v>
      </c>
      <c r="H2547">
        <v>790</v>
      </c>
      <c r="I2547">
        <f>(TA_restaurants_curated__2[[#This Row],['# Reviews]]-MIN(TA_restaurants_curated__2['# Reviews]))/(MAX(TA_restaurants_curated__2['# Reviews])-MIN(TA_restaurants_curated__2['# Reviews]))</f>
        <v>1.9434628975265017E-2</v>
      </c>
      <c r="J2547">
        <f>QUOTIENT((TA_restaurants_curated__2[[#This Row],[Normalizzazione]]*100),33)+IF(TA_restaurants_curated__2[[#This Row],[Normalizzazione]]=1,0,1)</f>
        <v>1</v>
      </c>
      <c r="K2547">
        <f>QUOTIENT((TA_restaurants_curated__2[[#This Row],[Rating]]*2),(100/3))+IF(TA_restaurants_curated__2[[#This Row],[Rating]]=50,0,1)</f>
        <v>3</v>
      </c>
      <c r="L2547" s="1" t="str">
        <f>IF(TA_restaurants_curated__2[[#This Row],[C. Rev.]]=3,"A lot of reviews",IF(TA_restaurants_curated__2[[#This Row],[C. Rev.]]=2,"Avarage reviews","Few reviews"))</f>
        <v>Few reviews</v>
      </c>
      <c r="M2547" s="1" t="str">
        <f>IF(TA_restaurants_curated__2[[#This Row],[C. Rat.]]=3,"Good rating",IF(TA_restaurants_curated__2[[#This Row],[C. Rat.]]=2,"Avarege rating","Bad rating"))</f>
        <v>Good rating</v>
      </c>
      <c r="N2547" s="1" t="str">
        <f t="shared" si="39"/>
        <v>Few reviews and Good rating</v>
      </c>
    </row>
    <row r="2548" spans="1:14" x14ac:dyDescent="0.35">
      <c r="A2548">
        <v>534</v>
      </c>
      <c r="B2548" t="s">
        <v>1387</v>
      </c>
      <c r="C2548" t="s">
        <v>523</v>
      </c>
      <c r="D2548" t="s">
        <v>1388</v>
      </c>
      <c r="E2548">
        <v>5350</v>
      </c>
      <c r="F2548">
        <v>45</v>
      </c>
      <c r="G2548" t="s">
        <v>8</v>
      </c>
      <c r="H2548">
        <v>780</v>
      </c>
      <c r="I2548">
        <f>(TA_restaurants_curated__2[[#This Row],['# Reviews]]-MIN(TA_restaurants_curated__2['# Reviews]))/(MAX(TA_restaurants_curated__2['# Reviews])-MIN(TA_restaurants_curated__2['# Reviews]))</f>
        <v>1.9182231196365473E-2</v>
      </c>
      <c r="J2548">
        <f>QUOTIENT((TA_restaurants_curated__2[[#This Row],[Normalizzazione]]*100),33)+IF(TA_restaurants_curated__2[[#This Row],[Normalizzazione]]=1,0,1)</f>
        <v>1</v>
      </c>
      <c r="K2548">
        <f>QUOTIENT((TA_restaurants_curated__2[[#This Row],[Rating]]*2),(100/3))+IF(TA_restaurants_curated__2[[#This Row],[Rating]]=50,0,1)</f>
        <v>3</v>
      </c>
      <c r="L2548" s="1" t="str">
        <f>IF(TA_restaurants_curated__2[[#This Row],[C. Rev.]]=3,"A lot of reviews",IF(TA_restaurants_curated__2[[#This Row],[C. Rev.]]=2,"Avarage reviews","Few reviews"))</f>
        <v>Few reviews</v>
      </c>
      <c r="M2548" s="1" t="str">
        <f>IF(TA_restaurants_curated__2[[#This Row],[C. Rat.]]=3,"Good rating",IF(TA_restaurants_curated__2[[#This Row],[C. Rat.]]=2,"Avarege rating","Bad rating"))</f>
        <v>Good rating</v>
      </c>
      <c r="N2548" s="1" t="str">
        <f t="shared" si="39"/>
        <v>Few reviews and Good rating</v>
      </c>
    </row>
    <row r="2549" spans="1:14" x14ac:dyDescent="0.35">
      <c r="A2549">
        <v>1237</v>
      </c>
      <c r="B2549" t="s">
        <v>2176</v>
      </c>
      <c r="C2549" t="s">
        <v>523</v>
      </c>
      <c r="D2549" t="s">
        <v>84</v>
      </c>
      <c r="E2549">
        <v>12390</v>
      </c>
      <c r="F2549">
        <v>40</v>
      </c>
      <c r="G2549" t="s">
        <v>10</v>
      </c>
      <c r="H2549">
        <v>780</v>
      </c>
      <c r="I2549">
        <f>(TA_restaurants_curated__2[[#This Row],['# Reviews]]-MIN(TA_restaurants_curated__2['# Reviews]))/(MAX(TA_restaurants_curated__2['# Reviews])-MIN(TA_restaurants_curated__2['# Reviews]))</f>
        <v>1.9182231196365473E-2</v>
      </c>
      <c r="J2549">
        <f>QUOTIENT((TA_restaurants_curated__2[[#This Row],[Normalizzazione]]*100),33)+IF(TA_restaurants_curated__2[[#This Row],[Normalizzazione]]=1,0,1)</f>
        <v>1</v>
      </c>
      <c r="K2549">
        <f>QUOTIENT((TA_restaurants_curated__2[[#This Row],[Rating]]*2),(100/3))+IF(TA_restaurants_curated__2[[#This Row],[Rating]]=50,0,1)</f>
        <v>3</v>
      </c>
      <c r="L2549" s="1" t="str">
        <f>IF(TA_restaurants_curated__2[[#This Row],[C. Rev.]]=3,"A lot of reviews",IF(TA_restaurants_curated__2[[#This Row],[C. Rev.]]=2,"Avarage reviews","Few reviews"))</f>
        <v>Few reviews</v>
      </c>
      <c r="M2549" s="1" t="str">
        <f>IF(TA_restaurants_curated__2[[#This Row],[C. Rat.]]=3,"Good rating",IF(TA_restaurants_curated__2[[#This Row],[C. Rat.]]=2,"Avarege rating","Bad rating"))</f>
        <v>Good rating</v>
      </c>
      <c r="N2549" s="1" t="str">
        <f t="shared" si="39"/>
        <v>Few reviews and Good rating</v>
      </c>
    </row>
    <row r="2550" spans="1:14" x14ac:dyDescent="0.35">
      <c r="A2550">
        <v>2136</v>
      </c>
      <c r="B2550" t="s">
        <v>3063</v>
      </c>
      <c r="C2550" t="s">
        <v>523</v>
      </c>
      <c r="D2550" t="s">
        <v>110</v>
      </c>
      <c r="E2550">
        <v>21380</v>
      </c>
      <c r="F2550">
        <v>40</v>
      </c>
      <c r="G2550" t="s">
        <v>8</v>
      </c>
      <c r="H2550">
        <v>780</v>
      </c>
      <c r="I2550">
        <f>(TA_restaurants_curated__2[[#This Row],['# Reviews]]-MIN(TA_restaurants_curated__2['# Reviews]))/(MAX(TA_restaurants_curated__2['# Reviews])-MIN(TA_restaurants_curated__2['# Reviews]))</f>
        <v>1.9182231196365473E-2</v>
      </c>
      <c r="J2550">
        <f>QUOTIENT((TA_restaurants_curated__2[[#This Row],[Normalizzazione]]*100),33)+IF(TA_restaurants_curated__2[[#This Row],[Normalizzazione]]=1,0,1)</f>
        <v>1</v>
      </c>
      <c r="K2550">
        <f>QUOTIENT((TA_restaurants_curated__2[[#This Row],[Rating]]*2),(100/3))+IF(TA_restaurants_curated__2[[#This Row],[Rating]]=50,0,1)</f>
        <v>3</v>
      </c>
      <c r="L2550" s="1" t="str">
        <f>IF(TA_restaurants_curated__2[[#This Row],[C. Rev.]]=3,"A lot of reviews",IF(TA_restaurants_curated__2[[#This Row],[C. Rev.]]=2,"Avarage reviews","Few reviews"))</f>
        <v>Few reviews</v>
      </c>
      <c r="M2550" s="1" t="str">
        <f>IF(TA_restaurants_curated__2[[#This Row],[C. Rat.]]=3,"Good rating",IF(TA_restaurants_curated__2[[#This Row],[C. Rat.]]=2,"Avarege rating","Bad rating"))</f>
        <v>Good rating</v>
      </c>
      <c r="N2550" s="1" t="str">
        <f t="shared" si="39"/>
        <v>Few reviews and Good rating</v>
      </c>
    </row>
    <row r="2551" spans="1:14" x14ac:dyDescent="0.35">
      <c r="A2551">
        <v>2477</v>
      </c>
      <c r="B2551" t="s">
        <v>583</v>
      </c>
      <c r="C2551" t="s">
        <v>523</v>
      </c>
      <c r="D2551" t="s">
        <v>11</v>
      </c>
      <c r="E2551">
        <v>24790</v>
      </c>
      <c r="F2551">
        <v>45</v>
      </c>
      <c r="G2551" t="s">
        <v>10</v>
      </c>
      <c r="H2551">
        <v>780</v>
      </c>
      <c r="I2551">
        <f>(TA_restaurants_curated__2[[#This Row],['# Reviews]]-MIN(TA_restaurants_curated__2['# Reviews]))/(MAX(TA_restaurants_curated__2['# Reviews])-MIN(TA_restaurants_curated__2['# Reviews]))</f>
        <v>1.9182231196365473E-2</v>
      </c>
      <c r="J2551">
        <f>QUOTIENT((TA_restaurants_curated__2[[#This Row],[Normalizzazione]]*100),33)+IF(TA_restaurants_curated__2[[#This Row],[Normalizzazione]]=1,0,1)</f>
        <v>1</v>
      </c>
      <c r="K2551">
        <f>QUOTIENT((TA_restaurants_curated__2[[#This Row],[Rating]]*2),(100/3))+IF(TA_restaurants_curated__2[[#This Row],[Rating]]=50,0,1)</f>
        <v>3</v>
      </c>
      <c r="L2551" s="1" t="str">
        <f>IF(TA_restaurants_curated__2[[#This Row],[C. Rev.]]=3,"A lot of reviews",IF(TA_restaurants_curated__2[[#This Row],[C. Rev.]]=2,"Avarage reviews","Few reviews"))</f>
        <v>Few reviews</v>
      </c>
      <c r="M2551" s="1" t="str">
        <f>IF(TA_restaurants_curated__2[[#This Row],[C. Rat.]]=3,"Good rating",IF(TA_restaurants_curated__2[[#This Row],[C. Rat.]]=2,"Avarege rating","Bad rating"))</f>
        <v>Good rating</v>
      </c>
      <c r="N2551" s="1" t="str">
        <f t="shared" si="39"/>
        <v>Few reviews and Good rating</v>
      </c>
    </row>
    <row r="2552" spans="1:14" x14ac:dyDescent="0.35">
      <c r="A2552">
        <v>2644</v>
      </c>
      <c r="B2552" t="s">
        <v>3480</v>
      </c>
      <c r="C2552" t="s">
        <v>523</v>
      </c>
      <c r="D2552" t="s">
        <v>139</v>
      </c>
      <c r="E2552">
        <v>26460</v>
      </c>
      <c r="F2552">
        <v>40</v>
      </c>
      <c r="G2552" t="s">
        <v>10</v>
      </c>
      <c r="H2552">
        <v>780</v>
      </c>
      <c r="I2552">
        <f>(TA_restaurants_curated__2[[#This Row],['# Reviews]]-MIN(TA_restaurants_curated__2['# Reviews]))/(MAX(TA_restaurants_curated__2['# Reviews])-MIN(TA_restaurants_curated__2['# Reviews]))</f>
        <v>1.9182231196365473E-2</v>
      </c>
      <c r="J2552">
        <f>QUOTIENT((TA_restaurants_curated__2[[#This Row],[Normalizzazione]]*100),33)+IF(TA_restaurants_curated__2[[#This Row],[Normalizzazione]]=1,0,1)</f>
        <v>1</v>
      </c>
      <c r="K2552">
        <f>QUOTIENT((TA_restaurants_curated__2[[#This Row],[Rating]]*2),(100/3))+IF(TA_restaurants_curated__2[[#This Row],[Rating]]=50,0,1)</f>
        <v>3</v>
      </c>
      <c r="L2552" s="1" t="str">
        <f>IF(TA_restaurants_curated__2[[#This Row],[C. Rev.]]=3,"A lot of reviews",IF(TA_restaurants_curated__2[[#This Row],[C. Rev.]]=2,"Avarage reviews","Few reviews"))</f>
        <v>Few reviews</v>
      </c>
      <c r="M2552" s="1" t="str">
        <f>IF(TA_restaurants_curated__2[[#This Row],[C. Rat.]]=3,"Good rating",IF(TA_restaurants_curated__2[[#This Row],[C. Rat.]]=2,"Avarege rating","Bad rating"))</f>
        <v>Good rating</v>
      </c>
      <c r="N2552" s="1" t="str">
        <f t="shared" si="39"/>
        <v>Few reviews and Good rating</v>
      </c>
    </row>
    <row r="2553" spans="1:14" x14ac:dyDescent="0.35">
      <c r="A2553">
        <v>2727</v>
      </c>
      <c r="B2553" t="s">
        <v>3535</v>
      </c>
      <c r="C2553" t="s">
        <v>523</v>
      </c>
      <c r="D2553" t="s">
        <v>116</v>
      </c>
      <c r="E2553">
        <v>27290</v>
      </c>
      <c r="F2553">
        <v>35</v>
      </c>
      <c r="G2553" t="s">
        <v>8</v>
      </c>
      <c r="H2553">
        <v>780</v>
      </c>
      <c r="I2553">
        <f>(TA_restaurants_curated__2[[#This Row],['# Reviews]]-MIN(TA_restaurants_curated__2['# Reviews]))/(MAX(TA_restaurants_curated__2['# Reviews])-MIN(TA_restaurants_curated__2['# Reviews]))</f>
        <v>1.9182231196365473E-2</v>
      </c>
      <c r="J2553">
        <f>QUOTIENT((TA_restaurants_curated__2[[#This Row],[Normalizzazione]]*100),33)+IF(TA_restaurants_curated__2[[#This Row],[Normalizzazione]]=1,0,1)</f>
        <v>1</v>
      </c>
      <c r="K2553">
        <f>QUOTIENT((TA_restaurants_curated__2[[#This Row],[Rating]]*2),(100/3))+IF(TA_restaurants_curated__2[[#This Row],[Rating]]=50,0,1)</f>
        <v>3</v>
      </c>
      <c r="L2553" s="1" t="str">
        <f>IF(TA_restaurants_curated__2[[#This Row],[C. Rev.]]=3,"A lot of reviews",IF(TA_restaurants_curated__2[[#This Row],[C. Rev.]]=2,"Avarage reviews","Few reviews"))</f>
        <v>Few reviews</v>
      </c>
      <c r="M2553" s="1" t="str">
        <f>IF(TA_restaurants_curated__2[[#This Row],[C. Rat.]]=3,"Good rating",IF(TA_restaurants_curated__2[[#This Row],[C. Rat.]]=2,"Avarege rating","Bad rating"))</f>
        <v>Good rating</v>
      </c>
      <c r="N2553" s="1" t="str">
        <f t="shared" si="39"/>
        <v>Few reviews and Good rating</v>
      </c>
    </row>
    <row r="2554" spans="1:14" x14ac:dyDescent="0.35">
      <c r="A2554">
        <v>4227</v>
      </c>
      <c r="B2554" t="s">
        <v>397</v>
      </c>
      <c r="C2554" t="s">
        <v>523</v>
      </c>
      <c r="D2554" t="s">
        <v>111</v>
      </c>
      <c r="E2554">
        <v>42300</v>
      </c>
      <c r="F2554">
        <v>35</v>
      </c>
      <c r="G2554" t="s">
        <v>8</v>
      </c>
      <c r="H2554">
        <v>780</v>
      </c>
      <c r="I2554">
        <f>(TA_restaurants_curated__2[[#This Row],['# Reviews]]-MIN(TA_restaurants_curated__2['# Reviews]))/(MAX(TA_restaurants_curated__2['# Reviews])-MIN(TA_restaurants_curated__2['# Reviews]))</f>
        <v>1.9182231196365473E-2</v>
      </c>
      <c r="J2554">
        <f>QUOTIENT((TA_restaurants_curated__2[[#This Row],[Normalizzazione]]*100),33)+IF(TA_restaurants_curated__2[[#This Row],[Normalizzazione]]=1,0,1)</f>
        <v>1</v>
      </c>
      <c r="K2554">
        <f>QUOTIENT((TA_restaurants_curated__2[[#This Row],[Rating]]*2),(100/3))+IF(TA_restaurants_curated__2[[#This Row],[Rating]]=50,0,1)</f>
        <v>3</v>
      </c>
      <c r="L2554" s="1" t="str">
        <f>IF(TA_restaurants_curated__2[[#This Row],[C. Rev.]]=3,"A lot of reviews",IF(TA_restaurants_curated__2[[#This Row],[C. Rev.]]=2,"Avarage reviews","Few reviews"))</f>
        <v>Few reviews</v>
      </c>
      <c r="M2554" s="1" t="str">
        <f>IF(TA_restaurants_curated__2[[#This Row],[C. Rat.]]=3,"Good rating",IF(TA_restaurants_curated__2[[#This Row],[C. Rat.]]=2,"Avarege rating","Bad rating"))</f>
        <v>Good rating</v>
      </c>
      <c r="N2554" s="1" t="str">
        <f t="shared" si="39"/>
        <v>Few reviews and Good rating</v>
      </c>
    </row>
    <row r="2555" spans="1:14" x14ac:dyDescent="0.35">
      <c r="A2555">
        <v>298</v>
      </c>
      <c r="B2555" t="s">
        <v>1094</v>
      </c>
      <c r="C2555" t="s">
        <v>523</v>
      </c>
      <c r="D2555" t="s">
        <v>90</v>
      </c>
      <c r="E2555">
        <v>2990</v>
      </c>
      <c r="F2555">
        <v>45</v>
      </c>
      <c r="G2555" t="s">
        <v>8</v>
      </c>
      <c r="H2555">
        <v>770</v>
      </c>
      <c r="I2555">
        <f>(TA_restaurants_curated__2[[#This Row],['# Reviews]]-MIN(TA_restaurants_curated__2['# Reviews]))/(MAX(TA_restaurants_curated__2['# Reviews])-MIN(TA_restaurants_curated__2['# Reviews]))</f>
        <v>1.8929833417465926E-2</v>
      </c>
      <c r="J2555">
        <f>QUOTIENT((TA_restaurants_curated__2[[#This Row],[Normalizzazione]]*100),33)+IF(TA_restaurants_curated__2[[#This Row],[Normalizzazione]]=1,0,1)</f>
        <v>1</v>
      </c>
      <c r="K2555">
        <f>QUOTIENT((TA_restaurants_curated__2[[#This Row],[Rating]]*2),(100/3))+IF(TA_restaurants_curated__2[[#This Row],[Rating]]=50,0,1)</f>
        <v>3</v>
      </c>
      <c r="L2555" s="1" t="str">
        <f>IF(TA_restaurants_curated__2[[#This Row],[C. Rev.]]=3,"A lot of reviews",IF(TA_restaurants_curated__2[[#This Row],[C. Rev.]]=2,"Avarage reviews","Few reviews"))</f>
        <v>Few reviews</v>
      </c>
      <c r="M2555" s="1" t="str">
        <f>IF(TA_restaurants_curated__2[[#This Row],[C. Rat.]]=3,"Good rating",IF(TA_restaurants_curated__2[[#This Row],[C. Rat.]]=2,"Avarege rating","Bad rating"))</f>
        <v>Good rating</v>
      </c>
      <c r="N2555" s="1" t="str">
        <f t="shared" si="39"/>
        <v>Few reviews and Good rating</v>
      </c>
    </row>
    <row r="2556" spans="1:14" x14ac:dyDescent="0.35">
      <c r="A2556">
        <v>358</v>
      </c>
      <c r="B2556" t="s">
        <v>1171</v>
      </c>
      <c r="C2556" t="s">
        <v>523</v>
      </c>
      <c r="D2556" t="s">
        <v>1172</v>
      </c>
      <c r="E2556">
        <v>3590</v>
      </c>
      <c r="F2556">
        <v>45</v>
      </c>
      <c r="G2556" t="s">
        <v>9</v>
      </c>
      <c r="H2556">
        <v>770</v>
      </c>
      <c r="I2556">
        <f>(TA_restaurants_curated__2[[#This Row],['# Reviews]]-MIN(TA_restaurants_curated__2['# Reviews]))/(MAX(TA_restaurants_curated__2['# Reviews])-MIN(TA_restaurants_curated__2['# Reviews]))</f>
        <v>1.8929833417465926E-2</v>
      </c>
      <c r="J2556">
        <f>QUOTIENT((TA_restaurants_curated__2[[#This Row],[Normalizzazione]]*100),33)+IF(TA_restaurants_curated__2[[#This Row],[Normalizzazione]]=1,0,1)</f>
        <v>1</v>
      </c>
      <c r="K2556">
        <f>QUOTIENT((TA_restaurants_curated__2[[#This Row],[Rating]]*2),(100/3))+IF(TA_restaurants_curated__2[[#This Row],[Rating]]=50,0,1)</f>
        <v>3</v>
      </c>
      <c r="L2556" s="1" t="str">
        <f>IF(TA_restaurants_curated__2[[#This Row],[C. Rev.]]=3,"A lot of reviews",IF(TA_restaurants_curated__2[[#This Row],[C. Rev.]]=2,"Avarage reviews","Few reviews"))</f>
        <v>Few reviews</v>
      </c>
      <c r="M2556" s="1" t="str">
        <f>IF(TA_restaurants_curated__2[[#This Row],[C. Rat.]]=3,"Good rating",IF(TA_restaurants_curated__2[[#This Row],[C. Rat.]]=2,"Avarege rating","Bad rating"))</f>
        <v>Good rating</v>
      </c>
      <c r="N2556" s="1" t="str">
        <f t="shared" si="39"/>
        <v>Few reviews and Good rating</v>
      </c>
    </row>
    <row r="2557" spans="1:14" x14ac:dyDescent="0.35">
      <c r="A2557">
        <v>492</v>
      </c>
      <c r="B2557" t="s">
        <v>1340</v>
      </c>
      <c r="C2557" t="s">
        <v>523</v>
      </c>
      <c r="D2557" t="s">
        <v>507</v>
      </c>
      <c r="E2557">
        <v>4930</v>
      </c>
      <c r="F2557">
        <v>45</v>
      </c>
      <c r="G2557" t="s">
        <v>8</v>
      </c>
      <c r="H2557">
        <v>770</v>
      </c>
      <c r="I2557">
        <f>(TA_restaurants_curated__2[[#This Row],['# Reviews]]-MIN(TA_restaurants_curated__2['# Reviews]))/(MAX(TA_restaurants_curated__2['# Reviews])-MIN(TA_restaurants_curated__2['# Reviews]))</f>
        <v>1.8929833417465926E-2</v>
      </c>
      <c r="J2557">
        <f>QUOTIENT((TA_restaurants_curated__2[[#This Row],[Normalizzazione]]*100),33)+IF(TA_restaurants_curated__2[[#This Row],[Normalizzazione]]=1,0,1)</f>
        <v>1</v>
      </c>
      <c r="K2557">
        <f>QUOTIENT((TA_restaurants_curated__2[[#This Row],[Rating]]*2),(100/3))+IF(TA_restaurants_curated__2[[#This Row],[Rating]]=50,0,1)</f>
        <v>3</v>
      </c>
      <c r="L2557" s="1" t="str">
        <f>IF(TA_restaurants_curated__2[[#This Row],[C. Rev.]]=3,"A lot of reviews",IF(TA_restaurants_curated__2[[#This Row],[C. Rev.]]=2,"Avarage reviews","Few reviews"))</f>
        <v>Few reviews</v>
      </c>
      <c r="M2557" s="1" t="str">
        <f>IF(TA_restaurants_curated__2[[#This Row],[C. Rat.]]=3,"Good rating",IF(TA_restaurants_curated__2[[#This Row],[C. Rat.]]=2,"Avarege rating","Bad rating"))</f>
        <v>Good rating</v>
      </c>
      <c r="N2557" s="1" t="str">
        <f t="shared" si="39"/>
        <v>Few reviews and Good rating</v>
      </c>
    </row>
    <row r="2558" spans="1:14" x14ac:dyDescent="0.35">
      <c r="A2558">
        <v>1649</v>
      </c>
      <c r="B2558" t="s">
        <v>2608</v>
      </c>
      <c r="C2558" t="s">
        <v>523</v>
      </c>
      <c r="D2558" t="s">
        <v>302</v>
      </c>
      <c r="E2558">
        <v>16510</v>
      </c>
      <c r="F2558">
        <v>45</v>
      </c>
      <c r="G2558" t="s">
        <v>10</v>
      </c>
      <c r="H2558">
        <v>770</v>
      </c>
      <c r="I2558">
        <f>(TA_restaurants_curated__2[[#This Row],['# Reviews]]-MIN(TA_restaurants_curated__2['# Reviews]))/(MAX(TA_restaurants_curated__2['# Reviews])-MIN(TA_restaurants_curated__2['# Reviews]))</f>
        <v>1.8929833417465926E-2</v>
      </c>
      <c r="J2558">
        <f>QUOTIENT((TA_restaurants_curated__2[[#This Row],[Normalizzazione]]*100),33)+IF(TA_restaurants_curated__2[[#This Row],[Normalizzazione]]=1,0,1)</f>
        <v>1</v>
      </c>
      <c r="K2558">
        <f>QUOTIENT((TA_restaurants_curated__2[[#This Row],[Rating]]*2),(100/3))+IF(TA_restaurants_curated__2[[#This Row],[Rating]]=50,0,1)</f>
        <v>3</v>
      </c>
      <c r="L2558" s="1" t="str">
        <f>IF(TA_restaurants_curated__2[[#This Row],[C. Rev.]]=3,"A lot of reviews",IF(TA_restaurants_curated__2[[#This Row],[C. Rev.]]=2,"Avarage reviews","Few reviews"))</f>
        <v>Few reviews</v>
      </c>
      <c r="M2558" s="1" t="str">
        <f>IF(TA_restaurants_curated__2[[#This Row],[C. Rat.]]=3,"Good rating",IF(TA_restaurants_curated__2[[#This Row],[C. Rat.]]=2,"Avarege rating","Bad rating"))</f>
        <v>Good rating</v>
      </c>
      <c r="N2558" s="1" t="str">
        <f t="shared" si="39"/>
        <v>Few reviews and Good rating</v>
      </c>
    </row>
    <row r="2559" spans="1:14" x14ac:dyDescent="0.35">
      <c r="A2559">
        <v>1687</v>
      </c>
      <c r="B2559" t="s">
        <v>2645</v>
      </c>
      <c r="C2559" t="s">
        <v>523</v>
      </c>
      <c r="D2559" t="s">
        <v>90</v>
      </c>
      <c r="E2559">
        <v>16890</v>
      </c>
      <c r="F2559">
        <v>40</v>
      </c>
      <c r="G2559" t="s">
        <v>8</v>
      </c>
      <c r="H2559">
        <v>770</v>
      </c>
      <c r="I2559">
        <f>(TA_restaurants_curated__2[[#This Row],['# Reviews]]-MIN(TA_restaurants_curated__2['# Reviews]))/(MAX(TA_restaurants_curated__2['# Reviews])-MIN(TA_restaurants_curated__2['# Reviews]))</f>
        <v>1.8929833417465926E-2</v>
      </c>
      <c r="J2559">
        <f>QUOTIENT((TA_restaurants_curated__2[[#This Row],[Normalizzazione]]*100),33)+IF(TA_restaurants_curated__2[[#This Row],[Normalizzazione]]=1,0,1)</f>
        <v>1</v>
      </c>
      <c r="K2559">
        <f>QUOTIENT((TA_restaurants_curated__2[[#This Row],[Rating]]*2),(100/3))+IF(TA_restaurants_curated__2[[#This Row],[Rating]]=50,0,1)</f>
        <v>3</v>
      </c>
      <c r="L2559" s="1" t="str">
        <f>IF(TA_restaurants_curated__2[[#This Row],[C. Rev.]]=3,"A lot of reviews",IF(TA_restaurants_curated__2[[#This Row],[C. Rev.]]=2,"Avarage reviews","Few reviews"))</f>
        <v>Few reviews</v>
      </c>
      <c r="M2559" s="1" t="str">
        <f>IF(TA_restaurants_curated__2[[#This Row],[C. Rat.]]=3,"Good rating",IF(TA_restaurants_curated__2[[#This Row],[C. Rat.]]=2,"Avarege rating","Bad rating"))</f>
        <v>Good rating</v>
      </c>
      <c r="N2559" s="1" t="str">
        <f t="shared" si="39"/>
        <v>Few reviews and Good rating</v>
      </c>
    </row>
    <row r="2560" spans="1:14" x14ac:dyDescent="0.35">
      <c r="A2560">
        <v>1693</v>
      </c>
      <c r="B2560" t="s">
        <v>2651</v>
      </c>
      <c r="C2560" t="s">
        <v>523</v>
      </c>
      <c r="D2560" t="s">
        <v>1847</v>
      </c>
      <c r="E2560">
        <v>16950</v>
      </c>
      <c r="F2560">
        <v>45</v>
      </c>
      <c r="G2560" t="s">
        <v>8</v>
      </c>
      <c r="H2560">
        <v>770</v>
      </c>
      <c r="I2560">
        <f>(TA_restaurants_curated__2[[#This Row],['# Reviews]]-MIN(TA_restaurants_curated__2['# Reviews]))/(MAX(TA_restaurants_curated__2['# Reviews])-MIN(TA_restaurants_curated__2['# Reviews]))</f>
        <v>1.8929833417465926E-2</v>
      </c>
      <c r="J2560">
        <f>QUOTIENT((TA_restaurants_curated__2[[#This Row],[Normalizzazione]]*100),33)+IF(TA_restaurants_curated__2[[#This Row],[Normalizzazione]]=1,0,1)</f>
        <v>1</v>
      </c>
      <c r="K2560">
        <f>QUOTIENT((TA_restaurants_curated__2[[#This Row],[Rating]]*2),(100/3))+IF(TA_restaurants_curated__2[[#This Row],[Rating]]=50,0,1)</f>
        <v>3</v>
      </c>
      <c r="L2560" s="1" t="str">
        <f>IF(TA_restaurants_curated__2[[#This Row],[C. Rev.]]=3,"A lot of reviews",IF(TA_restaurants_curated__2[[#This Row],[C. Rev.]]=2,"Avarage reviews","Few reviews"))</f>
        <v>Few reviews</v>
      </c>
      <c r="M2560" s="1" t="str">
        <f>IF(TA_restaurants_curated__2[[#This Row],[C. Rat.]]=3,"Good rating",IF(TA_restaurants_curated__2[[#This Row],[C. Rat.]]=2,"Avarege rating","Bad rating"))</f>
        <v>Good rating</v>
      </c>
      <c r="N2560" s="1" t="str">
        <f t="shared" si="39"/>
        <v>Few reviews and Good rating</v>
      </c>
    </row>
    <row r="2561" spans="1:14" x14ac:dyDescent="0.35">
      <c r="A2561">
        <v>1832</v>
      </c>
      <c r="B2561" t="s">
        <v>2794</v>
      </c>
      <c r="C2561" t="s">
        <v>523</v>
      </c>
      <c r="D2561" t="s">
        <v>2795</v>
      </c>
      <c r="E2561">
        <v>18340</v>
      </c>
      <c r="F2561">
        <v>40</v>
      </c>
      <c r="G2561" t="s">
        <v>8</v>
      </c>
      <c r="H2561">
        <v>770</v>
      </c>
      <c r="I2561">
        <f>(TA_restaurants_curated__2[[#This Row],['# Reviews]]-MIN(TA_restaurants_curated__2['# Reviews]))/(MAX(TA_restaurants_curated__2['# Reviews])-MIN(TA_restaurants_curated__2['# Reviews]))</f>
        <v>1.8929833417465926E-2</v>
      </c>
      <c r="J2561">
        <f>QUOTIENT((TA_restaurants_curated__2[[#This Row],[Normalizzazione]]*100),33)+IF(TA_restaurants_curated__2[[#This Row],[Normalizzazione]]=1,0,1)</f>
        <v>1</v>
      </c>
      <c r="K2561">
        <f>QUOTIENT((TA_restaurants_curated__2[[#This Row],[Rating]]*2),(100/3))+IF(TA_restaurants_curated__2[[#This Row],[Rating]]=50,0,1)</f>
        <v>3</v>
      </c>
      <c r="L2561" s="1" t="str">
        <f>IF(TA_restaurants_curated__2[[#This Row],[C. Rev.]]=3,"A lot of reviews",IF(TA_restaurants_curated__2[[#This Row],[C. Rev.]]=2,"Avarage reviews","Few reviews"))</f>
        <v>Few reviews</v>
      </c>
      <c r="M2561" s="1" t="str">
        <f>IF(TA_restaurants_curated__2[[#This Row],[C. Rat.]]=3,"Good rating",IF(TA_restaurants_curated__2[[#This Row],[C. Rat.]]=2,"Avarege rating","Bad rating"))</f>
        <v>Good rating</v>
      </c>
      <c r="N2561" s="1" t="str">
        <f t="shared" si="39"/>
        <v>Few reviews and Good rating</v>
      </c>
    </row>
    <row r="2562" spans="1:14" x14ac:dyDescent="0.35">
      <c r="A2562">
        <v>2193</v>
      </c>
      <c r="B2562" t="s">
        <v>3106</v>
      </c>
      <c r="C2562" t="s">
        <v>523</v>
      </c>
      <c r="D2562" t="s">
        <v>89</v>
      </c>
      <c r="E2562">
        <v>21950</v>
      </c>
      <c r="F2562">
        <v>40</v>
      </c>
      <c r="G2562" t="s">
        <v>10</v>
      </c>
      <c r="H2562">
        <v>770</v>
      </c>
      <c r="I2562">
        <f>(TA_restaurants_curated__2[[#This Row],['# Reviews]]-MIN(TA_restaurants_curated__2['# Reviews]))/(MAX(TA_restaurants_curated__2['# Reviews])-MIN(TA_restaurants_curated__2['# Reviews]))</f>
        <v>1.8929833417465926E-2</v>
      </c>
      <c r="J2562">
        <f>QUOTIENT((TA_restaurants_curated__2[[#This Row],[Normalizzazione]]*100),33)+IF(TA_restaurants_curated__2[[#This Row],[Normalizzazione]]=1,0,1)</f>
        <v>1</v>
      </c>
      <c r="K2562">
        <f>QUOTIENT((TA_restaurants_curated__2[[#This Row],[Rating]]*2),(100/3))+IF(TA_restaurants_curated__2[[#This Row],[Rating]]=50,0,1)</f>
        <v>3</v>
      </c>
      <c r="L2562" s="1" t="str">
        <f>IF(TA_restaurants_curated__2[[#This Row],[C. Rev.]]=3,"A lot of reviews",IF(TA_restaurants_curated__2[[#This Row],[C. Rev.]]=2,"Avarage reviews","Few reviews"))</f>
        <v>Few reviews</v>
      </c>
      <c r="M2562" s="1" t="str">
        <f>IF(TA_restaurants_curated__2[[#This Row],[C. Rat.]]=3,"Good rating",IF(TA_restaurants_curated__2[[#This Row],[C. Rat.]]=2,"Avarege rating","Bad rating"))</f>
        <v>Good rating</v>
      </c>
      <c r="N2562" s="1" t="str">
        <f t="shared" ref="N2562:N2625" si="40">_xlfn.CONCAT(L2562," and ",M2562)</f>
        <v>Few reviews and Good rating</v>
      </c>
    </row>
    <row r="2563" spans="1:14" x14ac:dyDescent="0.35">
      <c r="A2563">
        <v>2279</v>
      </c>
      <c r="B2563" t="s">
        <v>3183</v>
      </c>
      <c r="C2563" t="s">
        <v>523</v>
      </c>
      <c r="D2563" t="s">
        <v>659</v>
      </c>
      <c r="E2563">
        <v>22810</v>
      </c>
      <c r="F2563">
        <v>40</v>
      </c>
      <c r="G2563" t="s">
        <v>8</v>
      </c>
      <c r="H2563">
        <v>770</v>
      </c>
      <c r="I2563">
        <f>(TA_restaurants_curated__2[[#This Row],['# Reviews]]-MIN(TA_restaurants_curated__2['# Reviews]))/(MAX(TA_restaurants_curated__2['# Reviews])-MIN(TA_restaurants_curated__2['# Reviews]))</f>
        <v>1.8929833417465926E-2</v>
      </c>
      <c r="J2563">
        <f>QUOTIENT((TA_restaurants_curated__2[[#This Row],[Normalizzazione]]*100),33)+IF(TA_restaurants_curated__2[[#This Row],[Normalizzazione]]=1,0,1)</f>
        <v>1</v>
      </c>
      <c r="K2563">
        <f>QUOTIENT((TA_restaurants_curated__2[[#This Row],[Rating]]*2),(100/3))+IF(TA_restaurants_curated__2[[#This Row],[Rating]]=50,0,1)</f>
        <v>3</v>
      </c>
      <c r="L2563" s="1" t="str">
        <f>IF(TA_restaurants_curated__2[[#This Row],[C. Rev.]]=3,"A lot of reviews",IF(TA_restaurants_curated__2[[#This Row],[C. Rev.]]=2,"Avarage reviews","Few reviews"))</f>
        <v>Few reviews</v>
      </c>
      <c r="M2563" s="1" t="str">
        <f>IF(TA_restaurants_curated__2[[#This Row],[C. Rat.]]=3,"Good rating",IF(TA_restaurants_curated__2[[#This Row],[C. Rat.]]=2,"Avarege rating","Bad rating"))</f>
        <v>Good rating</v>
      </c>
      <c r="N2563" s="1" t="str">
        <f t="shared" si="40"/>
        <v>Few reviews and Good rating</v>
      </c>
    </row>
    <row r="2564" spans="1:14" x14ac:dyDescent="0.35">
      <c r="A2564">
        <v>3830</v>
      </c>
      <c r="B2564" t="s">
        <v>4090</v>
      </c>
      <c r="C2564" t="s">
        <v>523</v>
      </c>
      <c r="D2564" t="s">
        <v>4091</v>
      </c>
      <c r="E2564">
        <v>38320</v>
      </c>
      <c r="F2564">
        <v>35</v>
      </c>
      <c r="G2564" t="s">
        <v>10</v>
      </c>
      <c r="H2564">
        <v>770</v>
      </c>
      <c r="I2564">
        <f>(TA_restaurants_curated__2[[#This Row],['# Reviews]]-MIN(TA_restaurants_curated__2['# Reviews]))/(MAX(TA_restaurants_curated__2['# Reviews])-MIN(TA_restaurants_curated__2['# Reviews]))</f>
        <v>1.8929833417465926E-2</v>
      </c>
      <c r="J2564">
        <f>QUOTIENT((TA_restaurants_curated__2[[#This Row],[Normalizzazione]]*100),33)+IF(TA_restaurants_curated__2[[#This Row],[Normalizzazione]]=1,0,1)</f>
        <v>1</v>
      </c>
      <c r="K2564">
        <f>QUOTIENT((TA_restaurants_curated__2[[#This Row],[Rating]]*2),(100/3))+IF(TA_restaurants_curated__2[[#This Row],[Rating]]=50,0,1)</f>
        <v>3</v>
      </c>
      <c r="L2564" s="1" t="str">
        <f>IF(TA_restaurants_curated__2[[#This Row],[C. Rev.]]=3,"A lot of reviews",IF(TA_restaurants_curated__2[[#This Row],[C. Rev.]]=2,"Avarage reviews","Few reviews"))</f>
        <v>Few reviews</v>
      </c>
      <c r="M2564" s="1" t="str">
        <f>IF(TA_restaurants_curated__2[[#This Row],[C. Rat.]]=3,"Good rating",IF(TA_restaurants_curated__2[[#This Row],[C. Rat.]]=2,"Avarege rating","Bad rating"))</f>
        <v>Good rating</v>
      </c>
      <c r="N2564" s="1" t="str">
        <f t="shared" si="40"/>
        <v>Few reviews and Good rating</v>
      </c>
    </row>
    <row r="2565" spans="1:14" x14ac:dyDescent="0.35">
      <c r="A2565">
        <v>4209</v>
      </c>
      <c r="B2565" t="s">
        <v>4229</v>
      </c>
      <c r="C2565" t="s">
        <v>523</v>
      </c>
      <c r="D2565" t="s">
        <v>107</v>
      </c>
      <c r="E2565">
        <v>42120</v>
      </c>
      <c r="F2565">
        <v>40</v>
      </c>
      <c r="G2565" t="s">
        <v>10</v>
      </c>
      <c r="H2565">
        <v>770</v>
      </c>
      <c r="I2565">
        <f>(TA_restaurants_curated__2[[#This Row],['# Reviews]]-MIN(TA_restaurants_curated__2['# Reviews]))/(MAX(TA_restaurants_curated__2['# Reviews])-MIN(TA_restaurants_curated__2['# Reviews]))</f>
        <v>1.8929833417465926E-2</v>
      </c>
      <c r="J2565">
        <f>QUOTIENT((TA_restaurants_curated__2[[#This Row],[Normalizzazione]]*100),33)+IF(TA_restaurants_curated__2[[#This Row],[Normalizzazione]]=1,0,1)</f>
        <v>1</v>
      </c>
      <c r="K2565">
        <f>QUOTIENT((TA_restaurants_curated__2[[#This Row],[Rating]]*2),(100/3))+IF(TA_restaurants_curated__2[[#This Row],[Rating]]=50,0,1)</f>
        <v>3</v>
      </c>
      <c r="L2565" s="1" t="str">
        <f>IF(TA_restaurants_curated__2[[#This Row],[C. Rev.]]=3,"A lot of reviews",IF(TA_restaurants_curated__2[[#This Row],[C. Rev.]]=2,"Avarage reviews","Few reviews"))</f>
        <v>Few reviews</v>
      </c>
      <c r="M2565" s="1" t="str">
        <f>IF(TA_restaurants_curated__2[[#This Row],[C. Rat.]]=3,"Good rating",IF(TA_restaurants_curated__2[[#This Row],[C. Rat.]]=2,"Avarege rating","Bad rating"))</f>
        <v>Good rating</v>
      </c>
      <c r="N2565" s="1" t="str">
        <f t="shared" si="40"/>
        <v>Few reviews and Good rating</v>
      </c>
    </row>
    <row r="2566" spans="1:14" x14ac:dyDescent="0.35">
      <c r="A2566">
        <v>1513</v>
      </c>
      <c r="B2566" t="s">
        <v>441</v>
      </c>
      <c r="C2566" t="s">
        <v>523</v>
      </c>
      <c r="D2566" t="s">
        <v>99</v>
      </c>
      <c r="E2566">
        <v>15150</v>
      </c>
      <c r="F2566">
        <v>45</v>
      </c>
      <c r="G2566" t="s">
        <v>10</v>
      </c>
      <c r="H2566">
        <v>760</v>
      </c>
      <c r="I2566">
        <f>(TA_restaurants_curated__2[[#This Row],['# Reviews]]-MIN(TA_restaurants_curated__2['# Reviews]))/(MAX(TA_restaurants_curated__2['# Reviews])-MIN(TA_restaurants_curated__2['# Reviews]))</f>
        <v>1.867743563856638E-2</v>
      </c>
      <c r="J2566">
        <f>QUOTIENT((TA_restaurants_curated__2[[#This Row],[Normalizzazione]]*100),33)+IF(TA_restaurants_curated__2[[#This Row],[Normalizzazione]]=1,0,1)</f>
        <v>1</v>
      </c>
      <c r="K2566">
        <f>QUOTIENT((TA_restaurants_curated__2[[#This Row],[Rating]]*2),(100/3))+IF(TA_restaurants_curated__2[[#This Row],[Rating]]=50,0,1)</f>
        <v>3</v>
      </c>
      <c r="L2566" s="1" t="str">
        <f>IF(TA_restaurants_curated__2[[#This Row],[C. Rev.]]=3,"A lot of reviews",IF(TA_restaurants_curated__2[[#This Row],[C. Rev.]]=2,"Avarage reviews","Few reviews"))</f>
        <v>Few reviews</v>
      </c>
      <c r="M2566" s="1" t="str">
        <f>IF(TA_restaurants_curated__2[[#This Row],[C. Rat.]]=3,"Good rating",IF(TA_restaurants_curated__2[[#This Row],[C. Rat.]]=2,"Avarege rating","Bad rating"))</f>
        <v>Good rating</v>
      </c>
      <c r="N2566" s="1" t="str">
        <f t="shared" si="40"/>
        <v>Few reviews and Good rating</v>
      </c>
    </row>
    <row r="2567" spans="1:14" x14ac:dyDescent="0.35">
      <c r="A2567">
        <v>1535</v>
      </c>
      <c r="B2567" t="s">
        <v>2494</v>
      </c>
      <c r="C2567" t="s">
        <v>523</v>
      </c>
      <c r="D2567" t="s">
        <v>442</v>
      </c>
      <c r="E2567">
        <v>15370</v>
      </c>
      <c r="F2567">
        <v>40</v>
      </c>
      <c r="G2567" t="s">
        <v>9</v>
      </c>
      <c r="H2567">
        <v>760</v>
      </c>
      <c r="I2567">
        <f>(TA_restaurants_curated__2[[#This Row],['# Reviews]]-MIN(TA_restaurants_curated__2['# Reviews]))/(MAX(TA_restaurants_curated__2['# Reviews])-MIN(TA_restaurants_curated__2['# Reviews]))</f>
        <v>1.867743563856638E-2</v>
      </c>
      <c r="J2567">
        <f>QUOTIENT((TA_restaurants_curated__2[[#This Row],[Normalizzazione]]*100),33)+IF(TA_restaurants_curated__2[[#This Row],[Normalizzazione]]=1,0,1)</f>
        <v>1</v>
      </c>
      <c r="K2567">
        <f>QUOTIENT((TA_restaurants_curated__2[[#This Row],[Rating]]*2),(100/3))+IF(TA_restaurants_curated__2[[#This Row],[Rating]]=50,0,1)</f>
        <v>3</v>
      </c>
      <c r="L2567" s="1" t="str">
        <f>IF(TA_restaurants_curated__2[[#This Row],[C. Rev.]]=3,"A lot of reviews",IF(TA_restaurants_curated__2[[#This Row],[C. Rev.]]=2,"Avarage reviews","Few reviews"))</f>
        <v>Few reviews</v>
      </c>
      <c r="M2567" s="1" t="str">
        <f>IF(TA_restaurants_curated__2[[#This Row],[C. Rat.]]=3,"Good rating",IF(TA_restaurants_curated__2[[#This Row],[C. Rat.]]=2,"Avarege rating","Bad rating"))</f>
        <v>Good rating</v>
      </c>
      <c r="N2567" s="1" t="str">
        <f t="shared" si="40"/>
        <v>Few reviews and Good rating</v>
      </c>
    </row>
    <row r="2568" spans="1:14" x14ac:dyDescent="0.35">
      <c r="A2568">
        <v>1570</v>
      </c>
      <c r="B2568" t="s">
        <v>2531</v>
      </c>
      <c r="C2568" t="s">
        <v>523</v>
      </c>
      <c r="D2568" t="s">
        <v>99</v>
      </c>
      <c r="E2568">
        <v>15720</v>
      </c>
      <c r="F2568">
        <v>40</v>
      </c>
      <c r="G2568" t="s">
        <v>10</v>
      </c>
      <c r="H2568">
        <v>760</v>
      </c>
      <c r="I2568">
        <f>(TA_restaurants_curated__2[[#This Row],['# Reviews]]-MIN(TA_restaurants_curated__2['# Reviews]))/(MAX(TA_restaurants_curated__2['# Reviews])-MIN(TA_restaurants_curated__2['# Reviews]))</f>
        <v>1.867743563856638E-2</v>
      </c>
      <c r="J2568">
        <f>QUOTIENT((TA_restaurants_curated__2[[#This Row],[Normalizzazione]]*100),33)+IF(TA_restaurants_curated__2[[#This Row],[Normalizzazione]]=1,0,1)</f>
        <v>1</v>
      </c>
      <c r="K2568">
        <f>QUOTIENT((TA_restaurants_curated__2[[#This Row],[Rating]]*2),(100/3))+IF(TA_restaurants_curated__2[[#This Row],[Rating]]=50,0,1)</f>
        <v>3</v>
      </c>
      <c r="L2568" s="1" t="str">
        <f>IF(TA_restaurants_curated__2[[#This Row],[C. Rev.]]=3,"A lot of reviews",IF(TA_restaurants_curated__2[[#This Row],[C. Rev.]]=2,"Avarage reviews","Few reviews"))</f>
        <v>Few reviews</v>
      </c>
      <c r="M2568" s="1" t="str">
        <f>IF(TA_restaurants_curated__2[[#This Row],[C. Rat.]]=3,"Good rating",IF(TA_restaurants_curated__2[[#This Row],[C. Rat.]]=2,"Avarege rating","Bad rating"))</f>
        <v>Good rating</v>
      </c>
      <c r="N2568" s="1" t="str">
        <f t="shared" si="40"/>
        <v>Few reviews and Good rating</v>
      </c>
    </row>
    <row r="2569" spans="1:14" x14ac:dyDescent="0.35">
      <c r="A2569">
        <v>1695</v>
      </c>
      <c r="B2569" t="s">
        <v>2653</v>
      </c>
      <c r="C2569" t="s">
        <v>523</v>
      </c>
      <c r="D2569" t="s">
        <v>2654</v>
      </c>
      <c r="E2569">
        <v>16970</v>
      </c>
      <c r="F2569">
        <v>45</v>
      </c>
      <c r="G2569" t="s">
        <v>8</v>
      </c>
      <c r="H2569">
        <v>760</v>
      </c>
      <c r="I2569">
        <f>(TA_restaurants_curated__2[[#This Row],['# Reviews]]-MIN(TA_restaurants_curated__2['# Reviews]))/(MAX(TA_restaurants_curated__2['# Reviews])-MIN(TA_restaurants_curated__2['# Reviews]))</f>
        <v>1.867743563856638E-2</v>
      </c>
      <c r="J2569">
        <f>QUOTIENT((TA_restaurants_curated__2[[#This Row],[Normalizzazione]]*100),33)+IF(TA_restaurants_curated__2[[#This Row],[Normalizzazione]]=1,0,1)</f>
        <v>1</v>
      </c>
      <c r="K2569">
        <f>QUOTIENT((TA_restaurants_curated__2[[#This Row],[Rating]]*2),(100/3))+IF(TA_restaurants_curated__2[[#This Row],[Rating]]=50,0,1)</f>
        <v>3</v>
      </c>
      <c r="L2569" s="1" t="str">
        <f>IF(TA_restaurants_curated__2[[#This Row],[C. Rev.]]=3,"A lot of reviews",IF(TA_restaurants_curated__2[[#This Row],[C. Rev.]]=2,"Avarage reviews","Few reviews"))</f>
        <v>Few reviews</v>
      </c>
      <c r="M2569" s="1" t="str">
        <f>IF(TA_restaurants_curated__2[[#This Row],[C. Rat.]]=3,"Good rating",IF(TA_restaurants_curated__2[[#This Row],[C. Rat.]]=2,"Avarege rating","Bad rating"))</f>
        <v>Good rating</v>
      </c>
      <c r="N2569" s="1" t="str">
        <f t="shared" si="40"/>
        <v>Few reviews and Good rating</v>
      </c>
    </row>
    <row r="2570" spans="1:14" x14ac:dyDescent="0.35">
      <c r="A2570">
        <v>1794</v>
      </c>
      <c r="B2570" t="s">
        <v>2757</v>
      </c>
      <c r="C2570" t="s">
        <v>523</v>
      </c>
      <c r="D2570" t="s">
        <v>2758</v>
      </c>
      <c r="E2570">
        <v>17960</v>
      </c>
      <c r="F2570">
        <v>40</v>
      </c>
      <c r="G2570" t="s">
        <v>8</v>
      </c>
      <c r="H2570">
        <v>760</v>
      </c>
      <c r="I2570">
        <f>(TA_restaurants_curated__2[[#This Row],['# Reviews]]-MIN(TA_restaurants_curated__2['# Reviews]))/(MAX(TA_restaurants_curated__2['# Reviews])-MIN(TA_restaurants_curated__2['# Reviews]))</f>
        <v>1.867743563856638E-2</v>
      </c>
      <c r="J2570">
        <f>QUOTIENT((TA_restaurants_curated__2[[#This Row],[Normalizzazione]]*100),33)+IF(TA_restaurants_curated__2[[#This Row],[Normalizzazione]]=1,0,1)</f>
        <v>1</v>
      </c>
      <c r="K2570">
        <f>QUOTIENT((TA_restaurants_curated__2[[#This Row],[Rating]]*2),(100/3))+IF(TA_restaurants_curated__2[[#This Row],[Rating]]=50,0,1)</f>
        <v>3</v>
      </c>
      <c r="L2570" s="1" t="str">
        <f>IF(TA_restaurants_curated__2[[#This Row],[C. Rev.]]=3,"A lot of reviews",IF(TA_restaurants_curated__2[[#This Row],[C. Rev.]]=2,"Avarage reviews","Few reviews"))</f>
        <v>Few reviews</v>
      </c>
      <c r="M2570" s="1" t="str">
        <f>IF(TA_restaurants_curated__2[[#This Row],[C. Rat.]]=3,"Good rating",IF(TA_restaurants_curated__2[[#This Row],[C. Rat.]]=2,"Avarege rating","Bad rating"))</f>
        <v>Good rating</v>
      </c>
      <c r="N2570" s="1" t="str">
        <f t="shared" si="40"/>
        <v>Few reviews and Good rating</v>
      </c>
    </row>
    <row r="2571" spans="1:14" x14ac:dyDescent="0.35">
      <c r="A2571">
        <v>1886</v>
      </c>
      <c r="B2571" t="s">
        <v>1856</v>
      </c>
      <c r="C2571" t="s">
        <v>523</v>
      </c>
      <c r="D2571" t="s">
        <v>44</v>
      </c>
      <c r="E2571">
        <v>18880</v>
      </c>
      <c r="F2571">
        <v>35</v>
      </c>
      <c r="G2571" t="s">
        <v>8</v>
      </c>
      <c r="H2571">
        <v>760</v>
      </c>
      <c r="I2571">
        <f>(TA_restaurants_curated__2[[#This Row],['# Reviews]]-MIN(TA_restaurants_curated__2['# Reviews]))/(MAX(TA_restaurants_curated__2['# Reviews])-MIN(TA_restaurants_curated__2['# Reviews]))</f>
        <v>1.867743563856638E-2</v>
      </c>
      <c r="J2571">
        <f>QUOTIENT((TA_restaurants_curated__2[[#This Row],[Normalizzazione]]*100),33)+IF(TA_restaurants_curated__2[[#This Row],[Normalizzazione]]=1,0,1)</f>
        <v>1</v>
      </c>
      <c r="K2571">
        <f>QUOTIENT((TA_restaurants_curated__2[[#This Row],[Rating]]*2),(100/3))+IF(TA_restaurants_curated__2[[#This Row],[Rating]]=50,0,1)</f>
        <v>3</v>
      </c>
      <c r="L2571" s="1" t="str">
        <f>IF(TA_restaurants_curated__2[[#This Row],[C. Rev.]]=3,"A lot of reviews",IF(TA_restaurants_curated__2[[#This Row],[C. Rev.]]=2,"Avarage reviews","Few reviews"))</f>
        <v>Few reviews</v>
      </c>
      <c r="M2571" s="1" t="str">
        <f>IF(TA_restaurants_curated__2[[#This Row],[C. Rat.]]=3,"Good rating",IF(TA_restaurants_curated__2[[#This Row],[C. Rat.]]=2,"Avarege rating","Bad rating"))</f>
        <v>Good rating</v>
      </c>
      <c r="N2571" s="1" t="str">
        <f t="shared" si="40"/>
        <v>Few reviews and Good rating</v>
      </c>
    </row>
    <row r="2572" spans="1:14" x14ac:dyDescent="0.35">
      <c r="A2572">
        <v>2631</v>
      </c>
      <c r="B2572" t="s">
        <v>3469</v>
      </c>
      <c r="C2572" t="s">
        <v>523</v>
      </c>
      <c r="D2572" t="s">
        <v>211</v>
      </c>
      <c r="E2572">
        <v>26330</v>
      </c>
      <c r="F2572">
        <v>40</v>
      </c>
      <c r="G2572" t="s">
        <v>8</v>
      </c>
      <c r="H2572">
        <v>760</v>
      </c>
      <c r="I2572">
        <f>(TA_restaurants_curated__2[[#This Row],['# Reviews]]-MIN(TA_restaurants_curated__2['# Reviews]))/(MAX(TA_restaurants_curated__2['# Reviews])-MIN(TA_restaurants_curated__2['# Reviews]))</f>
        <v>1.867743563856638E-2</v>
      </c>
      <c r="J2572">
        <f>QUOTIENT((TA_restaurants_curated__2[[#This Row],[Normalizzazione]]*100),33)+IF(TA_restaurants_curated__2[[#This Row],[Normalizzazione]]=1,0,1)</f>
        <v>1</v>
      </c>
      <c r="K2572">
        <f>QUOTIENT((TA_restaurants_curated__2[[#This Row],[Rating]]*2),(100/3))+IF(TA_restaurants_curated__2[[#This Row],[Rating]]=50,0,1)</f>
        <v>3</v>
      </c>
      <c r="L2572" s="1" t="str">
        <f>IF(TA_restaurants_curated__2[[#This Row],[C. Rev.]]=3,"A lot of reviews",IF(TA_restaurants_curated__2[[#This Row],[C. Rev.]]=2,"Avarage reviews","Few reviews"))</f>
        <v>Few reviews</v>
      </c>
      <c r="M2572" s="1" t="str">
        <f>IF(TA_restaurants_curated__2[[#This Row],[C. Rat.]]=3,"Good rating",IF(TA_restaurants_curated__2[[#This Row],[C. Rat.]]=2,"Avarege rating","Bad rating"))</f>
        <v>Good rating</v>
      </c>
      <c r="N2572" s="1" t="str">
        <f t="shared" si="40"/>
        <v>Few reviews and Good rating</v>
      </c>
    </row>
    <row r="2573" spans="1:14" x14ac:dyDescent="0.35">
      <c r="A2573">
        <v>2736</v>
      </c>
      <c r="B2573" t="s">
        <v>3539</v>
      </c>
      <c r="C2573" t="s">
        <v>523</v>
      </c>
      <c r="D2573" t="s">
        <v>99</v>
      </c>
      <c r="E2573">
        <v>27380</v>
      </c>
      <c r="F2573">
        <v>45</v>
      </c>
      <c r="G2573" t="s">
        <v>8</v>
      </c>
      <c r="H2573">
        <v>760</v>
      </c>
      <c r="I2573">
        <f>(TA_restaurants_curated__2[[#This Row],['# Reviews]]-MIN(TA_restaurants_curated__2['# Reviews]))/(MAX(TA_restaurants_curated__2['# Reviews])-MIN(TA_restaurants_curated__2['# Reviews]))</f>
        <v>1.867743563856638E-2</v>
      </c>
      <c r="J2573">
        <f>QUOTIENT((TA_restaurants_curated__2[[#This Row],[Normalizzazione]]*100),33)+IF(TA_restaurants_curated__2[[#This Row],[Normalizzazione]]=1,0,1)</f>
        <v>1</v>
      </c>
      <c r="K2573">
        <f>QUOTIENT((TA_restaurants_curated__2[[#This Row],[Rating]]*2),(100/3))+IF(TA_restaurants_curated__2[[#This Row],[Rating]]=50,0,1)</f>
        <v>3</v>
      </c>
      <c r="L2573" s="1" t="str">
        <f>IF(TA_restaurants_curated__2[[#This Row],[C. Rev.]]=3,"A lot of reviews",IF(TA_restaurants_curated__2[[#This Row],[C. Rev.]]=2,"Avarage reviews","Few reviews"))</f>
        <v>Few reviews</v>
      </c>
      <c r="M2573" s="1" t="str">
        <f>IF(TA_restaurants_curated__2[[#This Row],[C. Rat.]]=3,"Good rating",IF(TA_restaurants_curated__2[[#This Row],[C. Rat.]]=2,"Avarege rating","Bad rating"))</f>
        <v>Good rating</v>
      </c>
      <c r="N2573" s="1" t="str">
        <f t="shared" si="40"/>
        <v>Few reviews and Good rating</v>
      </c>
    </row>
    <row r="2574" spans="1:14" x14ac:dyDescent="0.35">
      <c r="A2574">
        <v>4734</v>
      </c>
      <c r="B2574" t="s">
        <v>4368</v>
      </c>
      <c r="C2574" t="s">
        <v>523</v>
      </c>
      <c r="D2574" t="s">
        <v>2859</v>
      </c>
      <c r="E2574">
        <v>47370</v>
      </c>
      <c r="F2574">
        <v>35</v>
      </c>
      <c r="G2574" t="s">
        <v>10</v>
      </c>
      <c r="H2574">
        <v>760</v>
      </c>
      <c r="I2574">
        <f>(TA_restaurants_curated__2[[#This Row],['# Reviews]]-MIN(TA_restaurants_curated__2['# Reviews]))/(MAX(TA_restaurants_curated__2['# Reviews])-MIN(TA_restaurants_curated__2['# Reviews]))</f>
        <v>1.867743563856638E-2</v>
      </c>
      <c r="J2574">
        <f>QUOTIENT((TA_restaurants_curated__2[[#This Row],[Normalizzazione]]*100),33)+IF(TA_restaurants_curated__2[[#This Row],[Normalizzazione]]=1,0,1)</f>
        <v>1</v>
      </c>
      <c r="K2574">
        <f>QUOTIENT((TA_restaurants_curated__2[[#This Row],[Rating]]*2),(100/3))+IF(TA_restaurants_curated__2[[#This Row],[Rating]]=50,0,1)</f>
        <v>3</v>
      </c>
      <c r="L2574" s="1" t="str">
        <f>IF(TA_restaurants_curated__2[[#This Row],[C. Rev.]]=3,"A lot of reviews",IF(TA_restaurants_curated__2[[#This Row],[C. Rev.]]=2,"Avarage reviews","Few reviews"))</f>
        <v>Few reviews</v>
      </c>
      <c r="M2574" s="1" t="str">
        <f>IF(TA_restaurants_curated__2[[#This Row],[C. Rat.]]=3,"Good rating",IF(TA_restaurants_curated__2[[#This Row],[C. Rat.]]=2,"Avarege rating","Bad rating"))</f>
        <v>Good rating</v>
      </c>
      <c r="N2574" s="1" t="str">
        <f t="shared" si="40"/>
        <v>Few reviews and Good rating</v>
      </c>
    </row>
    <row r="2575" spans="1:14" x14ac:dyDescent="0.35">
      <c r="A2575">
        <v>1099</v>
      </c>
      <c r="B2575" t="s">
        <v>2030</v>
      </c>
      <c r="C2575" t="s">
        <v>523</v>
      </c>
      <c r="D2575" t="s">
        <v>2031</v>
      </c>
      <c r="E2575">
        <v>11010</v>
      </c>
      <c r="F2575">
        <v>45</v>
      </c>
      <c r="G2575" t="s">
        <v>10</v>
      </c>
      <c r="H2575">
        <v>750</v>
      </c>
      <c r="I2575">
        <f>(TA_restaurants_curated__2[[#This Row],['# Reviews]]-MIN(TA_restaurants_curated__2['# Reviews]))/(MAX(TA_restaurants_curated__2['# Reviews])-MIN(TA_restaurants_curated__2['# Reviews]))</f>
        <v>1.8425037859666836E-2</v>
      </c>
      <c r="J2575">
        <f>QUOTIENT((TA_restaurants_curated__2[[#This Row],[Normalizzazione]]*100),33)+IF(TA_restaurants_curated__2[[#This Row],[Normalizzazione]]=1,0,1)</f>
        <v>1</v>
      </c>
      <c r="K2575">
        <f>QUOTIENT((TA_restaurants_curated__2[[#This Row],[Rating]]*2),(100/3))+IF(TA_restaurants_curated__2[[#This Row],[Rating]]=50,0,1)</f>
        <v>3</v>
      </c>
      <c r="L2575" s="1" t="str">
        <f>IF(TA_restaurants_curated__2[[#This Row],[C. Rev.]]=3,"A lot of reviews",IF(TA_restaurants_curated__2[[#This Row],[C. Rev.]]=2,"Avarage reviews","Few reviews"))</f>
        <v>Few reviews</v>
      </c>
      <c r="M2575" s="1" t="str">
        <f>IF(TA_restaurants_curated__2[[#This Row],[C. Rat.]]=3,"Good rating",IF(TA_restaurants_curated__2[[#This Row],[C. Rat.]]=2,"Avarege rating","Bad rating"))</f>
        <v>Good rating</v>
      </c>
      <c r="N2575" s="1" t="str">
        <f t="shared" si="40"/>
        <v>Few reviews and Good rating</v>
      </c>
    </row>
    <row r="2576" spans="1:14" x14ac:dyDescent="0.35">
      <c r="A2576">
        <v>1719</v>
      </c>
      <c r="B2576" t="s">
        <v>2677</v>
      </c>
      <c r="C2576" t="s">
        <v>523</v>
      </c>
      <c r="D2576" t="s">
        <v>110</v>
      </c>
      <c r="E2576">
        <v>17210</v>
      </c>
      <c r="F2576">
        <v>40</v>
      </c>
      <c r="G2576" t="s">
        <v>10</v>
      </c>
      <c r="H2576">
        <v>750</v>
      </c>
      <c r="I2576">
        <f>(TA_restaurants_curated__2[[#This Row],['# Reviews]]-MIN(TA_restaurants_curated__2['# Reviews]))/(MAX(TA_restaurants_curated__2['# Reviews])-MIN(TA_restaurants_curated__2['# Reviews]))</f>
        <v>1.8425037859666836E-2</v>
      </c>
      <c r="J2576">
        <f>QUOTIENT((TA_restaurants_curated__2[[#This Row],[Normalizzazione]]*100),33)+IF(TA_restaurants_curated__2[[#This Row],[Normalizzazione]]=1,0,1)</f>
        <v>1</v>
      </c>
      <c r="K2576">
        <f>QUOTIENT((TA_restaurants_curated__2[[#This Row],[Rating]]*2),(100/3))+IF(TA_restaurants_curated__2[[#This Row],[Rating]]=50,0,1)</f>
        <v>3</v>
      </c>
      <c r="L2576" s="1" t="str">
        <f>IF(TA_restaurants_curated__2[[#This Row],[C. Rev.]]=3,"A lot of reviews",IF(TA_restaurants_curated__2[[#This Row],[C. Rev.]]=2,"Avarage reviews","Few reviews"))</f>
        <v>Few reviews</v>
      </c>
      <c r="M2576" s="1" t="str">
        <f>IF(TA_restaurants_curated__2[[#This Row],[C. Rat.]]=3,"Good rating",IF(TA_restaurants_curated__2[[#This Row],[C. Rat.]]=2,"Avarege rating","Bad rating"))</f>
        <v>Good rating</v>
      </c>
      <c r="N2576" s="1" t="str">
        <f t="shared" si="40"/>
        <v>Few reviews and Good rating</v>
      </c>
    </row>
    <row r="2577" spans="1:14" x14ac:dyDescent="0.35">
      <c r="A2577">
        <v>1726</v>
      </c>
      <c r="B2577" t="s">
        <v>2686</v>
      </c>
      <c r="C2577" t="s">
        <v>523</v>
      </c>
      <c r="D2577" t="s">
        <v>1715</v>
      </c>
      <c r="E2577">
        <v>17280</v>
      </c>
      <c r="F2577">
        <v>40</v>
      </c>
      <c r="G2577" t="s">
        <v>10</v>
      </c>
      <c r="H2577">
        <v>750</v>
      </c>
      <c r="I2577">
        <f>(TA_restaurants_curated__2[[#This Row],['# Reviews]]-MIN(TA_restaurants_curated__2['# Reviews]))/(MAX(TA_restaurants_curated__2['# Reviews])-MIN(TA_restaurants_curated__2['# Reviews]))</f>
        <v>1.8425037859666836E-2</v>
      </c>
      <c r="J2577">
        <f>QUOTIENT((TA_restaurants_curated__2[[#This Row],[Normalizzazione]]*100),33)+IF(TA_restaurants_curated__2[[#This Row],[Normalizzazione]]=1,0,1)</f>
        <v>1</v>
      </c>
      <c r="K2577">
        <f>QUOTIENT((TA_restaurants_curated__2[[#This Row],[Rating]]*2),(100/3))+IF(TA_restaurants_curated__2[[#This Row],[Rating]]=50,0,1)</f>
        <v>3</v>
      </c>
      <c r="L2577" s="1" t="str">
        <f>IF(TA_restaurants_curated__2[[#This Row],[C. Rev.]]=3,"A lot of reviews",IF(TA_restaurants_curated__2[[#This Row],[C. Rev.]]=2,"Avarage reviews","Few reviews"))</f>
        <v>Few reviews</v>
      </c>
      <c r="M2577" s="1" t="str">
        <f>IF(TA_restaurants_curated__2[[#This Row],[C. Rat.]]=3,"Good rating",IF(TA_restaurants_curated__2[[#This Row],[C. Rat.]]=2,"Avarege rating","Bad rating"))</f>
        <v>Good rating</v>
      </c>
      <c r="N2577" s="1" t="str">
        <f t="shared" si="40"/>
        <v>Few reviews and Good rating</v>
      </c>
    </row>
    <row r="2578" spans="1:14" x14ac:dyDescent="0.35">
      <c r="A2578">
        <v>2198</v>
      </c>
      <c r="B2578" t="s">
        <v>3110</v>
      </c>
      <c r="C2578" t="s">
        <v>523</v>
      </c>
      <c r="D2578" t="s">
        <v>551</v>
      </c>
      <c r="E2578">
        <v>22000</v>
      </c>
      <c r="F2578">
        <v>40</v>
      </c>
      <c r="G2578" t="s">
        <v>10</v>
      </c>
      <c r="H2578">
        <v>750</v>
      </c>
      <c r="I2578">
        <f>(TA_restaurants_curated__2[[#This Row],['# Reviews]]-MIN(TA_restaurants_curated__2['# Reviews]))/(MAX(TA_restaurants_curated__2['# Reviews])-MIN(TA_restaurants_curated__2['# Reviews]))</f>
        <v>1.8425037859666836E-2</v>
      </c>
      <c r="J2578">
        <f>QUOTIENT((TA_restaurants_curated__2[[#This Row],[Normalizzazione]]*100),33)+IF(TA_restaurants_curated__2[[#This Row],[Normalizzazione]]=1,0,1)</f>
        <v>1</v>
      </c>
      <c r="K2578">
        <f>QUOTIENT((TA_restaurants_curated__2[[#This Row],[Rating]]*2),(100/3))+IF(TA_restaurants_curated__2[[#This Row],[Rating]]=50,0,1)</f>
        <v>3</v>
      </c>
      <c r="L2578" s="1" t="str">
        <f>IF(TA_restaurants_curated__2[[#This Row],[C. Rev.]]=3,"A lot of reviews",IF(TA_restaurants_curated__2[[#This Row],[C. Rev.]]=2,"Avarage reviews","Few reviews"))</f>
        <v>Few reviews</v>
      </c>
      <c r="M2578" s="1" t="str">
        <f>IF(TA_restaurants_curated__2[[#This Row],[C. Rat.]]=3,"Good rating",IF(TA_restaurants_curated__2[[#This Row],[C. Rat.]]=2,"Avarege rating","Bad rating"))</f>
        <v>Good rating</v>
      </c>
      <c r="N2578" s="1" t="str">
        <f t="shared" si="40"/>
        <v>Few reviews and Good rating</v>
      </c>
    </row>
    <row r="2579" spans="1:14" x14ac:dyDescent="0.35">
      <c r="A2579">
        <v>3760</v>
      </c>
      <c r="B2579" t="s">
        <v>4059</v>
      </c>
      <c r="C2579" t="s">
        <v>523</v>
      </c>
      <c r="D2579" t="s">
        <v>75</v>
      </c>
      <c r="E2579">
        <v>37620</v>
      </c>
      <c r="F2579">
        <v>35</v>
      </c>
      <c r="G2579" t="s">
        <v>10</v>
      </c>
      <c r="H2579">
        <v>750</v>
      </c>
      <c r="I2579">
        <f>(TA_restaurants_curated__2[[#This Row],['# Reviews]]-MIN(TA_restaurants_curated__2['# Reviews]))/(MAX(TA_restaurants_curated__2['# Reviews])-MIN(TA_restaurants_curated__2['# Reviews]))</f>
        <v>1.8425037859666836E-2</v>
      </c>
      <c r="J2579">
        <f>QUOTIENT((TA_restaurants_curated__2[[#This Row],[Normalizzazione]]*100),33)+IF(TA_restaurants_curated__2[[#This Row],[Normalizzazione]]=1,0,1)</f>
        <v>1</v>
      </c>
      <c r="K2579">
        <f>QUOTIENT((TA_restaurants_curated__2[[#This Row],[Rating]]*2),(100/3))+IF(TA_restaurants_curated__2[[#This Row],[Rating]]=50,0,1)</f>
        <v>3</v>
      </c>
      <c r="L2579" s="1" t="str">
        <f>IF(TA_restaurants_curated__2[[#This Row],[C. Rev.]]=3,"A lot of reviews",IF(TA_restaurants_curated__2[[#This Row],[C. Rev.]]=2,"Avarage reviews","Few reviews"))</f>
        <v>Few reviews</v>
      </c>
      <c r="M2579" s="1" t="str">
        <f>IF(TA_restaurants_curated__2[[#This Row],[C. Rat.]]=3,"Good rating",IF(TA_restaurants_curated__2[[#This Row],[C. Rat.]]=2,"Avarege rating","Bad rating"))</f>
        <v>Good rating</v>
      </c>
      <c r="N2579" s="1" t="str">
        <f t="shared" si="40"/>
        <v>Few reviews and Good rating</v>
      </c>
    </row>
    <row r="2580" spans="1:14" x14ac:dyDescent="0.35">
      <c r="A2580">
        <v>4285</v>
      </c>
      <c r="B2580" t="s">
        <v>4260</v>
      </c>
      <c r="C2580" t="s">
        <v>523</v>
      </c>
      <c r="D2580" t="s">
        <v>99</v>
      </c>
      <c r="E2580">
        <v>42880</v>
      </c>
      <c r="F2580">
        <v>35</v>
      </c>
      <c r="G2580" t="s">
        <v>10</v>
      </c>
      <c r="H2580">
        <v>750</v>
      </c>
      <c r="I2580">
        <f>(TA_restaurants_curated__2[[#This Row],['# Reviews]]-MIN(TA_restaurants_curated__2['# Reviews]))/(MAX(TA_restaurants_curated__2['# Reviews])-MIN(TA_restaurants_curated__2['# Reviews]))</f>
        <v>1.8425037859666836E-2</v>
      </c>
      <c r="J2580">
        <f>QUOTIENT((TA_restaurants_curated__2[[#This Row],[Normalizzazione]]*100),33)+IF(TA_restaurants_curated__2[[#This Row],[Normalizzazione]]=1,0,1)</f>
        <v>1</v>
      </c>
      <c r="K2580">
        <f>QUOTIENT((TA_restaurants_curated__2[[#This Row],[Rating]]*2),(100/3))+IF(TA_restaurants_curated__2[[#This Row],[Rating]]=50,0,1)</f>
        <v>3</v>
      </c>
      <c r="L2580" s="1" t="str">
        <f>IF(TA_restaurants_curated__2[[#This Row],[C. Rev.]]=3,"A lot of reviews",IF(TA_restaurants_curated__2[[#This Row],[C. Rev.]]=2,"Avarage reviews","Few reviews"))</f>
        <v>Few reviews</v>
      </c>
      <c r="M2580" s="1" t="str">
        <f>IF(TA_restaurants_curated__2[[#This Row],[C. Rat.]]=3,"Good rating",IF(TA_restaurants_curated__2[[#This Row],[C. Rat.]]=2,"Avarege rating","Bad rating"))</f>
        <v>Good rating</v>
      </c>
      <c r="N2580" s="1" t="str">
        <f t="shared" si="40"/>
        <v>Few reviews and Good rating</v>
      </c>
    </row>
    <row r="2581" spans="1:14" x14ac:dyDescent="0.35">
      <c r="A2581">
        <v>4318</v>
      </c>
      <c r="B2581" t="s">
        <v>4274</v>
      </c>
      <c r="C2581" t="s">
        <v>523</v>
      </c>
      <c r="D2581" t="s">
        <v>96</v>
      </c>
      <c r="E2581">
        <v>43210</v>
      </c>
      <c r="F2581">
        <v>35</v>
      </c>
      <c r="G2581" t="s">
        <v>10</v>
      </c>
      <c r="H2581">
        <v>750</v>
      </c>
      <c r="I2581">
        <f>(TA_restaurants_curated__2[[#This Row],['# Reviews]]-MIN(TA_restaurants_curated__2['# Reviews]))/(MAX(TA_restaurants_curated__2['# Reviews])-MIN(TA_restaurants_curated__2['# Reviews]))</f>
        <v>1.8425037859666836E-2</v>
      </c>
      <c r="J2581">
        <f>QUOTIENT((TA_restaurants_curated__2[[#This Row],[Normalizzazione]]*100),33)+IF(TA_restaurants_curated__2[[#This Row],[Normalizzazione]]=1,0,1)</f>
        <v>1</v>
      </c>
      <c r="K2581">
        <f>QUOTIENT((TA_restaurants_curated__2[[#This Row],[Rating]]*2),(100/3))+IF(TA_restaurants_curated__2[[#This Row],[Rating]]=50,0,1)</f>
        <v>3</v>
      </c>
      <c r="L2581" s="1" t="str">
        <f>IF(TA_restaurants_curated__2[[#This Row],[C. Rev.]]=3,"A lot of reviews",IF(TA_restaurants_curated__2[[#This Row],[C. Rev.]]=2,"Avarage reviews","Few reviews"))</f>
        <v>Few reviews</v>
      </c>
      <c r="M2581" s="1" t="str">
        <f>IF(TA_restaurants_curated__2[[#This Row],[C. Rat.]]=3,"Good rating",IF(TA_restaurants_curated__2[[#This Row],[C. Rat.]]=2,"Avarege rating","Bad rating"))</f>
        <v>Good rating</v>
      </c>
      <c r="N2581" s="1" t="str">
        <f t="shared" si="40"/>
        <v>Few reviews and Good rating</v>
      </c>
    </row>
    <row r="2582" spans="1:14" x14ac:dyDescent="0.35">
      <c r="A2582">
        <v>1546</v>
      </c>
      <c r="B2582" t="s">
        <v>2507</v>
      </c>
      <c r="C2582" t="s">
        <v>523</v>
      </c>
      <c r="D2582" t="s">
        <v>285</v>
      </c>
      <c r="E2582">
        <v>15480</v>
      </c>
      <c r="F2582">
        <v>40</v>
      </c>
      <c r="G2582" t="s">
        <v>8</v>
      </c>
      <c r="H2582">
        <v>740</v>
      </c>
      <c r="I2582">
        <f>(TA_restaurants_curated__2[[#This Row],['# Reviews]]-MIN(TA_restaurants_curated__2['# Reviews]))/(MAX(TA_restaurants_curated__2['# Reviews])-MIN(TA_restaurants_curated__2['# Reviews]))</f>
        <v>1.8172640080767289E-2</v>
      </c>
      <c r="J2582">
        <f>QUOTIENT((TA_restaurants_curated__2[[#This Row],[Normalizzazione]]*100),33)+IF(TA_restaurants_curated__2[[#This Row],[Normalizzazione]]=1,0,1)</f>
        <v>1</v>
      </c>
      <c r="K2582">
        <f>QUOTIENT((TA_restaurants_curated__2[[#This Row],[Rating]]*2),(100/3))+IF(TA_restaurants_curated__2[[#This Row],[Rating]]=50,0,1)</f>
        <v>3</v>
      </c>
      <c r="L2582" s="1" t="str">
        <f>IF(TA_restaurants_curated__2[[#This Row],[C. Rev.]]=3,"A lot of reviews",IF(TA_restaurants_curated__2[[#This Row],[C. Rev.]]=2,"Avarage reviews","Few reviews"))</f>
        <v>Few reviews</v>
      </c>
      <c r="M2582" s="1" t="str">
        <f>IF(TA_restaurants_curated__2[[#This Row],[C. Rat.]]=3,"Good rating",IF(TA_restaurants_curated__2[[#This Row],[C. Rat.]]=2,"Avarege rating","Bad rating"))</f>
        <v>Good rating</v>
      </c>
      <c r="N2582" s="1" t="str">
        <f t="shared" si="40"/>
        <v>Few reviews and Good rating</v>
      </c>
    </row>
    <row r="2583" spans="1:14" x14ac:dyDescent="0.35">
      <c r="A2583">
        <v>1619</v>
      </c>
      <c r="B2583" t="s">
        <v>2577</v>
      </c>
      <c r="C2583" t="s">
        <v>523</v>
      </c>
      <c r="D2583" t="s">
        <v>99</v>
      </c>
      <c r="E2583">
        <v>16210</v>
      </c>
      <c r="F2583">
        <v>40</v>
      </c>
      <c r="G2583" t="s">
        <v>8</v>
      </c>
      <c r="H2583">
        <v>740</v>
      </c>
      <c r="I2583">
        <f>(TA_restaurants_curated__2[[#This Row],['# Reviews]]-MIN(TA_restaurants_curated__2['# Reviews]))/(MAX(TA_restaurants_curated__2['# Reviews])-MIN(TA_restaurants_curated__2['# Reviews]))</f>
        <v>1.8172640080767289E-2</v>
      </c>
      <c r="J2583">
        <f>QUOTIENT((TA_restaurants_curated__2[[#This Row],[Normalizzazione]]*100),33)+IF(TA_restaurants_curated__2[[#This Row],[Normalizzazione]]=1,0,1)</f>
        <v>1</v>
      </c>
      <c r="K2583">
        <f>QUOTIENT((TA_restaurants_curated__2[[#This Row],[Rating]]*2),(100/3))+IF(TA_restaurants_curated__2[[#This Row],[Rating]]=50,0,1)</f>
        <v>3</v>
      </c>
      <c r="L2583" s="1" t="str">
        <f>IF(TA_restaurants_curated__2[[#This Row],[C. Rev.]]=3,"A lot of reviews",IF(TA_restaurants_curated__2[[#This Row],[C. Rev.]]=2,"Avarage reviews","Few reviews"))</f>
        <v>Few reviews</v>
      </c>
      <c r="M2583" s="1" t="str">
        <f>IF(TA_restaurants_curated__2[[#This Row],[C. Rat.]]=3,"Good rating",IF(TA_restaurants_curated__2[[#This Row],[C. Rat.]]=2,"Avarege rating","Bad rating"))</f>
        <v>Good rating</v>
      </c>
      <c r="N2583" s="1" t="str">
        <f t="shared" si="40"/>
        <v>Few reviews and Good rating</v>
      </c>
    </row>
    <row r="2584" spans="1:14" x14ac:dyDescent="0.35">
      <c r="A2584">
        <v>1646</v>
      </c>
      <c r="B2584" t="s">
        <v>2604</v>
      </c>
      <c r="C2584" t="s">
        <v>523</v>
      </c>
      <c r="D2584" t="s">
        <v>155</v>
      </c>
      <c r="E2584">
        <v>16480</v>
      </c>
      <c r="F2584">
        <v>40</v>
      </c>
      <c r="G2584" t="s">
        <v>10</v>
      </c>
      <c r="H2584">
        <v>740</v>
      </c>
      <c r="I2584">
        <f>(TA_restaurants_curated__2[[#This Row],['# Reviews]]-MIN(TA_restaurants_curated__2['# Reviews]))/(MAX(TA_restaurants_curated__2['# Reviews])-MIN(TA_restaurants_curated__2['# Reviews]))</f>
        <v>1.8172640080767289E-2</v>
      </c>
      <c r="J2584">
        <f>QUOTIENT((TA_restaurants_curated__2[[#This Row],[Normalizzazione]]*100),33)+IF(TA_restaurants_curated__2[[#This Row],[Normalizzazione]]=1,0,1)</f>
        <v>1</v>
      </c>
      <c r="K2584">
        <f>QUOTIENT((TA_restaurants_curated__2[[#This Row],[Rating]]*2),(100/3))+IF(TA_restaurants_curated__2[[#This Row],[Rating]]=50,0,1)</f>
        <v>3</v>
      </c>
      <c r="L2584" s="1" t="str">
        <f>IF(TA_restaurants_curated__2[[#This Row],[C. Rev.]]=3,"A lot of reviews",IF(TA_restaurants_curated__2[[#This Row],[C. Rev.]]=2,"Avarage reviews","Few reviews"))</f>
        <v>Few reviews</v>
      </c>
      <c r="M2584" s="1" t="str">
        <f>IF(TA_restaurants_curated__2[[#This Row],[C. Rat.]]=3,"Good rating",IF(TA_restaurants_curated__2[[#This Row],[C. Rat.]]=2,"Avarege rating","Bad rating"))</f>
        <v>Good rating</v>
      </c>
      <c r="N2584" s="1" t="str">
        <f t="shared" si="40"/>
        <v>Few reviews and Good rating</v>
      </c>
    </row>
    <row r="2585" spans="1:14" x14ac:dyDescent="0.35">
      <c r="A2585">
        <v>1819</v>
      </c>
      <c r="B2585" t="s">
        <v>2782</v>
      </c>
      <c r="C2585" t="s">
        <v>523</v>
      </c>
      <c r="D2585" t="s">
        <v>99</v>
      </c>
      <c r="E2585">
        <v>18210</v>
      </c>
      <c r="F2585">
        <v>40</v>
      </c>
      <c r="G2585" t="s">
        <v>10</v>
      </c>
      <c r="H2585">
        <v>740</v>
      </c>
      <c r="I2585">
        <f>(TA_restaurants_curated__2[[#This Row],['# Reviews]]-MIN(TA_restaurants_curated__2['# Reviews]))/(MAX(TA_restaurants_curated__2['# Reviews])-MIN(TA_restaurants_curated__2['# Reviews]))</f>
        <v>1.8172640080767289E-2</v>
      </c>
      <c r="J2585">
        <f>QUOTIENT((TA_restaurants_curated__2[[#This Row],[Normalizzazione]]*100),33)+IF(TA_restaurants_curated__2[[#This Row],[Normalizzazione]]=1,0,1)</f>
        <v>1</v>
      </c>
      <c r="K2585">
        <f>QUOTIENT((TA_restaurants_curated__2[[#This Row],[Rating]]*2),(100/3))+IF(TA_restaurants_curated__2[[#This Row],[Rating]]=50,0,1)</f>
        <v>3</v>
      </c>
      <c r="L2585" s="1" t="str">
        <f>IF(TA_restaurants_curated__2[[#This Row],[C. Rev.]]=3,"A lot of reviews",IF(TA_restaurants_curated__2[[#This Row],[C. Rev.]]=2,"Avarage reviews","Few reviews"))</f>
        <v>Few reviews</v>
      </c>
      <c r="M2585" s="1" t="str">
        <f>IF(TA_restaurants_curated__2[[#This Row],[C. Rat.]]=3,"Good rating",IF(TA_restaurants_curated__2[[#This Row],[C. Rat.]]=2,"Avarege rating","Bad rating"))</f>
        <v>Good rating</v>
      </c>
      <c r="N2585" s="1" t="str">
        <f t="shared" si="40"/>
        <v>Few reviews and Good rating</v>
      </c>
    </row>
    <row r="2586" spans="1:14" x14ac:dyDescent="0.35">
      <c r="A2586">
        <v>2077</v>
      </c>
      <c r="B2586" t="s">
        <v>54</v>
      </c>
      <c r="C2586" t="s">
        <v>523</v>
      </c>
      <c r="D2586" t="s">
        <v>484</v>
      </c>
      <c r="E2586">
        <v>20790</v>
      </c>
      <c r="F2586">
        <v>40</v>
      </c>
      <c r="G2586" t="s">
        <v>8</v>
      </c>
      <c r="H2586">
        <v>740</v>
      </c>
      <c r="I2586">
        <f>(TA_restaurants_curated__2[[#This Row],['# Reviews]]-MIN(TA_restaurants_curated__2['# Reviews]))/(MAX(TA_restaurants_curated__2['# Reviews])-MIN(TA_restaurants_curated__2['# Reviews]))</f>
        <v>1.8172640080767289E-2</v>
      </c>
      <c r="J2586">
        <f>QUOTIENT((TA_restaurants_curated__2[[#This Row],[Normalizzazione]]*100),33)+IF(TA_restaurants_curated__2[[#This Row],[Normalizzazione]]=1,0,1)</f>
        <v>1</v>
      </c>
      <c r="K2586">
        <f>QUOTIENT((TA_restaurants_curated__2[[#This Row],[Rating]]*2),(100/3))+IF(TA_restaurants_curated__2[[#This Row],[Rating]]=50,0,1)</f>
        <v>3</v>
      </c>
      <c r="L2586" s="1" t="str">
        <f>IF(TA_restaurants_curated__2[[#This Row],[C. Rev.]]=3,"A lot of reviews",IF(TA_restaurants_curated__2[[#This Row],[C. Rev.]]=2,"Avarage reviews","Few reviews"))</f>
        <v>Few reviews</v>
      </c>
      <c r="M2586" s="1" t="str">
        <f>IF(TA_restaurants_curated__2[[#This Row],[C. Rat.]]=3,"Good rating",IF(TA_restaurants_curated__2[[#This Row],[C. Rat.]]=2,"Avarege rating","Bad rating"))</f>
        <v>Good rating</v>
      </c>
      <c r="N2586" s="1" t="str">
        <f t="shared" si="40"/>
        <v>Few reviews and Good rating</v>
      </c>
    </row>
    <row r="2587" spans="1:14" x14ac:dyDescent="0.35">
      <c r="A2587">
        <v>2088</v>
      </c>
      <c r="B2587" t="s">
        <v>3025</v>
      </c>
      <c r="C2587" t="s">
        <v>523</v>
      </c>
      <c r="D2587" t="s">
        <v>425</v>
      </c>
      <c r="E2587">
        <v>20900</v>
      </c>
      <c r="F2587">
        <v>45</v>
      </c>
      <c r="G2587" t="s">
        <v>10</v>
      </c>
      <c r="H2587">
        <v>740</v>
      </c>
      <c r="I2587">
        <f>(TA_restaurants_curated__2[[#This Row],['# Reviews]]-MIN(TA_restaurants_curated__2['# Reviews]))/(MAX(TA_restaurants_curated__2['# Reviews])-MIN(TA_restaurants_curated__2['# Reviews]))</f>
        <v>1.8172640080767289E-2</v>
      </c>
      <c r="J2587">
        <f>QUOTIENT((TA_restaurants_curated__2[[#This Row],[Normalizzazione]]*100),33)+IF(TA_restaurants_curated__2[[#This Row],[Normalizzazione]]=1,0,1)</f>
        <v>1</v>
      </c>
      <c r="K2587">
        <f>QUOTIENT((TA_restaurants_curated__2[[#This Row],[Rating]]*2),(100/3))+IF(TA_restaurants_curated__2[[#This Row],[Rating]]=50,0,1)</f>
        <v>3</v>
      </c>
      <c r="L2587" s="1" t="str">
        <f>IF(TA_restaurants_curated__2[[#This Row],[C. Rev.]]=3,"A lot of reviews",IF(TA_restaurants_curated__2[[#This Row],[C. Rev.]]=2,"Avarage reviews","Few reviews"))</f>
        <v>Few reviews</v>
      </c>
      <c r="M2587" s="1" t="str">
        <f>IF(TA_restaurants_curated__2[[#This Row],[C. Rat.]]=3,"Good rating",IF(TA_restaurants_curated__2[[#This Row],[C. Rat.]]=2,"Avarege rating","Bad rating"))</f>
        <v>Good rating</v>
      </c>
      <c r="N2587" s="1" t="str">
        <f t="shared" si="40"/>
        <v>Few reviews and Good rating</v>
      </c>
    </row>
    <row r="2588" spans="1:14" x14ac:dyDescent="0.35">
      <c r="A2588">
        <v>2105</v>
      </c>
      <c r="B2588" t="s">
        <v>3037</v>
      </c>
      <c r="C2588" t="s">
        <v>523</v>
      </c>
      <c r="D2588" t="s">
        <v>2776</v>
      </c>
      <c r="E2588">
        <v>21070</v>
      </c>
      <c r="F2588">
        <v>40</v>
      </c>
      <c r="G2588" t="s">
        <v>9</v>
      </c>
      <c r="H2588">
        <v>740</v>
      </c>
      <c r="I2588">
        <f>(TA_restaurants_curated__2[[#This Row],['# Reviews]]-MIN(TA_restaurants_curated__2['# Reviews]))/(MAX(TA_restaurants_curated__2['# Reviews])-MIN(TA_restaurants_curated__2['# Reviews]))</f>
        <v>1.8172640080767289E-2</v>
      </c>
      <c r="J2588">
        <f>QUOTIENT((TA_restaurants_curated__2[[#This Row],[Normalizzazione]]*100),33)+IF(TA_restaurants_curated__2[[#This Row],[Normalizzazione]]=1,0,1)</f>
        <v>1</v>
      </c>
      <c r="K2588">
        <f>QUOTIENT((TA_restaurants_curated__2[[#This Row],[Rating]]*2),(100/3))+IF(TA_restaurants_curated__2[[#This Row],[Rating]]=50,0,1)</f>
        <v>3</v>
      </c>
      <c r="L2588" s="1" t="str">
        <f>IF(TA_restaurants_curated__2[[#This Row],[C. Rev.]]=3,"A lot of reviews",IF(TA_restaurants_curated__2[[#This Row],[C. Rev.]]=2,"Avarage reviews","Few reviews"))</f>
        <v>Few reviews</v>
      </c>
      <c r="M2588" s="1" t="str">
        <f>IF(TA_restaurants_curated__2[[#This Row],[C. Rat.]]=3,"Good rating",IF(TA_restaurants_curated__2[[#This Row],[C. Rat.]]=2,"Avarege rating","Bad rating"))</f>
        <v>Good rating</v>
      </c>
      <c r="N2588" s="1" t="str">
        <f t="shared" si="40"/>
        <v>Few reviews and Good rating</v>
      </c>
    </row>
    <row r="2589" spans="1:14" x14ac:dyDescent="0.35">
      <c r="A2589">
        <v>2246</v>
      </c>
      <c r="B2589" t="s">
        <v>3153</v>
      </c>
      <c r="C2589" t="s">
        <v>523</v>
      </c>
      <c r="D2589" t="s">
        <v>99</v>
      </c>
      <c r="E2589">
        <v>22480</v>
      </c>
      <c r="F2589">
        <v>40</v>
      </c>
      <c r="G2589" t="s">
        <v>10</v>
      </c>
      <c r="H2589">
        <v>740</v>
      </c>
      <c r="I2589">
        <f>(TA_restaurants_curated__2[[#This Row],['# Reviews]]-MIN(TA_restaurants_curated__2['# Reviews]))/(MAX(TA_restaurants_curated__2['# Reviews])-MIN(TA_restaurants_curated__2['# Reviews]))</f>
        <v>1.8172640080767289E-2</v>
      </c>
      <c r="J2589">
        <f>QUOTIENT((TA_restaurants_curated__2[[#This Row],[Normalizzazione]]*100),33)+IF(TA_restaurants_curated__2[[#This Row],[Normalizzazione]]=1,0,1)</f>
        <v>1</v>
      </c>
      <c r="K2589">
        <f>QUOTIENT((TA_restaurants_curated__2[[#This Row],[Rating]]*2),(100/3))+IF(TA_restaurants_curated__2[[#This Row],[Rating]]=50,0,1)</f>
        <v>3</v>
      </c>
      <c r="L2589" s="1" t="str">
        <f>IF(TA_restaurants_curated__2[[#This Row],[C. Rev.]]=3,"A lot of reviews",IF(TA_restaurants_curated__2[[#This Row],[C. Rev.]]=2,"Avarage reviews","Few reviews"))</f>
        <v>Few reviews</v>
      </c>
      <c r="M2589" s="1" t="str">
        <f>IF(TA_restaurants_curated__2[[#This Row],[C. Rat.]]=3,"Good rating",IF(TA_restaurants_curated__2[[#This Row],[C. Rat.]]=2,"Avarege rating","Bad rating"))</f>
        <v>Good rating</v>
      </c>
      <c r="N2589" s="1" t="str">
        <f t="shared" si="40"/>
        <v>Few reviews and Good rating</v>
      </c>
    </row>
    <row r="2590" spans="1:14" x14ac:dyDescent="0.35">
      <c r="A2590">
        <v>2678</v>
      </c>
      <c r="B2590" t="s">
        <v>3505</v>
      </c>
      <c r="C2590" t="s">
        <v>523</v>
      </c>
      <c r="D2590" t="s">
        <v>3506</v>
      </c>
      <c r="E2590">
        <v>26800</v>
      </c>
      <c r="F2590">
        <v>40</v>
      </c>
      <c r="G2590" t="s">
        <v>8</v>
      </c>
      <c r="H2590">
        <v>740</v>
      </c>
      <c r="I2590">
        <f>(TA_restaurants_curated__2[[#This Row],['# Reviews]]-MIN(TA_restaurants_curated__2['# Reviews]))/(MAX(TA_restaurants_curated__2['# Reviews])-MIN(TA_restaurants_curated__2['# Reviews]))</f>
        <v>1.8172640080767289E-2</v>
      </c>
      <c r="J2590">
        <f>QUOTIENT((TA_restaurants_curated__2[[#This Row],[Normalizzazione]]*100),33)+IF(TA_restaurants_curated__2[[#This Row],[Normalizzazione]]=1,0,1)</f>
        <v>1</v>
      </c>
      <c r="K2590">
        <f>QUOTIENT((TA_restaurants_curated__2[[#This Row],[Rating]]*2),(100/3))+IF(TA_restaurants_curated__2[[#This Row],[Rating]]=50,0,1)</f>
        <v>3</v>
      </c>
      <c r="L2590" s="1" t="str">
        <f>IF(TA_restaurants_curated__2[[#This Row],[C. Rev.]]=3,"A lot of reviews",IF(TA_restaurants_curated__2[[#This Row],[C. Rev.]]=2,"Avarage reviews","Few reviews"))</f>
        <v>Few reviews</v>
      </c>
      <c r="M2590" s="1" t="str">
        <f>IF(TA_restaurants_curated__2[[#This Row],[C. Rat.]]=3,"Good rating",IF(TA_restaurants_curated__2[[#This Row],[C. Rat.]]=2,"Avarege rating","Bad rating"))</f>
        <v>Good rating</v>
      </c>
      <c r="N2590" s="1" t="str">
        <f t="shared" si="40"/>
        <v>Few reviews and Good rating</v>
      </c>
    </row>
    <row r="2591" spans="1:14" x14ac:dyDescent="0.35">
      <c r="A2591">
        <v>2718</v>
      </c>
      <c r="B2591" t="s">
        <v>3527</v>
      </c>
      <c r="C2591" t="s">
        <v>523</v>
      </c>
      <c r="D2591" t="s">
        <v>573</v>
      </c>
      <c r="E2591">
        <v>27200</v>
      </c>
      <c r="F2591">
        <v>40</v>
      </c>
      <c r="G2591" t="s">
        <v>8</v>
      </c>
      <c r="H2591">
        <v>740</v>
      </c>
      <c r="I2591">
        <f>(TA_restaurants_curated__2[[#This Row],['# Reviews]]-MIN(TA_restaurants_curated__2['# Reviews]))/(MAX(TA_restaurants_curated__2['# Reviews])-MIN(TA_restaurants_curated__2['# Reviews]))</f>
        <v>1.8172640080767289E-2</v>
      </c>
      <c r="J2591">
        <f>QUOTIENT((TA_restaurants_curated__2[[#This Row],[Normalizzazione]]*100),33)+IF(TA_restaurants_curated__2[[#This Row],[Normalizzazione]]=1,0,1)</f>
        <v>1</v>
      </c>
      <c r="K2591">
        <f>QUOTIENT((TA_restaurants_curated__2[[#This Row],[Rating]]*2),(100/3))+IF(TA_restaurants_curated__2[[#This Row],[Rating]]=50,0,1)</f>
        <v>3</v>
      </c>
      <c r="L2591" s="1" t="str">
        <f>IF(TA_restaurants_curated__2[[#This Row],[C. Rev.]]=3,"A lot of reviews",IF(TA_restaurants_curated__2[[#This Row],[C. Rev.]]=2,"Avarage reviews","Few reviews"))</f>
        <v>Few reviews</v>
      </c>
      <c r="M2591" s="1" t="str">
        <f>IF(TA_restaurants_curated__2[[#This Row],[C. Rat.]]=3,"Good rating",IF(TA_restaurants_curated__2[[#This Row],[C. Rat.]]=2,"Avarege rating","Bad rating"))</f>
        <v>Good rating</v>
      </c>
      <c r="N2591" s="1" t="str">
        <f t="shared" si="40"/>
        <v>Few reviews and Good rating</v>
      </c>
    </row>
    <row r="2592" spans="1:14" x14ac:dyDescent="0.35">
      <c r="A2592">
        <v>3121</v>
      </c>
      <c r="B2592" t="s">
        <v>3783</v>
      </c>
      <c r="C2592" t="s">
        <v>523</v>
      </c>
      <c r="D2592" t="s">
        <v>3784</v>
      </c>
      <c r="E2592">
        <v>31230</v>
      </c>
      <c r="F2592">
        <v>35</v>
      </c>
      <c r="G2592" t="s">
        <v>8</v>
      </c>
      <c r="H2592">
        <v>740</v>
      </c>
      <c r="I2592">
        <f>(TA_restaurants_curated__2[[#This Row],['# Reviews]]-MIN(TA_restaurants_curated__2['# Reviews]))/(MAX(TA_restaurants_curated__2['# Reviews])-MIN(TA_restaurants_curated__2['# Reviews]))</f>
        <v>1.8172640080767289E-2</v>
      </c>
      <c r="J2592">
        <f>QUOTIENT((TA_restaurants_curated__2[[#This Row],[Normalizzazione]]*100),33)+IF(TA_restaurants_curated__2[[#This Row],[Normalizzazione]]=1,0,1)</f>
        <v>1</v>
      </c>
      <c r="K2592">
        <f>QUOTIENT((TA_restaurants_curated__2[[#This Row],[Rating]]*2),(100/3))+IF(TA_restaurants_curated__2[[#This Row],[Rating]]=50,0,1)</f>
        <v>3</v>
      </c>
      <c r="L2592" s="1" t="str">
        <f>IF(TA_restaurants_curated__2[[#This Row],[C. Rev.]]=3,"A lot of reviews",IF(TA_restaurants_curated__2[[#This Row],[C. Rev.]]=2,"Avarage reviews","Few reviews"))</f>
        <v>Few reviews</v>
      </c>
      <c r="M2592" s="1" t="str">
        <f>IF(TA_restaurants_curated__2[[#This Row],[C. Rat.]]=3,"Good rating",IF(TA_restaurants_curated__2[[#This Row],[C. Rat.]]=2,"Avarege rating","Bad rating"))</f>
        <v>Good rating</v>
      </c>
      <c r="N2592" s="1" t="str">
        <f t="shared" si="40"/>
        <v>Few reviews and Good rating</v>
      </c>
    </row>
    <row r="2593" spans="1:14" x14ac:dyDescent="0.35">
      <c r="A2593">
        <v>3334</v>
      </c>
      <c r="B2593" t="s">
        <v>3907</v>
      </c>
      <c r="C2593" t="s">
        <v>523</v>
      </c>
      <c r="D2593" t="s">
        <v>42</v>
      </c>
      <c r="E2593">
        <v>33360</v>
      </c>
      <c r="F2593">
        <v>35</v>
      </c>
      <c r="G2593" t="s">
        <v>8</v>
      </c>
      <c r="H2593">
        <v>740</v>
      </c>
      <c r="I2593">
        <f>(TA_restaurants_curated__2[[#This Row],['# Reviews]]-MIN(TA_restaurants_curated__2['# Reviews]))/(MAX(TA_restaurants_curated__2['# Reviews])-MIN(TA_restaurants_curated__2['# Reviews]))</f>
        <v>1.8172640080767289E-2</v>
      </c>
      <c r="J2593">
        <f>QUOTIENT((TA_restaurants_curated__2[[#This Row],[Normalizzazione]]*100),33)+IF(TA_restaurants_curated__2[[#This Row],[Normalizzazione]]=1,0,1)</f>
        <v>1</v>
      </c>
      <c r="K2593">
        <f>QUOTIENT((TA_restaurants_curated__2[[#This Row],[Rating]]*2),(100/3))+IF(TA_restaurants_curated__2[[#This Row],[Rating]]=50,0,1)</f>
        <v>3</v>
      </c>
      <c r="L2593" s="1" t="str">
        <f>IF(TA_restaurants_curated__2[[#This Row],[C. Rev.]]=3,"A lot of reviews",IF(TA_restaurants_curated__2[[#This Row],[C. Rev.]]=2,"Avarage reviews","Few reviews"))</f>
        <v>Few reviews</v>
      </c>
      <c r="M2593" s="1" t="str">
        <f>IF(TA_restaurants_curated__2[[#This Row],[C. Rat.]]=3,"Good rating",IF(TA_restaurants_curated__2[[#This Row],[C. Rat.]]=2,"Avarege rating","Bad rating"))</f>
        <v>Good rating</v>
      </c>
      <c r="N2593" s="1" t="str">
        <f t="shared" si="40"/>
        <v>Few reviews and Good rating</v>
      </c>
    </row>
    <row r="2594" spans="1:14" x14ac:dyDescent="0.35">
      <c r="A2594">
        <v>740</v>
      </c>
      <c r="B2594" t="s">
        <v>1642</v>
      </c>
      <c r="C2594" t="s">
        <v>523</v>
      </c>
      <c r="D2594" t="s">
        <v>162</v>
      </c>
      <c r="E2594">
        <v>7420</v>
      </c>
      <c r="F2594">
        <v>45</v>
      </c>
      <c r="G2594" t="s">
        <v>8</v>
      </c>
      <c r="H2594">
        <v>730</v>
      </c>
      <c r="I2594">
        <f>(TA_restaurants_curated__2[[#This Row],['# Reviews]]-MIN(TA_restaurants_curated__2['# Reviews]))/(MAX(TA_restaurants_curated__2['# Reviews])-MIN(TA_restaurants_curated__2['# Reviews]))</f>
        <v>1.7920242301867742E-2</v>
      </c>
      <c r="J2594">
        <f>QUOTIENT((TA_restaurants_curated__2[[#This Row],[Normalizzazione]]*100),33)+IF(TA_restaurants_curated__2[[#This Row],[Normalizzazione]]=1,0,1)</f>
        <v>1</v>
      </c>
      <c r="K2594">
        <f>QUOTIENT((TA_restaurants_curated__2[[#This Row],[Rating]]*2),(100/3))+IF(TA_restaurants_curated__2[[#This Row],[Rating]]=50,0,1)</f>
        <v>3</v>
      </c>
      <c r="L2594" s="1" t="str">
        <f>IF(TA_restaurants_curated__2[[#This Row],[C. Rev.]]=3,"A lot of reviews",IF(TA_restaurants_curated__2[[#This Row],[C. Rev.]]=2,"Avarage reviews","Few reviews"))</f>
        <v>Few reviews</v>
      </c>
      <c r="M2594" s="1" t="str">
        <f>IF(TA_restaurants_curated__2[[#This Row],[C. Rat.]]=3,"Good rating",IF(TA_restaurants_curated__2[[#This Row],[C. Rat.]]=2,"Avarege rating","Bad rating"))</f>
        <v>Good rating</v>
      </c>
      <c r="N2594" s="1" t="str">
        <f t="shared" si="40"/>
        <v>Few reviews and Good rating</v>
      </c>
    </row>
    <row r="2595" spans="1:14" x14ac:dyDescent="0.35">
      <c r="A2595">
        <v>849</v>
      </c>
      <c r="B2595" t="s">
        <v>1756</v>
      </c>
      <c r="C2595" t="s">
        <v>523</v>
      </c>
      <c r="D2595" t="s">
        <v>37</v>
      </c>
      <c r="E2595">
        <v>8510</v>
      </c>
      <c r="F2595">
        <v>45</v>
      </c>
      <c r="G2595" t="s">
        <v>8</v>
      </c>
      <c r="H2595">
        <v>730</v>
      </c>
      <c r="I2595">
        <f>(TA_restaurants_curated__2[[#This Row],['# Reviews]]-MIN(TA_restaurants_curated__2['# Reviews]))/(MAX(TA_restaurants_curated__2['# Reviews])-MIN(TA_restaurants_curated__2['# Reviews]))</f>
        <v>1.7920242301867742E-2</v>
      </c>
      <c r="J2595">
        <f>QUOTIENT((TA_restaurants_curated__2[[#This Row],[Normalizzazione]]*100),33)+IF(TA_restaurants_curated__2[[#This Row],[Normalizzazione]]=1,0,1)</f>
        <v>1</v>
      </c>
      <c r="K2595">
        <f>QUOTIENT((TA_restaurants_curated__2[[#This Row],[Rating]]*2),(100/3))+IF(TA_restaurants_curated__2[[#This Row],[Rating]]=50,0,1)</f>
        <v>3</v>
      </c>
      <c r="L2595" s="1" t="str">
        <f>IF(TA_restaurants_curated__2[[#This Row],[C. Rev.]]=3,"A lot of reviews",IF(TA_restaurants_curated__2[[#This Row],[C. Rev.]]=2,"Avarage reviews","Few reviews"))</f>
        <v>Few reviews</v>
      </c>
      <c r="M2595" s="1" t="str">
        <f>IF(TA_restaurants_curated__2[[#This Row],[C. Rat.]]=3,"Good rating",IF(TA_restaurants_curated__2[[#This Row],[C. Rat.]]=2,"Avarege rating","Bad rating"))</f>
        <v>Good rating</v>
      </c>
      <c r="N2595" s="1" t="str">
        <f t="shared" si="40"/>
        <v>Few reviews and Good rating</v>
      </c>
    </row>
    <row r="2596" spans="1:14" x14ac:dyDescent="0.35">
      <c r="A2596">
        <v>1604</v>
      </c>
      <c r="B2596" t="s">
        <v>694</v>
      </c>
      <c r="C2596" t="s">
        <v>523</v>
      </c>
      <c r="D2596" t="s">
        <v>128</v>
      </c>
      <c r="E2596">
        <v>16060</v>
      </c>
      <c r="F2596">
        <v>40</v>
      </c>
      <c r="G2596" t="s">
        <v>8</v>
      </c>
      <c r="H2596">
        <v>730</v>
      </c>
      <c r="I2596">
        <f>(TA_restaurants_curated__2[[#This Row],['# Reviews]]-MIN(TA_restaurants_curated__2['# Reviews]))/(MAX(TA_restaurants_curated__2['# Reviews])-MIN(TA_restaurants_curated__2['# Reviews]))</f>
        <v>1.7920242301867742E-2</v>
      </c>
      <c r="J2596">
        <f>QUOTIENT((TA_restaurants_curated__2[[#This Row],[Normalizzazione]]*100),33)+IF(TA_restaurants_curated__2[[#This Row],[Normalizzazione]]=1,0,1)</f>
        <v>1</v>
      </c>
      <c r="K2596">
        <f>QUOTIENT((TA_restaurants_curated__2[[#This Row],[Rating]]*2),(100/3))+IF(TA_restaurants_curated__2[[#This Row],[Rating]]=50,0,1)</f>
        <v>3</v>
      </c>
      <c r="L2596" s="1" t="str">
        <f>IF(TA_restaurants_curated__2[[#This Row],[C. Rev.]]=3,"A lot of reviews",IF(TA_restaurants_curated__2[[#This Row],[C. Rev.]]=2,"Avarage reviews","Few reviews"))</f>
        <v>Few reviews</v>
      </c>
      <c r="M2596" s="1" t="str">
        <f>IF(TA_restaurants_curated__2[[#This Row],[C. Rat.]]=3,"Good rating",IF(TA_restaurants_curated__2[[#This Row],[C. Rat.]]=2,"Avarege rating","Bad rating"))</f>
        <v>Good rating</v>
      </c>
      <c r="N2596" s="1" t="str">
        <f t="shared" si="40"/>
        <v>Few reviews and Good rating</v>
      </c>
    </row>
    <row r="2597" spans="1:14" x14ac:dyDescent="0.35">
      <c r="A2597">
        <v>1664</v>
      </c>
      <c r="B2597" t="s">
        <v>2623</v>
      </c>
      <c r="C2597" t="s">
        <v>523</v>
      </c>
      <c r="D2597" t="s">
        <v>262</v>
      </c>
      <c r="E2597">
        <v>16660</v>
      </c>
      <c r="F2597">
        <v>40</v>
      </c>
      <c r="G2597" t="s">
        <v>10</v>
      </c>
      <c r="H2597">
        <v>730</v>
      </c>
      <c r="I2597">
        <f>(TA_restaurants_curated__2[[#This Row],['# Reviews]]-MIN(TA_restaurants_curated__2['# Reviews]))/(MAX(TA_restaurants_curated__2['# Reviews])-MIN(TA_restaurants_curated__2['# Reviews]))</f>
        <v>1.7920242301867742E-2</v>
      </c>
      <c r="J2597">
        <f>QUOTIENT((TA_restaurants_curated__2[[#This Row],[Normalizzazione]]*100),33)+IF(TA_restaurants_curated__2[[#This Row],[Normalizzazione]]=1,0,1)</f>
        <v>1</v>
      </c>
      <c r="K2597">
        <f>QUOTIENT((TA_restaurants_curated__2[[#This Row],[Rating]]*2),(100/3))+IF(TA_restaurants_curated__2[[#This Row],[Rating]]=50,0,1)</f>
        <v>3</v>
      </c>
      <c r="L2597" s="1" t="str">
        <f>IF(TA_restaurants_curated__2[[#This Row],[C. Rev.]]=3,"A lot of reviews",IF(TA_restaurants_curated__2[[#This Row],[C. Rev.]]=2,"Avarage reviews","Few reviews"))</f>
        <v>Few reviews</v>
      </c>
      <c r="M2597" s="1" t="str">
        <f>IF(TA_restaurants_curated__2[[#This Row],[C. Rat.]]=3,"Good rating",IF(TA_restaurants_curated__2[[#This Row],[C. Rat.]]=2,"Avarege rating","Bad rating"))</f>
        <v>Good rating</v>
      </c>
      <c r="N2597" s="1" t="str">
        <f t="shared" si="40"/>
        <v>Few reviews and Good rating</v>
      </c>
    </row>
    <row r="2598" spans="1:14" x14ac:dyDescent="0.35">
      <c r="A2598">
        <v>1705</v>
      </c>
      <c r="B2598" t="s">
        <v>2664</v>
      </c>
      <c r="C2598" t="s">
        <v>523</v>
      </c>
      <c r="D2598" t="s">
        <v>175</v>
      </c>
      <c r="E2598">
        <v>17070</v>
      </c>
      <c r="F2598">
        <v>40</v>
      </c>
      <c r="G2598" t="s">
        <v>8</v>
      </c>
      <c r="H2598">
        <v>730</v>
      </c>
      <c r="I2598">
        <f>(TA_restaurants_curated__2[[#This Row],['# Reviews]]-MIN(TA_restaurants_curated__2['# Reviews]))/(MAX(TA_restaurants_curated__2['# Reviews])-MIN(TA_restaurants_curated__2['# Reviews]))</f>
        <v>1.7920242301867742E-2</v>
      </c>
      <c r="J2598">
        <f>QUOTIENT((TA_restaurants_curated__2[[#This Row],[Normalizzazione]]*100),33)+IF(TA_restaurants_curated__2[[#This Row],[Normalizzazione]]=1,0,1)</f>
        <v>1</v>
      </c>
      <c r="K2598">
        <f>QUOTIENT((TA_restaurants_curated__2[[#This Row],[Rating]]*2),(100/3))+IF(TA_restaurants_curated__2[[#This Row],[Rating]]=50,0,1)</f>
        <v>3</v>
      </c>
      <c r="L2598" s="1" t="str">
        <f>IF(TA_restaurants_curated__2[[#This Row],[C. Rev.]]=3,"A lot of reviews",IF(TA_restaurants_curated__2[[#This Row],[C. Rev.]]=2,"Avarage reviews","Few reviews"))</f>
        <v>Few reviews</v>
      </c>
      <c r="M2598" s="1" t="str">
        <f>IF(TA_restaurants_curated__2[[#This Row],[C. Rat.]]=3,"Good rating",IF(TA_restaurants_curated__2[[#This Row],[C. Rat.]]=2,"Avarege rating","Bad rating"))</f>
        <v>Good rating</v>
      </c>
      <c r="N2598" s="1" t="str">
        <f t="shared" si="40"/>
        <v>Few reviews and Good rating</v>
      </c>
    </row>
    <row r="2599" spans="1:14" x14ac:dyDescent="0.35">
      <c r="A2599">
        <v>1973</v>
      </c>
      <c r="B2599" t="s">
        <v>2916</v>
      </c>
      <c r="C2599" t="s">
        <v>523</v>
      </c>
      <c r="D2599" t="s">
        <v>576</v>
      </c>
      <c r="E2599">
        <v>19750</v>
      </c>
      <c r="F2599">
        <v>40</v>
      </c>
      <c r="G2599" t="s">
        <v>8</v>
      </c>
      <c r="H2599">
        <v>730</v>
      </c>
      <c r="I2599">
        <f>(TA_restaurants_curated__2[[#This Row],['# Reviews]]-MIN(TA_restaurants_curated__2['# Reviews]))/(MAX(TA_restaurants_curated__2['# Reviews])-MIN(TA_restaurants_curated__2['# Reviews]))</f>
        <v>1.7920242301867742E-2</v>
      </c>
      <c r="J2599">
        <f>QUOTIENT((TA_restaurants_curated__2[[#This Row],[Normalizzazione]]*100),33)+IF(TA_restaurants_curated__2[[#This Row],[Normalizzazione]]=1,0,1)</f>
        <v>1</v>
      </c>
      <c r="K2599">
        <f>QUOTIENT((TA_restaurants_curated__2[[#This Row],[Rating]]*2),(100/3))+IF(TA_restaurants_curated__2[[#This Row],[Rating]]=50,0,1)</f>
        <v>3</v>
      </c>
      <c r="L2599" s="1" t="str">
        <f>IF(TA_restaurants_curated__2[[#This Row],[C. Rev.]]=3,"A lot of reviews",IF(TA_restaurants_curated__2[[#This Row],[C. Rev.]]=2,"Avarage reviews","Few reviews"))</f>
        <v>Few reviews</v>
      </c>
      <c r="M2599" s="1" t="str">
        <f>IF(TA_restaurants_curated__2[[#This Row],[C. Rat.]]=3,"Good rating",IF(TA_restaurants_curated__2[[#This Row],[C. Rat.]]=2,"Avarege rating","Bad rating"))</f>
        <v>Good rating</v>
      </c>
      <c r="N2599" s="1" t="str">
        <f t="shared" si="40"/>
        <v>Few reviews and Good rating</v>
      </c>
    </row>
    <row r="2600" spans="1:14" x14ac:dyDescent="0.35">
      <c r="A2600">
        <v>2016</v>
      </c>
      <c r="B2600" t="s">
        <v>2955</v>
      </c>
      <c r="C2600" t="s">
        <v>523</v>
      </c>
      <c r="D2600" t="s">
        <v>2956</v>
      </c>
      <c r="E2600">
        <v>20180</v>
      </c>
      <c r="F2600">
        <v>40</v>
      </c>
      <c r="G2600" t="s">
        <v>8</v>
      </c>
      <c r="H2600">
        <v>730</v>
      </c>
      <c r="I2600">
        <f>(TA_restaurants_curated__2[[#This Row],['# Reviews]]-MIN(TA_restaurants_curated__2['# Reviews]))/(MAX(TA_restaurants_curated__2['# Reviews])-MIN(TA_restaurants_curated__2['# Reviews]))</f>
        <v>1.7920242301867742E-2</v>
      </c>
      <c r="J2600">
        <f>QUOTIENT((TA_restaurants_curated__2[[#This Row],[Normalizzazione]]*100),33)+IF(TA_restaurants_curated__2[[#This Row],[Normalizzazione]]=1,0,1)</f>
        <v>1</v>
      </c>
      <c r="K2600">
        <f>QUOTIENT((TA_restaurants_curated__2[[#This Row],[Rating]]*2),(100/3))+IF(TA_restaurants_curated__2[[#This Row],[Rating]]=50,0,1)</f>
        <v>3</v>
      </c>
      <c r="L2600" s="1" t="str">
        <f>IF(TA_restaurants_curated__2[[#This Row],[C. Rev.]]=3,"A lot of reviews",IF(TA_restaurants_curated__2[[#This Row],[C. Rev.]]=2,"Avarage reviews","Few reviews"))</f>
        <v>Few reviews</v>
      </c>
      <c r="M2600" s="1" t="str">
        <f>IF(TA_restaurants_curated__2[[#This Row],[C. Rat.]]=3,"Good rating",IF(TA_restaurants_curated__2[[#This Row],[C. Rat.]]=2,"Avarege rating","Bad rating"))</f>
        <v>Good rating</v>
      </c>
      <c r="N2600" s="1" t="str">
        <f t="shared" si="40"/>
        <v>Few reviews and Good rating</v>
      </c>
    </row>
    <row r="2601" spans="1:14" x14ac:dyDescent="0.35">
      <c r="A2601">
        <v>2450</v>
      </c>
      <c r="B2601" t="s">
        <v>3329</v>
      </c>
      <c r="C2601" t="s">
        <v>523</v>
      </c>
      <c r="D2601" t="s">
        <v>3330</v>
      </c>
      <c r="E2601">
        <v>24520</v>
      </c>
      <c r="F2601">
        <v>35</v>
      </c>
      <c r="G2601" t="s">
        <v>8</v>
      </c>
      <c r="H2601">
        <v>730</v>
      </c>
      <c r="I2601">
        <f>(TA_restaurants_curated__2[[#This Row],['# Reviews]]-MIN(TA_restaurants_curated__2['# Reviews]))/(MAX(TA_restaurants_curated__2['# Reviews])-MIN(TA_restaurants_curated__2['# Reviews]))</f>
        <v>1.7920242301867742E-2</v>
      </c>
      <c r="J2601">
        <f>QUOTIENT((TA_restaurants_curated__2[[#This Row],[Normalizzazione]]*100),33)+IF(TA_restaurants_curated__2[[#This Row],[Normalizzazione]]=1,0,1)</f>
        <v>1</v>
      </c>
      <c r="K2601">
        <f>QUOTIENT((TA_restaurants_curated__2[[#This Row],[Rating]]*2),(100/3))+IF(TA_restaurants_curated__2[[#This Row],[Rating]]=50,0,1)</f>
        <v>3</v>
      </c>
      <c r="L2601" s="1" t="str">
        <f>IF(TA_restaurants_curated__2[[#This Row],[C. Rev.]]=3,"A lot of reviews",IF(TA_restaurants_curated__2[[#This Row],[C. Rev.]]=2,"Avarage reviews","Few reviews"))</f>
        <v>Few reviews</v>
      </c>
      <c r="M2601" s="1" t="str">
        <f>IF(TA_restaurants_curated__2[[#This Row],[C. Rat.]]=3,"Good rating",IF(TA_restaurants_curated__2[[#This Row],[C. Rat.]]=2,"Avarege rating","Bad rating"))</f>
        <v>Good rating</v>
      </c>
      <c r="N2601" s="1" t="str">
        <f t="shared" si="40"/>
        <v>Few reviews and Good rating</v>
      </c>
    </row>
    <row r="2602" spans="1:14" x14ac:dyDescent="0.35">
      <c r="A2602">
        <v>2547</v>
      </c>
      <c r="B2602" t="s">
        <v>3401</v>
      </c>
      <c r="C2602" t="s">
        <v>523</v>
      </c>
      <c r="D2602" t="s">
        <v>375</v>
      </c>
      <c r="E2602">
        <v>25490</v>
      </c>
      <c r="F2602">
        <v>40</v>
      </c>
      <c r="G2602" t="s">
        <v>9</v>
      </c>
      <c r="H2602">
        <v>730</v>
      </c>
      <c r="I2602">
        <f>(TA_restaurants_curated__2[[#This Row],['# Reviews]]-MIN(TA_restaurants_curated__2['# Reviews]))/(MAX(TA_restaurants_curated__2['# Reviews])-MIN(TA_restaurants_curated__2['# Reviews]))</f>
        <v>1.7920242301867742E-2</v>
      </c>
      <c r="J2602">
        <f>QUOTIENT((TA_restaurants_curated__2[[#This Row],[Normalizzazione]]*100),33)+IF(TA_restaurants_curated__2[[#This Row],[Normalizzazione]]=1,0,1)</f>
        <v>1</v>
      </c>
      <c r="K2602">
        <f>QUOTIENT((TA_restaurants_curated__2[[#This Row],[Rating]]*2),(100/3))+IF(TA_restaurants_curated__2[[#This Row],[Rating]]=50,0,1)</f>
        <v>3</v>
      </c>
      <c r="L2602" s="1" t="str">
        <f>IF(TA_restaurants_curated__2[[#This Row],[C. Rev.]]=3,"A lot of reviews",IF(TA_restaurants_curated__2[[#This Row],[C. Rev.]]=2,"Avarage reviews","Few reviews"))</f>
        <v>Few reviews</v>
      </c>
      <c r="M2602" s="1" t="str">
        <f>IF(TA_restaurants_curated__2[[#This Row],[C. Rat.]]=3,"Good rating",IF(TA_restaurants_curated__2[[#This Row],[C. Rat.]]=2,"Avarege rating","Bad rating"))</f>
        <v>Good rating</v>
      </c>
      <c r="N2602" s="1" t="str">
        <f t="shared" si="40"/>
        <v>Few reviews and Good rating</v>
      </c>
    </row>
    <row r="2603" spans="1:14" x14ac:dyDescent="0.35">
      <c r="A2603">
        <v>2656</v>
      </c>
      <c r="B2603" t="s">
        <v>3490</v>
      </c>
      <c r="C2603" t="s">
        <v>523</v>
      </c>
      <c r="D2603" t="s">
        <v>99</v>
      </c>
      <c r="E2603">
        <v>26580</v>
      </c>
      <c r="F2603">
        <v>40</v>
      </c>
      <c r="G2603" t="s">
        <v>8</v>
      </c>
      <c r="H2603">
        <v>730</v>
      </c>
      <c r="I2603">
        <f>(TA_restaurants_curated__2[[#This Row],['# Reviews]]-MIN(TA_restaurants_curated__2['# Reviews]))/(MAX(TA_restaurants_curated__2['# Reviews])-MIN(TA_restaurants_curated__2['# Reviews]))</f>
        <v>1.7920242301867742E-2</v>
      </c>
      <c r="J2603">
        <f>QUOTIENT((TA_restaurants_curated__2[[#This Row],[Normalizzazione]]*100),33)+IF(TA_restaurants_curated__2[[#This Row],[Normalizzazione]]=1,0,1)</f>
        <v>1</v>
      </c>
      <c r="K2603">
        <f>QUOTIENT((TA_restaurants_curated__2[[#This Row],[Rating]]*2),(100/3))+IF(TA_restaurants_curated__2[[#This Row],[Rating]]=50,0,1)</f>
        <v>3</v>
      </c>
      <c r="L2603" s="1" t="str">
        <f>IF(TA_restaurants_curated__2[[#This Row],[C. Rev.]]=3,"A lot of reviews",IF(TA_restaurants_curated__2[[#This Row],[C. Rev.]]=2,"Avarage reviews","Few reviews"))</f>
        <v>Few reviews</v>
      </c>
      <c r="M2603" s="1" t="str">
        <f>IF(TA_restaurants_curated__2[[#This Row],[C. Rat.]]=3,"Good rating",IF(TA_restaurants_curated__2[[#This Row],[C. Rat.]]=2,"Avarege rating","Bad rating"))</f>
        <v>Good rating</v>
      </c>
      <c r="N2603" s="1" t="str">
        <f t="shared" si="40"/>
        <v>Few reviews and Good rating</v>
      </c>
    </row>
    <row r="2604" spans="1:14" x14ac:dyDescent="0.35">
      <c r="A2604">
        <v>2841</v>
      </c>
      <c r="B2604" t="s">
        <v>3613</v>
      </c>
      <c r="C2604" t="s">
        <v>523</v>
      </c>
      <c r="D2604" t="s">
        <v>3614</v>
      </c>
      <c r="E2604">
        <v>28430</v>
      </c>
      <c r="F2604">
        <v>35</v>
      </c>
      <c r="G2604" t="s">
        <v>10</v>
      </c>
      <c r="H2604">
        <v>730</v>
      </c>
      <c r="I2604">
        <f>(TA_restaurants_curated__2[[#This Row],['# Reviews]]-MIN(TA_restaurants_curated__2['# Reviews]))/(MAX(TA_restaurants_curated__2['# Reviews])-MIN(TA_restaurants_curated__2['# Reviews]))</f>
        <v>1.7920242301867742E-2</v>
      </c>
      <c r="J2604">
        <f>QUOTIENT((TA_restaurants_curated__2[[#This Row],[Normalizzazione]]*100),33)+IF(TA_restaurants_curated__2[[#This Row],[Normalizzazione]]=1,0,1)</f>
        <v>1</v>
      </c>
      <c r="K2604">
        <f>QUOTIENT((TA_restaurants_curated__2[[#This Row],[Rating]]*2),(100/3))+IF(TA_restaurants_curated__2[[#This Row],[Rating]]=50,0,1)</f>
        <v>3</v>
      </c>
      <c r="L2604" s="1" t="str">
        <f>IF(TA_restaurants_curated__2[[#This Row],[C. Rev.]]=3,"A lot of reviews",IF(TA_restaurants_curated__2[[#This Row],[C. Rev.]]=2,"Avarage reviews","Few reviews"))</f>
        <v>Few reviews</v>
      </c>
      <c r="M2604" s="1" t="str">
        <f>IF(TA_restaurants_curated__2[[#This Row],[C. Rat.]]=3,"Good rating",IF(TA_restaurants_curated__2[[#This Row],[C. Rat.]]=2,"Avarege rating","Bad rating"))</f>
        <v>Good rating</v>
      </c>
      <c r="N2604" s="1" t="str">
        <f t="shared" si="40"/>
        <v>Few reviews and Good rating</v>
      </c>
    </row>
    <row r="2605" spans="1:14" x14ac:dyDescent="0.35">
      <c r="A2605">
        <v>5048</v>
      </c>
      <c r="B2605" t="s">
        <v>4482</v>
      </c>
      <c r="C2605" t="s">
        <v>523</v>
      </c>
      <c r="D2605" t="s">
        <v>4483</v>
      </c>
      <c r="E2605">
        <v>50510</v>
      </c>
      <c r="F2605">
        <v>35</v>
      </c>
      <c r="G2605" t="s">
        <v>8</v>
      </c>
      <c r="H2605">
        <v>730</v>
      </c>
      <c r="I2605">
        <f>(TA_restaurants_curated__2[[#This Row],['# Reviews]]-MIN(TA_restaurants_curated__2['# Reviews]))/(MAX(TA_restaurants_curated__2['# Reviews])-MIN(TA_restaurants_curated__2['# Reviews]))</f>
        <v>1.7920242301867742E-2</v>
      </c>
      <c r="J2605">
        <f>QUOTIENT((TA_restaurants_curated__2[[#This Row],[Normalizzazione]]*100),33)+IF(TA_restaurants_curated__2[[#This Row],[Normalizzazione]]=1,0,1)</f>
        <v>1</v>
      </c>
      <c r="K2605">
        <f>QUOTIENT((TA_restaurants_curated__2[[#This Row],[Rating]]*2),(100/3))+IF(TA_restaurants_curated__2[[#This Row],[Rating]]=50,0,1)</f>
        <v>3</v>
      </c>
      <c r="L2605" s="1" t="str">
        <f>IF(TA_restaurants_curated__2[[#This Row],[C. Rev.]]=3,"A lot of reviews",IF(TA_restaurants_curated__2[[#This Row],[C. Rev.]]=2,"Avarage reviews","Few reviews"))</f>
        <v>Few reviews</v>
      </c>
      <c r="M2605" s="1" t="str">
        <f>IF(TA_restaurants_curated__2[[#This Row],[C. Rat.]]=3,"Good rating",IF(TA_restaurants_curated__2[[#This Row],[C. Rat.]]=2,"Avarege rating","Bad rating"))</f>
        <v>Good rating</v>
      </c>
      <c r="N2605" s="1" t="str">
        <f t="shared" si="40"/>
        <v>Few reviews and Good rating</v>
      </c>
    </row>
    <row r="2606" spans="1:14" x14ac:dyDescent="0.35">
      <c r="A2606">
        <v>1164</v>
      </c>
      <c r="B2606" t="s">
        <v>2097</v>
      </c>
      <c r="C2606" t="s">
        <v>523</v>
      </c>
      <c r="D2606" t="s">
        <v>2098</v>
      </c>
      <c r="E2606">
        <v>11660</v>
      </c>
      <c r="F2606">
        <v>45</v>
      </c>
      <c r="G2606" t="s">
        <v>8</v>
      </c>
      <c r="H2606">
        <v>720</v>
      </c>
      <c r="I2606">
        <f>(TA_restaurants_curated__2[[#This Row],['# Reviews]]-MIN(TA_restaurants_curated__2['# Reviews]))/(MAX(TA_restaurants_curated__2['# Reviews])-MIN(TA_restaurants_curated__2['# Reviews]))</f>
        <v>1.7667844522968199E-2</v>
      </c>
      <c r="J2606">
        <f>QUOTIENT((TA_restaurants_curated__2[[#This Row],[Normalizzazione]]*100),33)+IF(TA_restaurants_curated__2[[#This Row],[Normalizzazione]]=1,0,1)</f>
        <v>1</v>
      </c>
      <c r="K2606">
        <f>QUOTIENT((TA_restaurants_curated__2[[#This Row],[Rating]]*2),(100/3))+IF(TA_restaurants_curated__2[[#This Row],[Rating]]=50,0,1)</f>
        <v>3</v>
      </c>
      <c r="L2606" s="1" t="str">
        <f>IF(TA_restaurants_curated__2[[#This Row],[C. Rev.]]=3,"A lot of reviews",IF(TA_restaurants_curated__2[[#This Row],[C. Rev.]]=2,"Avarage reviews","Few reviews"))</f>
        <v>Few reviews</v>
      </c>
      <c r="M2606" s="1" t="str">
        <f>IF(TA_restaurants_curated__2[[#This Row],[C. Rat.]]=3,"Good rating",IF(TA_restaurants_curated__2[[#This Row],[C. Rat.]]=2,"Avarege rating","Bad rating"))</f>
        <v>Good rating</v>
      </c>
      <c r="N2606" s="1" t="str">
        <f t="shared" si="40"/>
        <v>Few reviews and Good rating</v>
      </c>
    </row>
    <row r="2607" spans="1:14" x14ac:dyDescent="0.35">
      <c r="A2607">
        <v>2509</v>
      </c>
      <c r="B2607" t="s">
        <v>3369</v>
      </c>
      <c r="C2607" t="s">
        <v>523</v>
      </c>
      <c r="D2607" t="s">
        <v>99</v>
      </c>
      <c r="E2607">
        <v>25110</v>
      </c>
      <c r="F2607">
        <v>40</v>
      </c>
      <c r="G2607" t="s">
        <v>8</v>
      </c>
      <c r="H2607">
        <v>720</v>
      </c>
      <c r="I2607">
        <f>(TA_restaurants_curated__2[[#This Row],['# Reviews]]-MIN(TA_restaurants_curated__2['# Reviews]))/(MAX(TA_restaurants_curated__2['# Reviews])-MIN(TA_restaurants_curated__2['# Reviews]))</f>
        <v>1.7667844522968199E-2</v>
      </c>
      <c r="J2607">
        <f>QUOTIENT((TA_restaurants_curated__2[[#This Row],[Normalizzazione]]*100),33)+IF(TA_restaurants_curated__2[[#This Row],[Normalizzazione]]=1,0,1)</f>
        <v>1</v>
      </c>
      <c r="K2607">
        <f>QUOTIENT((TA_restaurants_curated__2[[#This Row],[Rating]]*2),(100/3))+IF(TA_restaurants_curated__2[[#This Row],[Rating]]=50,0,1)</f>
        <v>3</v>
      </c>
      <c r="L2607" s="1" t="str">
        <f>IF(TA_restaurants_curated__2[[#This Row],[C. Rev.]]=3,"A lot of reviews",IF(TA_restaurants_curated__2[[#This Row],[C. Rev.]]=2,"Avarage reviews","Few reviews"))</f>
        <v>Few reviews</v>
      </c>
      <c r="M2607" s="1" t="str">
        <f>IF(TA_restaurants_curated__2[[#This Row],[C. Rat.]]=3,"Good rating",IF(TA_restaurants_curated__2[[#This Row],[C. Rat.]]=2,"Avarege rating","Bad rating"))</f>
        <v>Good rating</v>
      </c>
      <c r="N2607" s="1" t="str">
        <f t="shared" si="40"/>
        <v>Few reviews and Good rating</v>
      </c>
    </row>
    <row r="2608" spans="1:14" x14ac:dyDescent="0.35">
      <c r="A2608">
        <v>2688</v>
      </c>
      <c r="B2608" t="s">
        <v>3512</v>
      </c>
      <c r="C2608" t="s">
        <v>523</v>
      </c>
      <c r="D2608" t="s">
        <v>111</v>
      </c>
      <c r="E2608">
        <v>26900</v>
      </c>
      <c r="F2608">
        <v>40</v>
      </c>
      <c r="G2608" t="s">
        <v>10</v>
      </c>
      <c r="H2608">
        <v>720</v>
      </c>
      <c r="I2608">
        <f>(TA_restaurants_curated__2[[#This Row],['# Reviews]]-MIN(TA_restaurants_curated__2['# Reviews]))/(MAX(TA_restaurants_curated__2['# Reviews])-MIN(TA_restaurants_curated__2['# Reviews]))</f>
        <v>1.7667844522968199E-2</v>
      </c>
      <c r="J2608">
        <f>QUOTIENT((TA_restaurants_curated__2[[#This Row],[Normalizzazione]]*100),33)+IF(TA_restaurants_curated__2[[#This Row],[Normalizzazione]]=1,0,1)</f>
        <v>1</v>
      </c>
      <c r="K2608">
        <f>QUOTIENT((TA_restaurants_curated__2[[#This Row],[Rating]]*2),(100/3))+IF(TA_restaurants_curated__2[[#This Row],[Rating]]=50,0,1)</f>
        <v>3</v>
      </c>
      <c r="L2608" s="1" t="str">
        <f>IF(TA_restaurants_curated__2[[#This Row],[C. Rev.]]=3,"A lot of reviews",IF(TA_restaurants_curated__2[[#This Row],[C. Rev.]]=2,"Avarage reviews","Few reviews"))</f>
        <v>Few reviews</v>
      </c>
      <c r="M2608" s="1" t="str">
        <f>IF(TA_restaurants_curated__2[[#This Row],[C. Rat.]]=3,"Good rating",IF(TA_restaurants_curated__2[[#This Row],[C. Rat.]]=2,"Avarege rating","Bad rating"))</f>
        <v>Good rating</v>
      </c>
      <c r="N2608" s="1" t="str">
        <f t="shared" si="40"/>
        <v>Few reviews and Good rating</v>
      </c>
    </row>
    <row r="2609" spans="1:14" x14ac:dyDescent="0.35">
      <c r="A2609">
        <v>3776</v>
      </c>
      <c r="B2609" t="s">
        <v>4067</v>
      </c>
      <c r="C2609" t="s">
        <v>523</v>
      </c>
      <c r="D2609" t="s">
        <v>467</v>
      </c>
      <c r="E2609">
        <v>37780</v>
      </c>
      <c r="F2609">
        <v>35</v>
      </c>
      <c r="G2609" t="s">
        <v>8</v>
      </c>
      <c r="H2609">
        <v>720</v>
      </c>
      <c r="I2609">
        <f>(TA_restaurants_curated__2[[#This Row],['# Reviews]]-MIN(TA_restaurants_curated__2['# Reviews]))/(MAX(TA_restaurants_curated__2['# Reviews])-MIN(TA_restaurants_curated__2['# Reviews]))</f>
        <v>1.7667844522968199E-2</v>
      </c>
      <c r="J2609">
        <f>QUOTIENT((TA_restaurants_curated__2[[#This Row],[Normalizzazione]]*100),33)+IF(TA_restaurants_curated__2[[#This Row],[Normalizzazione]]=1,0,1)</f>
        <v>1</v>
      </c>
      <c r="K2609">
        <f>QUOTIENT((TA_restaurants_curated__2[[#This Row],[Rating]]*2),(100/3))+IF(TA_restaurants_curated__2[[#This Row],[Rating]]=50,0,1)</f>
        <v>3</v>
      </c>
      <c r="L2609" s="1" t="str">
        <f>IF(TA_restaurants_curated__2[[#This Row],[C. Rev.]]=3,"A lot of reviews",IF(TA_restaurants_curated__2[[#This Row],[C. Rev.]]=2,"Avarage reviews","Few reviews"))</f>
        <v>Few reviews</v>
      </c>
      <c r="M2609" s="1" t="str">
        <f>IF(TA_restaurants_curated__2[[#This Row],[C. Rat.]]=3,"Good rating",IF(TA_restaurants_curated__2[[#This Row],[C. Rat.]]=2,"Avarege rating","Bad rating"))</f>
        <v>Good rating</v>
      </c>
      <c r="N2609" s="1" t="str">
        <f t="shared" si="40"/>
        <v>Few reviews and Good rating</v>
      </c>
    </row>
    <row r="2610" spans="1:14" x14ac:dyDescent="0.35">
      <c r="A2610">
        <v>4215</v>
      </c>
      <c r="B2610" t="s">
        <v>4232</v>
      </c>
      <c r="C2610" t="s">
        <v>523</v>
      </c>
      <c r="D2610" t="s">
        <v>99</v>
      </c>
      <c r="E2610">
        <v>42180</v>
      </c>
      <c r="F2610">
        <v>35</v>
      </c>
      <c r="G2610" t="s">
        <v>10</v>
      </c>
      <c r="H2610">
        <v>720</v>
      </c>
      <c r="I2610">
        <f>(TA_restaurants_curated__2[[#This Row],['# Reviews]]-MIN(TA_restaurants_curated__2['# Reviews]))/(MAX(TA_restaurants_curated__2['# Reviews])-MIN(TA_restaurants_curated__2['# Reviews]))</f>
        <v>1.7667844522968199E-2</v>
      </c>
      <c r="J2610">
        <f>QUOTIENT((TA_restaurants_curated__2[[#This Row],[Normalizzazione]]*100),33)+IF(TA_restaurants_curated__2[[#This Row],[Normalizzazione]]=1,0,1)</f>
        <v>1</v>
      </c>
      <c r="K2610">
        <f>QUOTIENT((TA_restaurants_curated__2[[#This Row],[Rating]]*2),(100/3))+IF(TA_restaurants_curated__2[[#This Row],[Rating]]=50,0,1)</f>
        <v>3</v>
      </c>
      <c r="L2610" s="1" t="str">
        <f>IF(TA_restaurants_curated__2[[#This Row],[C. Rev.]]=3,"A lot of reviews",IF(TA_restaurants_curated__2[[#This Row],[C. Rev.]]=2,"Avarage reviews","Few reviews"))</f>
        <v>Few reviews</v>
      </c>
      <c r="M2610" s="1" t="str">
        <f>IF(TA_restaurants_curated__2[[#This Row],[C. Rat.]]=3,"Good rating",IF(TA_restaurants_curated__2[[#This Row],[C. Rat.]]=2,"Avarege rating","Bad rating"))</f>
        <v>Good rating</v>
      </c>
      <c r="N2610" s="1" t="str">
        <f t="shared" si="40"/>
        <v>Few reviews and Good rating</v>
      </c>
    </row>
    <row r="2611" spans="1:14" x14ac:dyDescent="0.35">
      <c r="A2611">
        <v>5448</v>
      </c>
      <c r="B2611" t="s">
        <v>4620</v>
      </c>
      <c r="C2611" t="s">
        <v>523</v>
      </c>
      <c r="D2611" t="s">
        <v>99</v>
      </c>
      <c r="E2611">
        <v>54510</v>
      </c>
      <c r="F2611">
        <v>35</v>
      </c>
      <c r="G2611" t="s">
        <v>8</v>
      </c>
      <c r="H2611">
        <v>720</v>
      </c>
      <c r="I2611">
        <f>(TA_restaurants_curated__2[[#This Row],['# Reviews]]-MIN(TA_restaurants_curated__2['# Reviews]))/(MAX(TA_restaurants_curated__2['# Reviews])-MIN(TA_restaurants_curated__2['# Reviews]))</f>
        <v>1.7667844522968199E-2</v>
      </c>
      <c r="J2611">
        <f>QUOTIENT((TA_restaurants_curated__2[[#This Row],[Normalizzazione]]*100),33)+IF(TA_restaurants_curated__2[[#This Row],[Normalizzazione]]=1,0,1)</f>
        <v>1</v>
      </c>
      <c r="K2611">
        <f>QUOTIENT((TA_restaurants_curated__2[[#This Row],[Rating]]*2),(100/3))+IF(TA_restaurants_curated__2[[#This Row],[Rating]]=50,0,1)</f>
        <v>3</v>
      </c>
      <c r="L2611" s="1" t="str">
        <f>IF(TA_restaurants_curated__2[[#This Row],[C. Rev.]]=3,"A lot of reviews",IF(TA_restaurants_curated__2[[#This Row],[C. Rev.]]=2,"Avarage reviews","Few reviews"))</f>
        <v>Few reviews</v>
      </c>
      <c r="M2611" s="1" t="str">
        <f>IF(TA_restaurants_curated__2[[#This Row],[C. Rat.]]=3,"Good rating",IF(TA_restaurants_curated__2[[#This Row],[C. Rat.]]=2,"Avarege rating","Bad rating"))</f>
        <v>Good rating</v>
      </c>
      <c r="N2611" s="1" t="str">
        <f t="shared" si="40"/>
        <v>Few reviews and Good rating</v>
      </c>
    </row>
    <row r="2612" spans="1:14" x14ac:dyDescent="0.35">
      <c r="A2612">
        <v>1465</v>
      </c>
      <c r="B2612" t="s">
        <v>2421</v>
      </c>
      <c r="C2612" t="s">
        <v>523</v>
      </c>
      <c r="D2612" t="s">
        <v>92</v>
      </c>
      <c r="E2612">
        <v>14670</v>
      </c>
      <c r="F2612">
        <v>40</v>
      </c>
      <c r="G2612" t="s">
        <v>10</v>
      </c>
      <c r="H2612">
        <v>710</v>
      </c>
      <c r="I2612">
        <f>(TA_restaurants_curated__2[[#This Row],['# Reviews]]-MIN(TA_restaurants_curated__2['# Reviews]))/(MAX(TA_restaurants_curated__2['# Reviews])-MIN(TA_restaurants_curated__2['# Reviews]))</f>
        <v>1.7415446744068652E-2</v>
      </c>
      <c r="J2612">
        <f>QUOTIENT((TA_restaurants_curated__2[[#This Row],[Normalizzazione]]*100),33)+IF(TA_restaurants_curated__2[[#This Row],[Normalizzazione]]=1,0,1)</f>
        <v>1</v>
      </c>
      <c r="K2612">
        <f>QUOTIENT((TA_restaurants_curated__2[[#This Row],[Rating]]*2),(100/3))+IF(TA_restaurants_curated__2[[#This Row],[Rating]]=50,0,1)</f>
        <v>3</v>
      </c>
      <c r="L2612" s="1" t="str">
        <f>IF(TA_restaurants_curated__2[[#This Row],[C. Rev.]]=3,"A lot of reviews",IF(TA_restaurants_curated__2[[#This Row],[C. Rev.]]=2,"Avarage reviews","Few reviews"))</f>
        <v>Few reviews</v>
      </c>
      <c r="M2612" s="1" t="str">
        <f>IF(TA_restaurants_curated__2[[#This Row],[C. Rat.]]=3,"Good rating",IF(TA_restaurants_curated__2[[#This Row],[C. Rat.]]=2,"Avarege rating","Bad rating"))</f>
        <v>Good rating</v>
      </c>
      <c r="N2612" s="1" t="str">
        <f t="shared" si="40"/>
        <v>Few reviews and Good rating</v>
      </c>
    </row>
    <row r="2613" spans="1:14" x14ac:dyDescent="0.35">
      <c r="A2613">
        <v>1606</v>
      </c>
      <c r="B2613" t="s">
        <v>2566</v>
      </c>
      <c r="C2613" t="s">
        <v>523</v>
      </c>
      <c r="D2613" t="s">
        <v>111</v>
      </c>
      <c r="E2613">
        <v>16080</v>
      </c>
      <c r="F2613">
        <v>40</v>
      </c>
      <c r="G2613" t="s">
        <v>10</v>
      </c>
      <c r="H2613">
        <v>710</v>
      </c>
      <c r="I2613">
        <f>(TA_restaurants_curated__2[[#This Row],['# Reviews]]-MIN(TA_restaurants_curated__2['# Reviews]))/(MAX(TA_restaurants_curated__2['# Reviews])-MIN(TA_restaurants_curated__2['# Reviews]))</f>
        <v>1.7415446744068652E-2</v>
      </c>
      <c r="J2613">
        <f>QUOTIENT((TA_restaurants_curated__2[[#This Row],[Normalizzazione]]*100),33)+IF(TA_restaurants_curated__2[[#This Row],[Normalizzazione]]=1,0,1)</f>
        <v>1</v>
      </c>
      <c r="K2613">
        <f>QUOTIENT((TA_restaurants_curated__2[[#This Row],[Rating]]*2),(100/3))+IF(TA_restaurants_curated__2[[#This Row],[Rating]]=50,0,1)</f>
        <v>3</v>
      </c>
      <c r="L2613" s="1" t="str">
        <f>IF(TA_restaurants_curated__2[[#This Row],[C. Rev.]]=3,"A lot of reviews",IF(TA_restaurants_curated__2[[#This Row],[C. Rev.]]=2,"Avarage reviews","Few reviews"))</f>
        <v>Few reviews</v>
      </c>
      <c r="M2613" s="1" t="str">
        <f>IF(TA_restaurants_curated__2[[#This Row],[C. Rat.]]=3,"Good rating",IF(TA_restaurants_curated__2[[#This Row],[C. Rat.]]=2,"Avarege rating","Bad rating"))</f>
        <v>Good rating</v>
      </c>
      <c r="N2613" s="1" t="str">
        <f t="shared" si="40"/>
        <v>Few reviews and Good rating</v>
      </c>
    </row>
    <row r="2614" spans="1:14" x14ac:dyDescent="0.35">
      <c r="A2614">
        <v>1783</v>
      </c>
      <c r="B2614" t="s">
        <v>2744</v>
      </c>
      <c r="C2614" t="s">
        <v>523</v>
      </c>
      <c r="D2614" t="s">
        <v>582</v>
      </c>
      <c r="E2614">
        <v>17850</v>
      </c>
      <c r="F2614">
        <v>40</v>
      </c>
      <c r="G2614" t="s">
        <v>9</v>
      </c>
      <c r="H2614">
        <v>710</v>
      </c>
      <c r="I2614">
        <f>(TA_restaurants_curated__2[[#This Row],['# Reviews]]-MIN(TA_restaurants_curated__2['# Reviews]))/(MAX(TA_restaurants_curated__2['# Reviews])-MIN(TA_restaurants_curated__2['# Reviews]))</f>
        <v>1.7415446744068652E-2</v>
      </c>
      <c r="J2614">
        <f>QUOTIENT((TA_restaurants_curated__2[[#This Row],[Normalizzazione]]*100),33)+IF(TA_restaurants_curated__2[[#This Row],[Normalizzazione]]=1,0,1)</f>
        <v>1</v>
      </c>
      <c r="K2614">
        <f>QUOTIENT((TA_restaurants_curated__2[[#This Row],[Rating]]*2),(100/3))+IF(TA_restaurants_curated__2[[#This Row],[Rating]]=50,0,1)</f>
        <v>3</v>
      </c>
      <c r="L2614" s="1" t="str">
        <f>IF(TA_restaurants_curated__2[[#This Row],[C. Rev.]]=3,"A lot of reviews",IF(TA_restaurants_curated__2[[#This Row],[C. Rev.]]=2,"Avarage reviews","Few reviews"))</f>
        <v>Few reviews</v>
      </c>
      <c r="M2614" s="1" t="str">
        <f>IF(TA_restaurants_curated__2[[#This Row],[C. Rat.]]=3,"Good rating",IF(TA_restaurants_curated__2[[#This Row],[C. Rat.]]=2,"Avarege rating","Bad rating"))</f>
        <v>Good rating</v>
      </c>
      <c r="N2614" s="1" t="str">
        <f t="shared" si="40"/>
        <v>Few reviews and Good rating</v>
      </c>
    </row>
    <row r="2615" spans="1:14" x14ac:dyDescent="0.35">
      <c r="A2615">
        <v>1974</v>
      </c>
      <c r="B2615" t="s">
        <v>2917</v>
      </c>
      <c r="C2615" t="s">
        <v>523</v>
      </c>
      <c r="D2615" t="s">
        <v>89</v>
      </c>
      <c r="E2615">
        <v>19760</v>
      </c>
      <c r="F2615">
        <v>40</v>
      </c>
      <c r="G2615" t="s">
        <v>8</v>
      </c>
      <c r="H2615">
        <v>710</v>
      </c>
      <c r="I2615">
        <f>(TA_restaurants_curated__2[[#This Row],['# Reviews]]-MIN(TA_restaurants_curated__2['# Reviews]))/(MAX(TA_restaurants_curated__2['# Reviews])-MIN(TA_restaurants_curated__2['# Reviews]))</f>
        <v>1.7415446744068652E-2</v>
      </c>
      <c r="J2615">
        <f>QUOTIENT((TA_restaurants_curated__2[[#This Row],[Normalizzazione]]*100),33)+IF(TA_restaurants_curated__2[[#This Row],[Normalizzazione]]=1,0,1)</f>
        <v>1</v>
      </c>
      <c r="K2615">
        <f>QUOTIENT((TA_restaurants_curated__2[[#This Row],[Rating]]*2),(100/3))+IF(TA_restaurants_curated__2[[#This Row],[Rating]]=50,0,1)</f>
        <v>3</v>
      </c>
      <c r="L2615" s="1" t="str">
        <f>IF(TA_restaurants_curated__2[[#This Row],[C. Rev.]]=3,"A lot of reviews",IF(TA_restaurants_curated__2[[#This Row],[C. Rev.]]=2,"Avarage reviews","Few reviews"))</f>
        <v>Few reviews</v>
      </c>
      <c r="M2615" s="1" t="str">
        <f>IF(TA_restaurants_curated__2[[#This Row],[C. Rat.]]=3,"Good rating",IF(TA_restaurants_curated__2[[#This Row],[C. Rat.]]=2,"Avarege rating","Bad rating"))</f>
        <v>Good rating</v>
      </c>
      <c r="N2615" s="1" t="str">
        <f t="shared" si="40"/>
        <v>Few reviews and Good rating</v>
      </c>
    </row>
    <row r="2616" spans="1:14" x14ac:dyDescent="0.35">
      <c r="A2616">
        <v>2286</v>
      </c>
      <c r="B2616" t="s">
        <v>3186</v>
      </c>
      <c r="C2616" t="s">
        <v>523</v>
      </c>
      <c r="D2616" t="s">
        <v>2657</v>
      </c>
      <c r="E2616">
        <v>22880</v>
      </c>
      <c r="F2616">
        <v>40</v>
      </c>
      <c r="G2616" t="s">
        <v>8</v>
      </c>
      <c r="H2616">
        <v>710</v>
      </c>
      <c r="I2616">
        <f>(TA_restaurants_curated__2[[#This Row],['# Reviews]]-MIN(TA_restaurants_curated__2['# Reviews]))/(MAX(TA_restaurants_curated__2['# Reviews])-MIN(TA_restaurants_curated__2['# Reviews]))</f>
        <v>1.7415446744068652E-2</v>
      </c>
      <c r="J2616">
        <f>QUOTIENT((TA_restaurants_curated__2[[#This Row],[Normalizzazione]]*100),33)+IF(TA_restaurants_curated__2[[#This Row],[Normalizzazione]]=1,0,1)</f>
        <v>1</v>
      </c>
      <c r="K2616">
        <f>QUOTIENT((TA_restaurants_curated__2[[#This Row],[Rating]]*2),(100/3))+IF(TA_restaurants_curated__2[[#This Row],[Rating]]=50,0,1)</f>
        <v>3</v>
      </c>
      <c r="L2616" s="1" t="str">
        <f>IF(TA_restaurants_curated__2[[#This Row],[C. Rev.]]=3,"A lot of reviews",IF(TA_restaurants_curated__2[[#This Row],[C. Rev.]]=2,"Avarage reviews","Few reviews"))</f>
        <v>Few reviews</v>
      </c>
      <c r="M2616" s="1" t="str">
        <f>IF(TA_restaurants_curated__2[[#This Row],[C. Rat.]]=3,"Good rating",IF(TA_restaurants_curated__2[[#This Row],[C. Rat.]]=2,"Avarege rating","Bad rating"))</f>
        <v>Good rating</v>
      </c>
      <c r="N2616" s="1" t="str">
        <f t="shared" si="40"/>
        <v>Few reviews and Good rating</v>
      </c>
    </row>
    <row r="2617" spans="1:14" x14ac:dyDescent="0.35">
      <c r="A2617">
        <v>2310</v>
      </c>
      <c r="B2617" t="s">
        <v>3207</v>
      </c>
      <c r="C2617" t="s">
        <v>523</v>
      </c>
      <c r="D2617" t="s">
        <v>162</v>
      </c>
      <c r="E2617">
        <v>23120</v>
      </c>
      <c r="F2617">
        <v>45</v>
      </c>
      <c r="G2617" t="s">
        <v>8</v>
      </c>
      <c r="H2617">
        <v>710</v>
      </c>
      <c r="I2617">
        <f>(TA_restaurants_curated__2[[#This Row],['# Reviews]]-MIN(TA_restaurants_curated__2['# Reviews]))/(MAX(TA_restaurants_curated__2['# Reviews])-MIN(TA_restaurants_curated__2['# Reviews]))</f>
        <v>1.7415446744068652E-2</v>
      </c>
      <c r="J2617">
        <f>QUOTIENT((TA_restaurants_curated__2[[#This Row],[Normalizzazione]]*100),33)+IF(TA_restaurants_curated__2[[#This Row],[Normalizzazione]]=1,0,1)</f>
        <v>1</v>
      </c>
      <c r="K2617">
        <f>QUOTIENT((TA_restaurants_curated__2[[#This Row],[Rating]]*2),(100/3))+IF(TA_restaurants_curated__2[[#This Row],[Rating]]=50,0,1)</f>
        <v>3</v>
      </c>
      <c r="L2617" s="1" t="str">
        <f>IF(TA_restaurants_curated__2[[#This Row],[C. Rev.]]=3,"A lot of reviews",IF(TA_restaurants_curated__2[[#This Row],[C. Rev.]]=2,"Avarage reviews","Few reviews"))</f>
        <v>Few reviews</v>
      </c>
      <c r="M2617" s="1" t="str">
        <f>IF(TA_restaurants_curated__2[[#This Row],[C. Rat.]]=3,"Good rating",IF(TA_restaurants_curated__2[[#This Row],[C. Rat.]]=2,"Avarege rating","Bad rating"))</f>
        <v>Good rating</v>
      </c>
      <c r="N2617" s="1" t="str">
        <f t="shared" si="40"/>
        <v>Few reviews and Good rating</v>
      </c>
    </row>
    <row r="2618" spans="1:14" x14ac:dyDescent="0.35">
      <c r="A2618">
        <v>2469</v>
      </c>
      <c r="B2618" t="s">
        <v>2889</v>
      </c>
      <c r="C2618" t="s">
        <v>523</v>
      </c>
      <c r="D2618" t="s">
        <v>3339</v>
      </c>
      <c r="E2618">
        <v>24710</v>
      </c>
      <c r="F2618">
        <v>40</v>
      </c>
      <c r="G2618" t="s">
        <v>8</v>
      </c>
      <c r="H2618">
        <v>710</v>
      </c>
      <c r="I2618">
        <f>(TA_restaurants_curated__2[[#This Row],['# Reviews]]-MIN(TA_restaurants_curated__2['# Reviews]))/(MAX(TA_restaurants_curated__2['# Reviews])-MIN(TA_restaurants_curated__2['# Reviews]))</f>
        <v>1.7415446744068652E-2</v>
      </c>
      <c r="J2618">
        <f>QUOTIENT((TA_restaurants_curated__2[[#This Row],[Normalizzazione]]*100),33)+IF(TA_restaurants_curated__2[[#This Row],[Normalizzazione]]=1,0,1)</f>
        <v>1</v>
      </c>
      <c r="K2618">
        <f>QUOTIENT((TA_restaurants_curated__2[[#This Row],[Rating]]*2),(100/3))+IF(TA_restaurants_curated__2[[#This Row],[Rating]]=50,0,1)</f>
        <v>3</v>
      </c>
      <c r="L2618" s="1" t="str">
        <f>IF(TA_restaurants_curated__2[[#This Row],[C. Rev.]]=3,"A lot of reviews",IF(TA_restaurants_curated__2[[#This Row],[C. Rev.]]=2,"Avarage reviews","Few reviews"))</f>
        <v>Few reviews</v>
      </c>
      <c r="M2618" s="1" t="str">
        <f>IF(TA_restaurants_curated__2[[#This Row],[C. Rat.]]=3,"Good rating",IF(TA_restaurants_curated__2[[#This Row],[C. Rat.]]=2,"Avarege rating","Bad rating"))</f>
        <v>Good rating</v>
      </c>
      <c r="N2618" s="1" t="str">
        <f t="shared" si="40"/>
        <v>Few reviews and Good rating</v>
      </c>
    </row>
    <row r="2619" spans="1:14" x14ac:dyDescent="0.35">
      <c r="A2619">
        <v>3561</v>
      </c>
      <c r="B2619" t="s">
        <v>3908</v>
      </c>
      <c r="C2619" t="s">
        <v>523</v>
      </c>
      <c r="D2619" t="s">
        <v>99</v>
      </c>
      <c r="E2619">
        <v>35630</v>
      </c>
      <c r="F2619">
        <v>35</v>
      </c>
      <c r="G2619" t="s">
        <v>10</v>
      </c>
      <c r="H2619">
        <v>710</v>
      </c>
      <c r="I2619">
        <f>(TA_restaurants_curated__2[[#This Row],['# Reviews]]-MIN(TA_restaurants_curated__2['# Reviews]))/(MAX(TA_restaurants_curated__2['# Reviews])-MIN(TA_restaurants_curated__2['# Reviews]))</f>
        <v>1.7415446744068652E-2</v>
      </c>
      <c r="J2619">
        <f>QUOTIENT((TA_restaurants_curated__2[[#This Row],[Normalizzazione]]*100),33)+IF(TA_restaurants_curated__2[[#This Row],[Normalizzazione]]=1,0,1)</f>
        <v>1</v>
      </c>
      <c r="K2619">
        <f>QUOTIENT((TA_restaurants_curated__2[[#This Row],[Rating]]*2),(100/3))+IF(TA_restaurants_curated__2[[#This Row],[Rating]]=50,0,1)</f>
        <v>3</v>
      </c>
      <c r="L2619" s="1" t="str">
        <f>IF(TA_restaurants_curated__2[[#This Row],[C. Rev.]]=3,"A lot of reviews",IF(TA_restaurants_curated__2[[#This Row],[C. Rev.]]=2,"Avarage reviews","Few reviews"))</f>
        <v>Few reviews</v>
      </c>
      <c r="M2619" s="1" t="str">
        <f>IF(TA_restaurants_curated__2[[#This Row],[C. Rat.]]=3,"Good rating",IF(TA_restaurants_curated__2[[#This Row],[C. Rat.]]=2,"Avarege rating","Bad rating"))</f>
        <v>Good rating</v>
      </c>
      <c r="N2619" s="1" t="str">
        <f t="shared" si="40"/>
        <v>Few reviews and Good rating</v>
      </c>
    </row>
    <row r="2620" spans="1:14" x14ac:dyDescent="0.35">
      <c r="A2620">
        <v>4853</v>
      </c>
      <c r="B2620" t="s">
        <v>4410</v>
      </c>
      <c r="C2620" t="s">
        <v>523</v>
      </c>
      <c r="D2620" t="s">
        <v>99</v>
      </c>
      <c r="E2620">
        <v>48560</v>
      </c>
      <c r="F2620">
        <v>35</v>
      </c>
      <c r="G2620" t="s">
        <v>8</v>
      </c>
      <c r="H2620">
        <v>710</v>
      </c>
      <c r="I2620">
        <f>(TA_restaurants_curated__2[[#This Row],['# Reviews]]-MIN(TA_restaurants_curated__2['# Reviews]))/(MAX(TA_restaurants_curated__2['# Reviews])-MIN(TA_restaurants_curated__2['# Reviews]))</f>
        <v>1.7415446744068652E-2</v>
      </c>
      <c r="J2620">
        <f>QUOTIENT((TA_restaurants_curated__2[[#This Row],[Normalizzazione]]*100),33)+IF(TA_restaurants_curated__2[[#This Row],[Normalizzazione]]=1,0,1)</f>
        <v>1</v>
      </c>
      <c r="K2620">
        <f>QUOTIENT((TA_restaurants_curated__2[[#This Row],[Rating]]*2),(100/3))+IF(TA_restaurants_curated__2[[#This Row],[Rating]]=50,0,1)</f>
        <v>3</v>
      </c>
      <c r="L2620" s="1" t="str">
        <f>IF(TA_restaurants_curated__2[[#This Row],[C. Rev.]]=3,"A lot of reviews",IF(TA_restaurants_curated__2[[#This Row],[C. Rev.]]=2,"Avarage reviews","Few reviews"))</f>
        <v>Few reviews</v>
      </c>
      <c r="M2620" s="1" t="str">
        <f>IF(TA_restaurants_curated__2[[#This Row],[C. Rat.]]=3,"Good rating",IF(TA_restaurants_curated__2[[#This Row],[C. Rat.]]=2,"Avarege rating","Bad rating"))</f>
        <v>Good rating</v>
      </c>
      <c r="N2620" s="1" t="str">
        <f t="shared" si="40"/>
        <v>Few reviews and Good rating</v>
      </c>
    </row>
    <row r="2621" spans="1:14" x14ac:dyDescent="0.35">
      <c r="A2621">
        <v>379</v>
      </c>
      <c r="B2621" t="s">
        <v>1198</v>
      </c>
      <c r="C2621" t="s">
        <v>523</v>
      </c>
      <c r="D2621" t="s">
        <v>207</v>
      </c>
      <c r="E2621">
        <v>3800</v>
      </c>
      <c r="F2621">
        <v>45</v>
      </c>
      <c r="G2621" t="s">
        <v>10</v>
      </c>
      <c r="H2621">
        <v>700</v>
      </c>
      <c r="I2621">
        <f>(TA_restaurants_curated__2[[#This Row],['# Reviews]]-MIN(TA_restaurants_curated__2['# Reviews]))/(MAX(TA_restaurants_curated__2['# Reviews])-MIN(TA_restaurants_curated__2['# Reviews]))</f>
        <v>1.7163048965169108E-2</v>
      </c>
      <c r="J2621">
        <f>QUOTIENT((TA_restaurants_curated__2[[#This Row],[Normalizzazione]]*100),33)+IF(TA_restaurants_curated__2[[#This Row],[Normalizzazione]]=1,0,1)</f>
        <v>1</v>
      </c>
      <c r="K2621">
        <f>QUOTIENT((TA_restaurants_curated__2[[#This Row],[Rating]]*2),(100/3))+IF(TA_restaurants_curated__2[[#This Row],[Rating]]=50,0,1)</f>
        <v>3</v>
      </c>
      <c r="L2621" s="1" t="str">
        <f>IF(TA_restaurants_curated__2[[#This Row],[C. Rev.]]=3,"A lot of reviews",IF(TA_restaurants_curated__2[[#This Row],[C. Rev.]]=2,"Avarage reviews","Few reviews"))</f>
        <v>Few reviews</v>
      </c>
      <c r="M2621" s="1" t="str">
        <f>IF(TA_restaurants_curated__2[[#This Row],[C. Rat.]]=3,"Good rating",IF(TA_restaurants_curated__2[[#This Row],[C. Rat.]]=2,"Avarege rating","Bad rating"))</f>
        <v>Good rating</v>
      </c>
      <c r="N2621" s="1" t="str">
        <f t="shared" si="40"/>
        <v>Few reviews and Good rating</v>
      </c>
    </row>
    <row r="2622" spans="1:14" x14ac:dyDescent="0.35">
      <c r="A2622">
        <v>600</v>
      </c>
      <c r="B2622" t="s">
        <v>1469</v>
      </c>
      <c r="C2622" t="s">
        <v>523</v>
      </c>
      <c r="D2622" t="s">
        <v>1470</v>
      </c>
      <c r="E2622">
        <v>6010</v>
      </c>
      <c r="F2622">
        <v>45</v>
      </c>
      <c r="G2622" t="s">
        <v>8</v>
      </c>
      <c r="H2622">
        <v>700</v>
      </c>
      <c r="I2622">
        <f>(TA_restaurants_curated__2[[#This Row],['# Reviews]]-MIN(TA_restaurants_curated__2['# Reviews]))/(MAX(TA_restaurants_curated__2['# Reviews])-MIN(TA_restaurants_curated__2['# Reviews]))</f>
        <v>1.7163048965169108E-2</v>
      </c>
      <c r="J2622">
        <f>QUOTIENT((TA_restaurants_curated__2[[#This Row],[Normalizzazione]]*100),33)+IF(TA_restaurants_curated__2[[#This Row],[Normalizzazione]]=1,0,1)</f>
        <v>1</v>
      </c>
      <c r="K2622">
        <f>QUOTIENT((TA_restaurants_curated__2[[#This Row],[Rating]]*2),(100/3))+IF(TA_restaurants_curated__2[[#This Row],[Rating]]=50,0,1)</f>
        <v>3</v>
      </c>
      <c r="L2622" s="1" t="str">
        <f>IF(TA_restaurants_curated__2[[#This Row],[C. Rev.]]=3,"A lot of reviews",IF(TA_restaurants_curated__2[[#This Row],[C. Rev.]]=2,"Avarage reviews","Few reviews"))</f>
        <v>Few reviews</v>
      </c>
      <c r="M2622" s="1" t="str">
        <f>IF(TA_restaurants_curated__2[[#This Row],[C. Rat.]]=3,"Good rating",IF(TA_restaurants_curated__2[[#This Row],[C. Rat.]]=2,"Avarege rating","Bad rating"))</f>
        <v>Good rating</v>
      </c>
      <c r="N2622" s="1" t="str">
        <f t="shared" si="40"/>
        <v>Few reviews and Good rating</v>
      </c>
    </row>
    <row r="2623" spans="1:14" x14ac:dyDescent="0.35">
      <c r="A2623">
        <v>1270</v>
      </c>
      <c r="B2623" t="s">
        <v>2213</v>
      </c>
      <c r="C2623" t="s">
        <v>523</v>
      </c>
      <c r="D2623" t="s">
        <v>2214</v>
      </c>
      <c r="E2623">
        <v>12720</v>
      </c>
      <c r="F2623">
        <v>40</v>
      </c>
      <c r="G2623" t="s">
        <v>10</v>
      </c>
      <c r="H2623">
        <v>700</v>
      </c>
      <c r="I2623">
        <f>(TA_restaurants_curated__2[[#This Row],['# Reviews]]-MIN(TA_restaurants_curated__2['# Reviews]))/(MAX(TA_restaurants_curated__2['# Reviews])-MIN(TA_restaurants_curated__2['# Reviews]))</f>
        <v>1.7163048965169108E-2</v>
      </c>
      <c r="J2623">
        <f>QUOTIENT((TA_restaurants_curated__2[[#This Row],[Normalizzazione]]*100),33)+IF(TA_restaurants_curated__2[[#This Row],[Normalizzazione]]=1,0,1)</f>
        <v>1</v>
      </c>
      <c r="K2623">
        <f>QUOTIENT((TA_restaurants_curated__2[[#This Row],[Rating]]*2),(100/3))+IF(TA_restaurants_curated__2[[#This Row],[Rating]]=50,0,1)</f>
        <v>3</v>
      </c>
      <c r="L2623" s="1" t="str">
        <f>IF(TA_restaurants_curated__2[[#This Row],[C. Rev.]]=3,"A lot of reviews",IF(TA_restaurants_curated__2[[#This Row],[C. Rev.]]=2,"Avarage reviews","Few reviews"))</f>
        <v>Few reviews</v>
      </c>
      <c r="M2623" s="1" t="str">
        <f>IF(TA_restaurants_curated__2[[#This Row],[C. Rat.]]=3,"Good rating",IF(TA_restaurants_curated__2[[#This Row],[C. Rat.]]=2,"Avarege rating","Bad rating"))</f>
        <v>Good rating</v>
      </c>
      <c r="N2623" s="1" t="str">
        <f t="shared" si="40"/>
        <v>Few reviews and Good rating</v>
      </c>
    </row>
    <row r="2624" spans="1:14" x14ac:dyDescent="0.35">
      <c r="A2624">
        <v>1446</v>
      </c>
      <c r="B2624" t="s">
        <v>2399</v>
      </c>
      <c r="C2624" t="s">
        <v>523</v>
      </c>
      <c r="D2624" t="s">
        <v>306</v>
      </c>
      <c r="E2624">
        <v>14480</v>
      </c>
      <c r="F2624">
        <v>40</v>
      </c>
      <c r="G2624" t="s">
        <v>8</v>
      </c>
      <c r="H2624">
        <v>700</v>
      </c>
      <c r="I2624">
        <f>(TA_restaurants_curated__2[[#This Row],['# Reviews]]-MIN(TA_restaurants_curated__2['# Reviews]))/(MAX(TA_restaurants_curated__2['# Reviews])-MIN(TA_restaurants_curated__2['# Reviews]))</f>
        <v>1.7163048965169108E-2</v>
      </c>
      <c r="J2624">
        <f>QUOTIENT((TA_restaurants_curated__2[[#This Row],[Normalizzazione]]*100),33)+IF(TA_restaurants_curated__2[[#This Row],[Normalizzazione]]=1,0,1)</f>
        <v>1</v>
      </c>
      <c r="K2624">
        <f>QUOTIENT((TA_restaurants_curated__2[[#This Row],[Rating]]*2),(100/3))+IF(TA_restaurants_curated__2[[#This Row],[Rating]]=50,0,1)</f>
        <v>3</v>
      </c>
      <c r="L2624" s="1" t="str">
        <f>IF(TA_restaurants_curated__2[[#This Row],[C. Rev.]]=3,"A lot of reviews",IF(TA_restaurants_curated__2[[#This Row],[C. Rev.]]=2,"Avarage reviews","Few reviews"))</f>
        <v>Few reviews</v>
      </c>
      <c r="M2624" s="1" t="str">
        <f>IF(TA_restaurants_curated__2[[#This Row],[C. Rat.]]=3,"Good rating",IF(TA_restaurants_curated__2[[#This Row],[C. Rat.]]=2,"Avarege rating","Bad rating"))</f>
        <v>Good rating</v>
      </c>
      <c r="N2624" s="1" t="str">
        <f t="shared" si="40"/>
        <v>Few reviews and Good rating</v>
      </c>
    </row>
    <row r="2625" spans="1:14" x14ac:dyDescent="0.35">
      <c r="A2625">
        <v>1554</v>
      </c>
      <c r="B2625" t="s">
        <v>2515</v>
      </c>
      <c r="C2625" t="s">
        <v>523</v>
      </c>
      <c r="D2625" t="s">
        <v>84</v>
      </c>
      <c r="E2625">
        <v>15560</v>
      </c>
      <c r="F2625">
        <v>40</v>
      </c>
      <c r="G2625" t="s">
        <v>8</v>
      </c>
      <c r="H2625">
        <v>700</v>
      </c>
      <c r="I2625">
        <f>(TA_restaurants_curated__2[[#This Row],['# Reviews]]-MIN(TA_restaurants_curated__2['# Reviews]))/(MAX(TA_restaurants_curated__2['# Reviews])-MIN(TA_restaurants_curated__2['# Reviews]))</f>
        <v>1.7163048965169108E-2</v>
      </c>
      <c r="J2625">
        <f>QUOTIENT((TA_restaurants_curated__2[[#This Row],[Normalizzazione]]*100),33)+IF(TA_restaurants_curated__2[[#This Row],[Normalizzazione]]=1,0,1)</f>
        <v>1</v>
      </c>
      <c r="K2625">
        <f>QUOTIENT((TA_restaurants_curated__2[[#This Row],[Rating]]*2),(100/3))+IF(TA_restaurants_curated__2[[#This Row],[Rating]]=50,0,1)</f>
        <v>3</v>
      </c>
      <c r="L2625" s="1" t="str">
        <f>IF(TA_restaurants_curated__2[[#This Row],[C. Rev.]]=3,"A lot of reviews",IF(TA_restaurants_curated__2[[#This Row],[C. Rev.]]=2,"Avarage reviews","Few reviews"))</f>
        <v>Few reviews</v>
      </c>
      <c r="M2625" s="1" t="str">
        <f>IF(TA_restaurants_curated__2[[#This Row],[C. Rat.]]=3,"Good rating",IF(TA_restaurants_curated__2[[#This Row],[C. Rat.]]=2,"Avarege rating","Bad rating"))</f>
        <v>Good rating</v>
      </c>
      <c r="N2625" s="1" t="str">
        <f t="shared" si="40"/>
        <v>Few reviews and Good rating</v>
      </c>
    </row>
    <row r="2626" spans="1:14" x14ac:dyDescent="0.35">
      <c r="A2626">
        <v>1770</v>
      </c>
      <c r="B2626" t="s">
        <v>2731</v>
      </c>
      <c r="C2626" t="s">
        <v>523</v>
      </c>
      <c r="D2626" t="s">
        <v>285</v>
      </c>
      <c r="E2626">
        <v>17720</v>
      </c>
      <c r="F2626">
        <v>40</v>
      </c>
      <c r="G2626" t="s">
        <v>10</v>
      </c>
      <c r="H2626">
        <v>700</v>
      </c>
      <c r="I2626">
        <f>(TA_restaurants_curated__2[[#This Row],['# Reviews]]-MIN(TA_restaurants_curated__2['# Reviews]))/(MAX(TA_restaurants_curated__2['# Reviews])-MIN(TA_restaurants_curated__2['# Reviews]))</f>
        <v>1.7163048965169108E-2</v>
      </c>
      <c r="J2626">
        <f>QUOTIENT((TA_restaurants_curated__2[[#This Row],[Normalizzazione]]*100),33)+IF(TA_restaurants_curated__2[[#This Row],[Normalizzazione]]=1,0,1)</f>
        <v>1</v>
      </c>
      <c r="K2626">
        <f>QUOTIENT((TA_restaurants_curated__2[[#This Row],[Rating]]*2),(100/3))+IF(TA_restaurants_curated__2[[#This Row],[Rating]]=50,0,1)</f>
        <v>3</v>
      </c>
      <c r="L2626" s="1" t="str">
        <f>IF(TA_restaurants_curated__2[[#This Row],[C. Rev.]]=3,"A lot of reviews",IF(TA_restaurants_curated__2[[#This Row],[C. Rev.]]=2,"Avarage reviews","Few reviews"))</f>
        <v>Few reviews</v>
      </c>
      <c r="M2626" s="1" t="str">
        <f>IF(TA_restaurants_curated__2[[#This Row],[C. Rat.]]=3,"Good rating",IF(TA_restaurants_curated__2[[#This Row],[C. Rat.]]=2,"Avarege rating","Bad rating"))</f>
        <v>Good rating</v>
      </c>
      <c r="N2626" s="1" t="str">
        <f t="shared" ref="N2626:N2689" si="41">_xlfn.CONCAT(L2626," and ",M2626)</f>
        <v>Few reviews and Good rating</v>
      </c>
    </row>
    <row r="2627" spans="1:14" x14ac:dyDescent="0.35">
      <c r="A2627">
        <v>2289</v>
      </c>
      <c r="B2627" t="s">
        <v>3188</v>
      </c>
      <c r="C2627" t="s">
        <v>523</v>
      </c>
      <c r="D2627" t="s">
        <v>829</v>
      </c>
      <c r="E2627">
        <v>22910</v>
      </c>
      <c r="F2627">
        <v>35</v>
      </c>
      <c r="G2627" t="s">
        <v>10</v>
      </c>
      <c r="H2627">
        <v>700</v>
      </c>
      <c r="I2627">
        <f>(TA_restaurants_curated__2[[#This Row],['# Reviews]]-MIN(TA_restaurants_curated__2['# Reviews]))/(MAX(TA_restaurants_curated__2['# Reviews])-MIN(TA_restaurants_curated__2['# Reviews]))</f>
        <v>1.7163048965169108E-2</v>
      </c>
      <c r="J2627">
        <f>QUOTIENT((TA_restaurants_curated__2[[#This Row],[Normalizzazione]]*100),33)+IF(TA_restaurants_curated__2[[#This Row],[Normalizzazione]]=1,0,1)</f>
        <v>1</v>
      </c>
      <c r="K2627">
        <f>QUOTIENT((TA_restaurants_curated__2[[#This Row],[Rating]]*2),(100/3))+IF(TA_restaurants_curated__2[[#This Row],[Rating]]=50,0,1)</f>
        <v>3</v>
      </c>
      <c r="L2627" s="1" t="str">
        <f>IF(TA_restaurants_curated__2[[#This Row],[C. Rev.]]=3,"A lot of reviews",IF(TA_restaurants_curated__2[[#This Row],[C. Rev.]]=2,"Avarage reviews","Few reviews"))</f>
        <v>Few reviews</v>
      </c>
      <c r="M2627" s="1" t="str">
        <f>IF(TA_restaurants_curated__2[[#This Row],[C. Rat.]]=3,"Good rating",IF(TA_restaurants_curated__2[[#This Row],[C. Rat.]]=2,"Avarege rating","Bad rating"))</f>
        <v>Good rating</v>
      </c>
      <c r="N2627" s="1" t="str">
        <f t="shared" si="41"/>
        <v>Few reviews and Good rating</v>
      </c>
    </row>
    <row r="2628" spans="1:14" x14ac:dyDescent="0.35">
      <c r="A2628">
        <v>2364</v>
      </c>
      <c r="B2628" t="s">
        <v>3254</v>
      </c>
      <c r="C2628" t="s">
        <v>523</v>
      </c>
      <c r="D2628" t="s">
        <v>81</v>
      </c>
      <c r="E2628">
        <v>23660</v>
      </c>
      <c r="F2628">
        <v>45</v>
      </c>
      <c r="G2628" t="s">
        <v>8</v>
      </c>
      <c r="H2628">
        <v>700</v>
      </c>
      <c r="I2628">
        <f>(TA_restaurants_curated__2[[#This Row],['# Reviews]]-MIN(TA_restaurants_curated__2['# Reviews]))/(MAX(TA_restaurants_curated__2['# Reviews])-MIN(TA_restaurants_curated__2['# Reviews]))</f>
        <v>1.7163048965169108E-2</v>
      </c>
      <c r="J2628">
        <f>QUOTIENT((TA_restaurants_curated__2[[#This Row],[Normalizzazione]]*100),33)+IF(TA_restaurants_curated__2[[#This Row],[Normalizzazione]]=1,0,1)</f>
        <v>1</v>
      </c>
      <c r="K2628">
        <f>QUOTIENT((TA_restaurants_curated__2[[#This Row],[Rating]]*2),(100/3))+IF(TA_restaurants_curated__2[[#This Row],[Rating]]=50,0,1)</f>
        <v>3</v>
      </c>
      <c r="L2628" s="1" t="str">
        <f>IF(TA_restaurants_curated__2[[#This Row],[C. Rev.]]=3,"A lot of reviews",IF(TA_restaurants_curated__2[[#This Row],[C. Rev.]]=2,"Avarage reviews","Few reviews"))</f>
        <v>Few reviews</v>
      </c>
      <c r="M2628" s="1" t="str">
        <f>IF(TA_restaurants_curated__2[[#This Row],[C. Rat.]]=3,"Good rating",IF(TA_restaurants_curated__2[[#This Row],[C. Rat.]]=2,"Avarege rating","Bad rating"))</f>
        <v>Good rating</v>
      </c>
      <c r="N2628" s="1" t="str">
        <f t="shared" si="41"/>
        <v>Few reviews and Good rating</v>
      </c>
    </row>
    <row r="2629" spans="1:14" x14ac:dyDescent="0.35">
      <c r="A2629">
        <v>2437</v>
      </c>
      <c r="B2629" t="s">
        <v>3317</v>
      </c>
      <c r="C2629" t="s">
        <v>523</v>
      </c>
      <c r="D2629" t="s">
        <v>99</v>
      </c>
      <c r="E2629">
        <v>24390</v>
      </c>
      <c r="F2629">
        <v>40</v>
      </c>
      <c r="G2629" t="s">
        <v>8</v>
      </c>
      <c r="H2629">
        <v>700</v>
      </c>
      <c r="I2629">
        <f>(TA_restaurants_curated__2[[#This Row],['# Reviews]]-MIN(TA_restaurants_curated__2['# Reviews]))/(MAX(TA_restaurants_curated__2['# Reviews])-MIN(TA_restaurants_curated__2['# Reviews]))</f>
        <v>1.7163048965169108E-2</v>
      </c>
      <c r="J2629">
        <f>QUOTIENT((TA_restaurants_curated__2[[#This Row],[Normalizzazione]]*100),33)+IF(TA_restaurants_curated__2[[#This Row],[Normalizzazione]]=1,0,1)</f>
        <v>1</v>
      </c>
      <c r="K2629">
        <f>QUOTIENT((TA_restaurants_curated__2[[#This Row],[Rating]]*2),(100/3))+IF(TA_restaurants_curated__2[[#This Row],[Rating]]=50,0,1)</f>
        <v>3</v>
      </c>
      <c r="L2629" s="1" t="str">
        <f>IF(TA_restaurants_curated__2[[#This Row],[C. Rev.]]=3,"A lot of reviews",IF(TA_restaurants_curated__2[[#This Row],[C. Rev.]]=2,"Avarage reviews","Few reviews"))</f>
        <v>Few reviews</v>
      </c>
      <c r="M2629" s="1" t="str">
        <f>IF(TA_restaurants_curated__2[[#This Row],[C. Rat.]]=3,"Good rating",IF(TA_restaurants_curated__2[[#This Row],[C. Rat.]]=2,"Avarege rating","Bad rating"))</f>
        <v>Good rating</v>
      </c>
      <c r="N2629" s="1" t="str">
        <f t="shared" si="41"/>
        <v>Few reviews and Good rating</v>
      </c>
    </row>
    <row r="2630" spans="1:14" x14ac:dyDescent="0.35">
      <c r="A2630">
        <v>2577</v>
      </c>
      <c r="B2630" t="s">
        <v>3428</v>
      </c>
      <c r="C2630" t="s">
        <v>523</v>
      </c>
      <c r="D2630" t="s">
        <v>99</v>
      </c>
      <c r="E2630">
        <v>25790</v>
      </c>
      <c r="F2630">
        <v>45</v>
      </c>
      <c r="G2630" t="s">
        <v>10</v>
      </c>
      <c r="H2630">
        <v>700</v>
      </c>
      <c r="I2630">
        <f>(TA_restaurants_curated__2[[#This Row],['# Reviews]]-MIN(TA_restaurants_curated__2['# Reviews]))/(MAX(TA_restaurants_curated__2['# Reviews])-MIN(TA_restaurants_curated__2['# Reviews]))</f>
        <v>1.7163048965169108E-2</v>
      </c>
      <c r="J2630">
        <f>QUOTIENT((TA_restaurants_curated__2[[#This Row],[Normalizzazione]]*100),33)+IF(TA_restaurants_curated__2[[#This Row],[Normalizzazione]]=1,0,1)</f>
        <v>1</v>
      </c>
      <c r="K2630">
        <f>QUOTIENT((TA_restaurants_curated__2[[#This Row],[Rating]]*2),(100/3))+IF(TA_restaurants_curated__2[[#This Row],[Rating]]=50,0,1)</f>
        <v>3</v>
      </c>
      <c r="L2630" s="1" t="str">
        <f>IF(TA_restaurants_curated__2[[#This Row],[C. Rev.]]=3,"A lot of reviews",IF(TA_restaurants_curated__2[[#This Row],[C. Rev.]]=2,"Avarage reviews","Few reviews"))</f>
        <v>Few reviews</v>
      </c>
      <c r="M2630" s="1" t="str">
        <f>IF(TA_restaurants_curated__2[[#This Row],[C. Rat.]]=3,"Good rating",IF(TA_restaurants_curated__2[[#This Row],[C. Rat.]]=2,"Avarege rating","Bad rating"))</f>
        <v>Good rating</v>
      </c>
      <c r="N2630" s="1" t="str">
        <f t="shared" si="41"/>
        <v>Few reviews and Good rating</v>
      </c>
    </row>
    <row r="2631" spans="1:14" x14ac:dyDescent="0.35">
      <c r="A2631">
        <v>2636</v>
      </c>
      <c r="B2631" t="s">
        <v>3476</v>
      </c>
      <c r="C2631" t="s">
        <v>523</v>
      </c>
      <c r="D2631" t="s">
        <v>273</v>
      </c>
      <c r="E2631">
        <v>26380</v>
      </c>
      <c r="F2631">
        <v>35</v>
      </c>
      <c r="G2631" t="s">
        <v>10</v>
      </c>
      <c r="H2631">
        <v>700</v>
      </c>
      <c r="I2631">
        <f>(TA_restaurants_curated__2[[#This Row],['# Reviews]]-MIN(TA_restaurants_curated__2['# Reviews]))/(MAX(TA_restaurants_curated__2['# Reviews])-MIN(TA_restaurants_curated__2['# Reviews]))</f>
        <v>1.7163048965169108E-2</v>
      </c>
      <c r="J2631">
        <f>QUOTIENT((TA_restaurants_curated__2[[#This Row],[Normalizzazione]]*100),33)+IF(TA_restaurants_curated__2[[#This Row],[Normalizzazione]]=1,0,1)</f>
        <v>1</v>
      </c>
      <c r="K2631">
        <f>QUOTIENT((TA_restaurants_curated__2[[#This Row],[Rating]]*2),(100/3))+IF(TA_restaurants_curated__2[[#This Row],[Rating]]=50,0,1)</f>
        <v>3</v>
      </c>
      <c r="L2631" s="1" t="str">
        <f>IF(TA_restaurants_curated__2[[#This Row],[C. Rev.]]=3,"A lot of reviews",IF(TA_restaurants_curated__2[[#This Row],[C. Rev.]]=2,"Avarage reviews","Few reviews"))</f>
        <v>Few reviews</v>
      </c>
      <c r="M2631" s="1" t="str">
        <f>IF(TA_restaurants_curated__2[[#This Row],[C. Rat.]]=3,"Good rating",IF(TA_restaurants_curated__2[[#This Row],[C. Rat.]]=2,"Avarege rating","Bad rating"))</f>
        <v>Good rating</v>
      </c>
      <c r="N2631" s="1" t="str">
        <f t="shared" si="41"/>
        <v>Few reviews and Good rating</v>
      </c>
    </row>
    <row r="2632" spans="1:14" x14ac:dyDescent="0.35">
      <c r="A2632">
        <v>2640</v>
      </c>
      <c r="B2632" t="s">
        <v>3479</v>
      </c>
      <c r="C2632" t="s">
        <v>523</v>
      </c>
      <c r="D2632" t="s">
        <v>177</v>
      </c>
      <c r="E2632">
        <v>26420</v>
      </c>
      <c r="F2632">
        <v>40</v>
      </c>
      <c r="G2632" t="s">
        <v>10</v>
      </c>
      <c r="H2632">
        <v>700</v>
      </c>
      <c r="I2632">
        <f>(TA_restaurants_curated__2[[#This Row],['# Reviews]]-MIN(TA_restaurants_curated__2['# Reviews]))/(MAX(TA_restaurants_curated__2['# Reviews])-MIN(TA_restaurants_curated__2['# Reviews]))</f>
        <v>1.7163048965169108E-2</v>
      </c>
      <c r="J2632">
        <f>QUOTIENT((TA_restaurants_curated__2[[#This Row],[Normalizzazione]]*100),33)+IF(TA_restaurants_curated__2[[#This Row],[Normalizzazione]]=1,0,1)</f>
        <v>1</v>
      </c>
      <c r="K2632">
        <f>QUOTIENT((TA_restaurants_curated__2[[#This Row],[Rating]]*2),(100/3))+IF(TA_restaurants_curated__2[[#This Row],[Rating]]=50,0,1)</f>
        <v>3</v>
      </c>
      <c r="L2632" s="1" t="str">
        <f>IF(TA_restaurants_curated__2[[#This Row],[C. Rev.]]=3,"A lot of reviews",IF(TA_restaurants_curated__2[[#This Row],[C. Rev.]]=2,"Avarage reviews","Few reviews"))</f>
        <v>Few reviews</v>
      </c>
      <c r="M2632" s="1" t="str">
        <f>IF(TA_restaurants_curated__2[[#This Row],[C. Rat.]]=3,"Good rating",IF(TA_restaurants_curated__2[[#This Row],[C. Rat.]]=2,"Avarege rating","Bad rating"))</f>
        <v>Good rating</v>
      </c>
      <c r="N2632" s="1" t="str">
        <f t="shared" si="41"/>
        <v>Few reviews and Good rating</v>
      </c>
    </row>
    <row r="2633" spans="1:14" x14ac:dyDescent="0.35">
      <c r="A2633">
        <v>3174</v>
      </c>
      <c r="B2633" t="s">
        <v>3820</v>
      </c>
      <c r="C2633" t="s">
        <v>523</v>
      </c>
      <c r="D2633" t="s">
        <v>3821</v>
      </c>
      <c r="E2633">
        <v>31760</v>
      </c>
      <c r="F2633">
        <v>40</v>
      </c>
      <c r="G2633" t="s">
        <v>9</v>
      </c>
      <c r="H2633">
        <v>700</v>
      </c>
      <c r="I2633">
        <f>(TA_restaurants_curated__2[[#This Row],['# Reviews]]-MIN(TA_restaurants_curated__2['# Reviews]))/(MAX(TA_restaurants_curated__2['# Reviews])-MIN(TA_restaurants_curated__2['# Reviews]))</f>
        <v>1.7163048965169108E-2</v>
      </c>
      <c r="J2633">
        <f>QUOTIENT((TA_restaurants_curated__2[[#This Row],[Normalizzazione]]*100),33)+IF(TA_restaurants_curated__2[[#This Row],[Normalizzazione]]=1,0,1)</f>
        <v>1</v>
      </c>
      <c r="K2633">
        <f>QUOTIENT((TA_restaurants_curated__2[[#This Row],[Rating]]*2),(100/3))+IF(TA_restaurants_curated__2[[#This Row],[Rating]]=50,0,1)</f>
        <v>3</v>
      </c>
      <c r="L2633" s="1" t="str">
        <f>IF(TA_restaurants_curated__2[[#This Row],[C. Rev.]]=3,"A lot of reviews",IF(TA_restaurants_curated__2[[#This Row],[C. Rev.]]=2,"Avarage reviews","Few reviews"))</f>
        <v>Few reviews</v>
      </c>
      <c r="M2633" s="1" t="str">
        <f>IF(TA_restaurants_curated__2[[#This Row],[C. Rat.]]=3,"Good rating",IF(TA_restaurants_curated__2[[#This Row],[C. Rat.]]=2,"Avarege rating","Bad rating"))</f>
        <v>Good rating</v>
      </c>
      <c r="N2633" s="1" t="str">
        <f t="shared" si="41"/>
        <v>Few reviews and Good rating</v>
      </c>
    </row>
    <row r="2634" spans="1:14" x14ac:dyDescent="0.35">
      <c r="A2634">
        <v>3566</v>
      </c>
      <c r="B2634" t="s">
        <v>3961</v>
      </c>
      <c r="C2634" t="s">
        <v>523</v>
      </c>
      <c r="D2634" t="s">
        <v>324</v>
      </c>
      <c r="E2634">
        <v>35680</v>
      </c>
      <c r="F2634">
        <v>40</v>
      </c>
      <c r="G2634" t="s">
        <v>10</v>
      </c>
      <c r="H2634">
        <v>700</v>
      </c>
      <c r="I2634">
        <f>(TA_restaurants_curated__2[[#This Row],['# Reviews]]-MIN(TA_restaurants_curated__2['# Reviews]))/(MAX(TA_restaurants_curated__2['# Reviews])-MIN(TA_restaurants_curated__2['# Reviews]))</f>
        <v>1.7163048965169108E-2</v>
      </c>
      <c r="J2634">
        <f>QUOTIENT((TA_restaurants_curated__2[[#This Row],[Normalizzazione]]*100),33)+IF(TA_restaurants_curated__2[[#This Row],[Normalizzazione]]=1,0,1)</f>
        <v>1</v>
      </c>
      <c r="K2634">
        <f>QUOTIENT((TA_restaurants_curated__2[[#This Row],[Rating]]*2),(100/3))+IF(TA_restaurants_curated__2[[#This Row],[Rating]]=50,0,1)</f>
        <v>3</v>
      </c>
      <c r="L2634" s="1" t="str">
        <f>IF(TA_restaurants_curated__2[[#This Row],[C. Rev.]]=3,"A lot of reviews",IF(TA_restaurants_curated__2[[#This Row],[C. Rev.]]=2,"Avarage reviews","Few reviews"))</f>
        <v>Few reviews</v>
      </c>
      <c r="M2634" s="1" t="str">
        <f>IF(TA_restaurants_curated__2[[#This Row],[C. Rat.]]=3,"Good rating",IF(TA_restaurants_curated__2[[#This Row],[C. Rat.]]=2,"Avarege rating","Bad rating"))</f>
        <v>Good rating</v>
      </c>
      <c r="N2634" s="1" t="str">
        <f t="shared" si="41"/>
        <v>Few reviews and Good rating</v>
      </c>
    </row>
    <row r="2635" spans="1:14" x14ac:dyDescent="0.35">
      <c r="A2635">
        <v>4031</v>
      </c>
      <c r="B2635" t="s">
        <v>4163</v>
      </c>
      <c r="C2635" t="s">
        <v>523</v>
      </c>
      <c r="D2635" t="s">
        <v>61</v>
      </c>
      <c r="E2635">
        <v>40340</v>
      </c>
      <c r="F2635">
        <v>35</v>
      </c>
      <c r="G2635" t="s">
        <v>10</v>
      </c>
      <c r="H2635">
        <v>700</v>
      </c>
      <c r="I2635">
        <f>(TA_restaurants_curated__2[[#This Row],['# Reviews]]-MIN(TA_restaurants_curated__2['# Reviews]))/(MAX(TA_restaurants_curated__2['# Reviews])-MIN(TA_restaurants_curated__2['# Reviews]))</f>
        <v>1.7163048965169108E-2</v>
      </c>
      <c r="J2635">
        <f>QUOTIENT((TA_restaurants_curated__2[[#This Row],[Normalizzazione]]*100),33)+IF(TA_restaurants_curated__2[[#This Row],[Normalizzazione]]=1,0,1)</f>
        <v>1</v>
      </c>
      <c r="K2635">
        <f>QUOTIENT((TA_restaurants_curated__2[[#This Row],[Rating]]*2),(100/3))+IF(TA_restaurants_curated__2[[#This Row],[Rating]]=50,0,1)</f>
        <v>3</v>
      </c>
      <c r="L2635" s="1" t="str">
        <f>IF(TA_restaurants_curated__2[[#This Row],[C. Rev.]]=3,"A lot of reviews",IF(TA_restaurants_curated__2[[#This Row],[C. Rev.]]=2,"Avarage reviews","Few reviews"))</f>
        <v>Few reviews</v>
      </c>
      <c r="M2635" s="1" t="str">
        <f>IF(TA_restaurants_curated__2[[#This Row],[C. Rat.]]=3,"Good rating",IF(TA_restaurants_curated__2[[#This Row],[C. Rat.]]=2,"Avarege rating","Bad rating"))</f>
        <v>Good rating</v>
      </c>
      <c r="N2635" s="1" t="str">
        <f t="shared" si="41"/>
        <v>Few reviews and Good rating</v>
      </c>
    </row>
    <row r="2636" spans="1:14" x14ac:dyDescent="0.35">
      <c r="A2636">
        <v>5126</v>
      </c>
      <c r="B2636" t="s">
        <v>4507</v>
      </c>
      <c r="C2636" t="s">
        <v>523</v>
      </c>
      <c r="D2636" t="s">
        <v>99</v>
      </c>
      <c r="E2636">
        <v>51290</v>
      </c>
      <c r="F2636">
        <v>35</v>
      </c>
      <c r="G2636" t="s">
        <v>10</v>
      </c>
      <c r="H2636">
        <v>700</v>
      </c>
      <c r="I2636">
        <f>(TA_restaurants_curated__2[[#This Row],['# Reviews]]-MIN(TA_restaurants_curated__2['# Reviews]))/(MAX(TA_restaurants_curated__2['# Reviews])-MIN(TA_restaurants_curated__2['# Reviews]))</f>
        <v>1.7163048965169108E-2</v>
      </c>
      <c r="J2636">
        <f>QUOTIENT((TA_restaurants_curated__2[[#This Row],[Normalizzazione]]*100),33)+IF(TA_restaurants_curated__2[[#This Row],[Normalizzazione]]=1,0,1)</f>
        <v>1</v>
      </c>
      <c r="K2636">
        <f>QUOTIENT((TA_restaurants_curated__2[[#This Row],[Rating]]*2),(100/3))+IF(TA_restaurants_curated__2[[#This Row],[Rating]]=50,0,1)</f>
        <v>3</v>
      </c>
      <c r="L2636" s="1" t="str">
        <f>IF(TA_restaurants_curated__2[[#This Row],[C. Rev.]]=3,"A lot of reviews",IF(TA_restaurants_curated__2[[#This Row],[C. Rev.]]=2,"Avarage reviews","Few reviews"))</f>
        <v>Few reviews</v>
      </c>
      <c r="M2636" s="1" t="str">
        <f>IF(TA_restaurants_curated__2[[#This Row],[C. Rat.]]=3,"Good rating",IF(TA_restaurants_curated__2[[#This Row],[C. Rat.]]=2,"Avarege rating","Bad rating"))</f>
        <v>Good rating</v>
      </c>
      <c r="N2636" s="1" t="str">
        <f t="shared" si="41"/>
        <v>Few reviews and Good rating</v>
      </c>
    </row>
    <row r="2637" spans="1:14" x14ac:dyDescent="0.35">
      <c r="A2637">
        <v>5170</v>
      </c>
      <c r="B2637" t="s">
        <v>4519</v>
      </c>
      <c r="C2637" t="s">
        <v>523</v>
      </c>
      <c r="D2637" t="s">
        <v>4520</v>
      </c>
      <c r="E2637">
        <v>51730</v>
      </c>
      <c r="F2637">
        <v>35</v>
      </c>
      <c r="G2637" t="s">
        <v>10</v>
      </c>
      <c r="H2637">
        <v>700</v>
      </c>
      <c r="I2637">
        <f>(TA_restaurants_curated__2[[#This Row],['# Reviews]]-MIN(TA_restaurants_curated__2['# Reviews]))/(MAX(TA_restaurants_curated__2['# Reviews])-MIN(TA_restaurants_curated__2['# Reviews]))</f>
        <v>1.7163048965169108E-2</v>
      </c>
      <c r="J2637">
        <f>QUOTIENT((TA_restaurants_curated__2[[#This Row],[Normalizzazione]]*100),33)+IF(TA_restaurants_curated__2[[#This Row],[Normalizzazione]]=1,0,1)</f>
        <v>1</v>
      </c>
      <c r="K2637">
        <f>QUOTIENT((TA_restaurants_curated__2[[#This Row],[Rating]]*2),(100/3))+IF(TA_restaurants_curated__2[[#This Row],[Rating]]=50,0,1)</f>
        <v>3</v>
      </c>
      <c r="L2637" s="1" t="str">
        <f>IF(TA_restaurants_curated__2[[#This Row],[C. Rev.]]=3,"A lot of reviews",IF(TA_restaurants_curated__2[[#This Row],[C. Rev.]]=2,"Avarage reviews","Few reviews"))</f>
        <v>Few reviews</v>
      </c>
      <c r="M2637" s="1" t="str">
        <f>IF(TA_restaurants_curated__2[[#This Row],[C. Rat.]]=3,"Good rating",IF(TA_restaurants_curated__2[[#This Row],[C. Rat.]]=2,"Avarege rating","Bad rating"))</f>
        <v>Good rating</v>
      </c>
      <c r="N2637" s="1" t="str">
        <f t="shared" si="41"/>
        <v>Few reviews and Good rating</v>
      </c>
    </row>
    <row r="2638" spans="1:14" x14ac:dyDescent="0.35">
      <c r="A2638">
        <v>687</v>
      </c>
      <c r="B2638" t="s">
        <v>1580</v>
      </c>
      <c r="C2638" t="s">
        <v>523</v>
      </c>
      <c r="D2638" t="s">
        <v>24</v>
      </c>
      <c r="E2638">
        <v>6890</v>
      </c>
      <c r="F2638">
        <v>45</v>
      </c>
      <c r="G2638" t="s">
        <v>9</v>
      </c>
      <c r="H2638">
        <v>690</v>
      </c>
      <c r="I2638">
        <f>(TA_restaurants_curated__2[[#This Row],['# Reviews]]-MIN(TA_restaurants_curated__2['# Reviews]))/(MAX(TA_restaurants_curated__2['# Reviews])-MIN(TA_restaurants_curated__2['# Reviews]))</f>
        <v>1.6910651186269561E-2</v>
      </c>
      <c r="J2638">
        <f>QUOTIENT((TA_restaurants_curated__2[[#This Row],[Normalizzazione]]*100),33)+IF(TA_restaurants_curated__2[[#This Row],[Normalizzazione]]=1,0,1)</f>
        <v>1</v>
      </c>
      <c r="K2638">
        <f>QUOTIENT((TA_restaurants_curated__2[[#This Row],[Rating]]*2),(100/3))+IF(TA_restaurants_curated__2[[#This Row],[Rating]]=50,0,1)</f>
        <v>3</v>
      </c>
      <c r="L2638" s="1" t="str">
        <f>IF(TA_restaurants_curated__2[[#This Row],[C. Rev.]]=3,"A lot of reviews",IF(TA_restaurants_curated__2[[#This Row],[C. Rev.]]=2,"Avarage reviews","Few reviews"))</f>
        <v>Few reviews</v>
      </c>
      <c r="M2638" s="1" t="str">
        <f>IF(TA_restaurants_curated__2[[#This Row],[C. Rat.]]=3,"Good rating",IF(TA_restaurants_curated__2[[#This Row],[C. Rat.]]=2,"Avarege rating","Bad rating"))</f>
        <v>Good rating</v>
      </c>
      <c r="N2638" s="1" t="str">
        <f t="shared" si="41"/>
        <v>Few reviews and Good rating</v>
      </c>
    </row>
    <row r="2639" spans="1:14" x14ac:dyDescent="0.35">
      <c r="A2639">
        <v>871</v>
      </c>
      <c r="B2639" t="s">
        <v>1779</v>
      </c>
      <c r="C2639" t="s">
        <v>523</v>
      </c>
      <c r="D2639" t="s">
        <v>1715</v>
      </c>
      <c r="E2639">
        <v>8730</v>
      </c>
      <c r="F2639">
        <v>45</v>
      </c>
      <c r="G2639" t="s">
        <v>8</v>
      </c>
      <c r="H2639">
        <v>690</v>
      </c>
      <c r="I2639">
        <f>(TA_restaurants_curated__2[[#This Row],['# Reviews]]-MIN(TA_restaurants_curated__2['# Reviews]))/(MAX(TA_restaurants_curated__2['# Reviews])-MIN(TA_restaurants_curated__2['# Reviews]))</f>
        <v>1.6910651186269561E-2</v>
      </c>
      <c r="J2639">
        <f>QUOTIENT((TA_restaurants_curated__2[[#This Row],[Normalizzazione]]*100),33)+IF(TA_restaurants_curated__2[[#This Row],[Normalizzazione]]=1,0,1)</f>
        <v>1</v>
      </c>
      <c r="K2639">
        <f>QUOTIENT((TA_restaurants_curated__2[[#This Row],[Rating]]*2),(100/3))+IF(TA_restaurants_curated__2[[#This Row],[Rating]]=50,0,1)</f>
        <v>3</v>
      </c>
      <c r="L2639" s="1" t="str">
        <f>IF(TA_restaurants_curated__2[[#This Row],[C. Rev.]]=3,"A lot of reviews",IF(TA_restaurants_curated__2[[#This Row],[C. Rev.]]=2,"Avarage reviews","Few reviews"))</f>
        <v>Few reviews</v>
      </c>
      <c r="M2639" s="1" t="str">
        <f>IF(TA_restaurants_curated__2[[#This Row],[C. Rat.]]=3,"Good rating",IF(TA_restaurants_curated__2[[#This Row],[C. Rat.]]=2,"Avarege rating","Bad rating"))</f>
        <v>Good rating</v>
      </c>
      <c r="N2639" s="1" t="str">
        <f t="shared" si="41"/>
        <v>Few reviews and Good rating</v>
      </c>
    </row>
    <row r="2640" spans="1:14" x14ac:dyDescent="0.35">
      <c r="A2640">
        <v>1331</v>
      </c>
      <c r="B2640" t="s">
        <v>2280</v>
      </c>
      <c r="C2640" t="s">
        <v>523</v>
      </c>
      <c r="D2640" t="s">
        <v>326</v>
      </c>
      <c r="E2640">
        <v>13330</v>
      </c>
      <c r="F2640">
        <v>40</v>
      </c>
      <c r="G2640" t="s">
        <v>8</v>
      </c>
      <c r="H2640">
        <v>690</v>
      </c>
      <c r="I2640">
        <f>(TA_restaurants_curated__2[[#This Row],['# Reviews]]-MIN(TA_restaurants_curated__2['# Reviews]))/(MAX(TA_restaurants_curated__2['# Reviews])-MIN(TA_restaurants_curated__2['# Reviews]))</f>
        <v>1.6910651186269561E-2</v>
      </c>
      <c r="J2640">
        <f>QUOTIENT((TA_restaurants_curated__2[[#This Row],[Normalizzazione]]*100),33)+IF(TA_restaurants_curated__2[[#This Row],[Normalizzazione]]=1,0,1)</f>
        <v>1</v>
      </c>
      <c r="K2640">
        <f>QUOTIENT((TA_restaurants_curated__2[[#This Row],[Rating]]*2),(100/3))+IF(TA_restaurants_curated__2[[#This Row],[Rating]]=50,0,1)</f>
        <v>3</v>
      </c>
      <c r="L2640" s="1" t="str">
        <f>IF(TA_restaurants_curated__2[[#This Row],[C. Rev.]]=3,"A lot of reviews",IF(TA_restaurants_curated__2[[#This Row],[C. Rev.]]=2,"Avarage reviews","Few reviews"))</f>
        <v>Few reviews</v>
      </c>
      <c r="M2640" s="1" t="str">
        <f>IF(TA_restaurants_curated__2[[#This Row],[C. Rat.]]=3,"Good rating",IF(TA_restaurants_curated__2[[#This Row],[C. Rat.]]=2,"Avarege rating","Bad rating"))</f>
        <v>Good rating</v>
      </c>
      <c r="N2640" s="1" t="str">
        <f t="shared" si="41"/>
        <v>Few reviews and Good rating</v>
      </c>
    </row>
    <row r="2641" spans="1:14" x14ac:dyDescent="0.35">
      <c r="A2641">
        <v>1447</v>
      </c>
      <c r="B2641" t="s">
        <v>2400</v>
      </c>
      <c r="C2641" t="s">
        <v>523</v>
      </c>
      <c r="D2641" t="s">
        <v>178</v>
      </c>
      <c r="E2641">
        <v>14490</v>
      </c>
      <c r="F2641">
        <v>40</v>
      </c>
      <c r="G2641" t="s">
        <v>10</v>
      </c>
      <c r="H2641">
        <v>690</v>
      </c>
      <c r="I2641">
        <f>(TA_restaurants_curated__2[[#This Row],['# Reviews]]-MIN(TA_restaurants_curated__2['# Reviews]))/(MAX(TA_restaurants_curated__2['# Reviews])-MIN(TA_restaurants_curated__2['# Reviews]))</f>
        <v>1.6910651186269561E-2</v>
      </c>
      <c r="J2641">
        <f>QUOTIENT((TA_restaurants_curated__2[[#This Row],[Normalizzazione]]*100),33)+IF(TA_restaurants_curated__2[[#This Row],[Normalizzazione]]=1,0,1)</f>
        <v>1</v>
      </c>
      <c r="K2641">
        <f>QUOTIENT((TA_restaurants_curated__2[[#This Row],[Rating]]*2),(100/3))+IF(TA_restaurants_curated__2[[#This Row],[Rating]]=50,0,1)</f>
        <v>3</v>
      </c>
      <c r="L2641" s="1" t="str">
        <f>IF(TA_restaurants_curated__2[[#This Row],[C. Rev.]]=3,"A lot of reviews",IF(TA_restaurants_curated__2[[#This Row],[C. Rev.]]=2,"Avarage reviews","Few reviews"))</f>
        <v>Few reviews</v>
      </c>
      <c r="M2641" s="1" t="str">
        <f>IF(TA_restaurants_curated__2[[#This Row],[C. Rat.]]=3,"Good rating",IF(TA_restaurants_curated__2[[#This Row],[C. Rat.]]=2,"Avarege rating","Bad rating"))</f>
        <v>Good rating</v>
      </c>
      <c r="N2641" s="1" t="str">
        <f t="shared" si="41"/>
        <v>Few reviews and Good rating</v>
      </c>
    </row>
    <row r="2642" spans="1:14" x14ac:dyDescent="0.35">
      <c r="A2642">
        <v>1648</v>
      </c>
      <c r="B2642" t="s">
        <v>2606</v>
      </c>
      <c r="C2642" t="s">
        <v>523</v>
      </c>
      <c r="D2642" t="s">
        <v>2607</v>
      </c>
      <c r="E2642">
        <v>16500</v>
      </c>
      <c r="F2642">
        <v>45</v>
      </c>
      <c r="G2642" t="s">
        <v>9</v>
      </c>
      <c r="H2642">
        <v>690</v>
      </c>
      <c r="I2642">
        <f>(TA_restaurants_curated__2[[#This Row],['# Reviews]]-MIN(TA_restaurants_curated__2['# Reviews]))/(MAX(TA_restaurants_curated__2['# Reviews])-MIN(TA_restaurants_curated__2['# Reviews]))</f>
        <v>1.6910651186269561E-2</v>
      </c>
      <c r="J2642">
        <f>QUOTIENT((TA_restaurants_curated__2[[#This Row],[Normalizzazione]]*100),33)+IF(TA_restaurants_curated__2[[#This Row],[Normalizzazione]]=1,0,1)</f>
        <v>1</v>
      </c>
      <c r="K2642">
        <f>QUOTIENT((TA_restaurants_curated__2[[#This Row],[Rating]]*2),(100/3))+IF(TA_restaurants_curated__2[[#This Row],[Rating]]=50,0,1)</f>
        <v>3</v>
      </c>
      <c r="L2642" s="1" t="str">
        <f>IF(TA_restaurants_curated__2[[#This Row],[C. Rev.]]=3,"A lot of reviews",IF(TA_restaurants_curated__2[[#This Row],[C. Rev.]]=2,"Avarage reviews","Few reviews"))</f>
        <v>Few reviews</v>
      </c>
      <c r="M2642" s="1" t="str">
        <f>IF(TA_restaurants_curated__2[[#This Row],[C. Rat.]]=3,"Good rating",IF(TA_restaurants_curated__2[[#This Row],[C. Rat.]]=2,"Avarege rating","Bad rating"))</f>
        <v>Good rating</v>
      </c>
      <c r="N2642" s="1" t="str">
        <f t="shared" si="41"/>
        <v>Few reviews and Good rating</v>
      </c>
    </row>
    <row r="2643" spans="1:14" x14ac:dyDescent="0.35">
      <c r="A2643">
        <v>1843</v>
      </c>
      <c r="B2643" t="s">
        <v>2806</v>
      </c>
      <c r="C2643" t="s">
        <v>523</v>
      </c>
      <c r="D2643" t="s">
        <v>99</v>
      </c>
      <c r="E2643">
        <v>18450</v>
      </c>
      <c r="F2643">
        <v>45</v>
      </c>
      <c r="G2643" t="s">
        <v>10</v>
      </c>
      <c r="H2643">
        <v>690</v>
      </c>
      <c r="I2643">
        <f>(TA_restaurants_curated__2[[#This Row],['# Reviews]]-MIN(TA_restaurants_curated__2['# Reviews]))/(MAX(TA_restaurants_curated__2['# Reviews])-MIN(TA_restaurants_curated__2['# Reviews]))</f>
        <v>1.6910651186269561E-2</v>
      </c>
      <c r="J2643">
        <f>QUOTIENT((TA_restaurants_curated__2[[#This Row],[Normalizzazione]]*100),33)+IF(TA_restaurants_curated__2[[#This Row],[Normalizzazione]]=1,0,1)</f>
        <v>1</v>
      </c>
      <c r="K2643">
        <f>QUOTIENT((TA_restaurants_curated__2[[#This Row],[Rating]]*2),(100/3))+IF(TA_restaurants_curated__2[[#This Row],[Rating]]=50,0,1)</f>
        <v>3</v>
      </c>
      <c r="L2643" s="1" t="str">
        <f>IF(TA_restaurants_curated__2[[#This Row],[C. Rev.]]=3,"A lot of reviews",IF(TA_restaurants_curated__2[[#This Row],[C. Rev.]]=2,"Avarage reviews","Few reviews"))</f>
        <v>Few reviews</v>
      </c>
      <c r="M2643" s="1" t="str">
        <f>IF(TA_restaurants_curated__2[[#This Row],[C. Rat.]]=3,"Good rating",IF(TA_restaurants_curated__2[[#This Row],[C. Rat.]]=2,"Avarege rating","Bad rating"))</f>
        <v>Good rating</v>
      </c>
      <c r="N2643" s="1" t="str">
        <f t="shared" si="41"/>
        <v>Few reviews and Good rating</v>
      </c>
    </row>
    <row r="2644" spans="1:14" x14ac:dyDescent="0.35">
      <c r="A2644">
        <v>2072</v>
      </c>
      <c r="B2644" t="s">
        <v>3010</v>
      </c>
      <c r="C2644" t="s">
        <v>523</v>
      </c>
      <c r="D2644" t="s">
        <v>136</v>
      </c>
      <c r="E2644">
        <v>20740</v>
      </c>
      <c r="F2644">
        <v>40</v>
      </c>
      <c r="G2644" t="s">
        <v>8</v>
      </c>
      <c r="H2644">
        <v>690</v>
      </c>
      <c r="I2644">
        <f>(TA_restaurants_curated__2[[#This Row],['# Reviews]]-MIN(TA_restaurants_curated__2['# Reviews]))/(MAX(TA_restaurants_curated__2['# Reviews])-MIN(TA_restaurants_curated__2['# Reviews]))</f>
        <v>1.6910651186269561E-2</v>
      </c>
      <c r="J2644">
        <f>QUOTIENT((TA_restaurants_curated__2[[#This Row],[Normalizzazione]]*100),33)+IF(TA_restaurants_curated__2[[#This Row],[Normalizzazione]]=1,0,1)</f>
        <v>1</v>
      </c>
      <c r="K2644">
        <f>QUOTIENT((TA_restaurants_curated__2[[#This Row],[Rating]]*2),(100/3))+IF(TA_restaurants_curated__2[[#This Row],[Rating]]=50,0,1)</f>
        <v>3</v>
      </c>
      <c r="L2644" s="1" t="str">
        <f>IF(TA_restaurants_curated__2[[#This Row],[C. Rev.]]=3,"A lot of reviews",IF(TA_restaurants_curated__2[[#This Row],[C. Rev.]]=2,"Avarage reviews","Few reviews"))</f>
        <v>Few reviews</v>
      </c>
      <c r="M2644" s="1" t="str">
        <f>IF(TA_restaurants_curated__2[[#This Row],[C. Rat.]]=3,"Good rating",IF(TA_restaurants_curated__2[[#This Row],[C. Rat.]]=2,"Avarege rating","Bad rating"))</f>
        <v>Good rating</v>
      </c>
      <c r="N2644" s="1" t="str">
        <f t="shared" si="41"/>
        <v>Few reviews and Good rating</v>
      </c>
    </row>
    <row r="2645" spans="1:14" x14ac:dyDescent="0.35">
      <c r="A2645">
        <v>2118</v>
      </c>
      <c r="B2645" t="s">
        <v>3048</v>
      </c>
      <c r="C2645" t="s">
        <v>523</v>
      </c>
      <c r="D2645" t="s">
        <v>99</v>
      </c>
      <c r="E2645">
        <v>21200</v>
      </c>
      <c r="F2645">
        <v>40</v>
      </c>
      <c r="G2645" t="s">
        <v>10</v>
      </c>
      <c r="H2645">
        <v>690</v>
      </c>
      <c r="I2645">
        <f>(TA_restaurants_curated__2[[#This Row],['# Reviews]]-MIN(TA_restaurants_curated__2['# Reviews]))/(MAX(TA_restaurants_curated__2['# Reviews])-MIN(TA_restaurants_curated__2['# Reviews]))</f>
        <v>1.6910651186269561E-2</v>
      </c>
      <c r="J2645">
        <f>QUOTIENT((TA_restaurants_curated__2[[#This Row],[Normalizzazione]]*100),33)+IF(TA_restaurants_curated__2[[#This Row],[Normalizzazione]]=1,0,1)</f>
        <v>1</v>
      </c>
      <c r="K2645">
        <f>QUOTIENT((TA_restaurants_curated__2[[#This Row],[Rating]]*2),(100/3))+IF(TA_restaurants_curated__2[[#This Row],[Rating]]=50,0,1)</f>
        <v>3</v>
      </c>
      <c r="L2645" s="1" t="str">
        <f>IF(TA_restaurants_curated__2[[#This Row],[C. Rev.]]=3,"A lot of reviews",IF(TA_restaurants_curated__2[[#This Row],[C. Rev.]]=2,"Avarage reviews","Few reviews"))</f>
        <v>Few reviews</v>
      </c>
      <c r="M2645" s="1" t="str">
        <f>IF(TA_restaurants_curated__2[[#This Row],[C. Rat.]]=3,"Good rating",IF(TA_restaurants_curated__2[[#This Row],[C. Rat.]]=2,"Avarege rating","Bad rating"))</f>
        <v>Good rating</v>
      </c>
      <c r="N2645" s="1" t="str">
        <f t="shared" si="41"/>
        <v>Few reviews and Good rating</v>
      </c>
    </row>
    <row r="2646" spans="1:14" x14ac:dyDescent="0.35">
      <c r="A2646">
        <v>2119</v>
      </c>
      <c r="B2646" t="s">
        <v>3049</v>
      </c>
      <c r="C2646" t="s">
        <v>523</v>
      </c>
      <c r="D2646" t="s">
        <v>84</v>
      </c>
      <c r="E2646">
        <v>21210</v>
      </c>
      <c r="F2646">
        <v>40</v>
      </c>
      <c r="G2646" t="s">
        <v>10</v>
      </c>
      <c r="H2646">
        <v>690</v>
      </c>
      <c r="I2646">
        <f>(TA_restaurants_curated__2[[#This Row],['# Reviews]]-MIN(TA_restaurants_curated__2['# Reviews]))/(MAX(TA_restaurants_curated__2['# Reviews])-MIN(TA_restaurants_curated__2['# Reviews]))</f>
        <v>1.6910651186269561E-2</v>
      </c>
      <c r="J2646">
        <f>QUOTIENT((TA_restaurants_curated__2[[#This Row],[Normalizzazione]]*100),33)+IF(TA_restaurants_curated__2[[#This Row],[Normalizzazione]]=1,0,1)</f>
        <v>1</v>
      </c>
      <c r="K2646">
        <f>QUOTIENT((TA_restaurants_curated__2[[#This Row],[Rating]]*2),(100/3))+IF(TA_restaurants_curated__2[[#This Row],[Rating]]=50,0,1)</f>
        <v>3</v>
      </c>
      <c r="L2646" s="1" t="str">
        <f>IF(TA_restaurants_curated__2[[#This Row],[C. Rev.]]=3,"A lot of reviews",IF(TA_restaurants_curated__2[[#This Row],[C. Rev.]]=2,"Avarage reviews","Few reviews"))</f>
        <v>Few reviews</v>
      </c>
      <c r="M2646" s="1" t="str">
        <f>IF(TA_restaurants_curated__2[[#This Row],[C. Rat.]]=3,"Good rating",IF(TA_restaurants_curated__2[[#This Row],[C. Rat.]]=2,"Avarege rating","Bad rating"))</f>
        <v>Good rating</v>
      </c>
      <c r="N2646" s="1" t="str">
        <f t="shared" si="41"/>
        <v>Few reviews and Good rating</v>
      </c>
    </row>
    <row r="2647" spans="1:14" x14ac:dyDescent="0.35">
      <c r="A2647">
        <v>2401</v>
      </c>
      <c r="B2647" t="s">
        <v>3284</v>
      </c>
      <c r="C2647" t="s">
        <v>523</v>
      </c>
      <c r="D2647" t="s">
        <v>3285</v>
      </c>
      <c r="E2647">
        <v>24030</v>
      </c>
      <c r="F2647">
        <v>40</v>
      </c>
      <c r="G2647" t="s">
        <v>10</v>
      </c>
      <c r="H2647">
        <v>690</v>
      </c>
      <c r="I2647">
        <f>(TA_restaurants_curated__2[[#This Row],['# Reviews]]-MIN(TA_restaurants_curated__2['# Reviews]))/(MAX(TA_restaurants_curated__2['# Reviews])-MIN(TA_restaurants_curated__2['# Reviews]))</f>
        <v>1.6910651186269561E-2</v>
      </c>
      <c r="J2647">
        <f>QUOTIENT((TA_restaurants_curated__2[[#This Row],[Normalizzazione]]*100),33)+IF(TA_restaurants_curated__2[[#This Row],[Normalizzazione]]=1,0,1)</f>
        <v>1</v>
      </c>
      <c r="K2647">
        <f>QUOTIENT((TA_restaurants_curated__2[[#This Row],[Rating]]*2),(100/3))+IF(TA_restaurants_curated__2[[#This Row],[Rating]]=50,0,1)</f>
        <v>3</v>
      </c>
      <c r="L2647" s="1" t="str">
        <f>IF(TA_restaurants_curated__2[[#This Row],[C. Rev.]]=3,"A lot of reviews",IF(TA_restaurants_curated__2[[#This Row],[C. Rev.]]=2,"Avarage reviews","Few reviews"))</f>
        <v>Few reviews</v>
      </c>
      <c r="M2647" s="1" t="str">
        <f>IF(TA_restaurants_curated__2[[#This Row],[C. Rat.]]=3,"Good rating",IF(TA_restaurants_curated__2[[#This Row],[C. Rat.]]=2,"Avarege rating","Bad rating"))</f>
        <v>Good rating</v>
      </c>
      <c r="N2647" s="1" t="str">
        <f t="shared" si="41"/>
        <v>Few reviews and Good rating</v>
      </c>
    </row>
    <row r="2648" spans="1:14" x14ac:dyDescent="0.35">
      <c r="A2648">
        <v>2983</v>
      </c>
      <c r="B2648" t="s">
        <v>3710</v>
      </c>
      <c r="C2648" t="s">
        <v>523</v>
      </c>
      <c r="D2648" t="s">
        <v>111</v>
      </c>
      <c r="E2648">
        <v>29850</v>
      </c>
      <c r="F2648">
        <v>40</v>
      </c>
      <c r="G2648" t="s">
        <v>10</v>
      </c>
      <c r="H2648">
        <v>690</v>
      </c>
      <c r="I2648">
        <f>(TA_restaurants_curated__2[[#This Row],['# Reviews]]-MIN(TA_restaurants_curated__2['# Reviews]))/(MAX(TA_restaurants_curated__2['# Reviews])-MIN(TA_restaurants_curated__2['# Reviews]))</f>
        <v>1.6910651186269561E-2</v>
      </c>
      <c r="J2648">
        <f>QUOTIENT((TA_restaurants_curated__2[[#This Row],[Normalizzazione]]*100),33)+IF(TA_restaurants_curated__2[[#This Row],[Normalizzazione]]=1,0,1)</f>
        <v>1</v>
      </c>
      <c r="K2648">
        <f>QUOTIENT((TA_restaurants_curated__2[[#This Row],[Rating]]*2),(100/3))+IF(TA_restaurants_curated__2[[#This Row],[Rating]]=50,0,1)</f>
        <v>3</v>
      </c>
      <c r="L2648" s="1" t="str">
        <f>IF(TA_restaurants_curated__2[[#This Row],[C. Rev.]]=3,"A lot of reviews",IF(TA_restaurants_curated__2[[#This Row],[C. Rev.]]=2,"Avarage reviews","Few reviews"))</f>
        <v>Few reviews</v>
      </c>
      <c r="M2648" s="1" t="str">
        <f>IF(TA_restaurants_curated__2[[#This Row],[C. Rat.]]=3,"Good rating",IF(TA_restaurants_curated__2[[#This Row],[C. Rat.]]=2,"Avarege rating","Bad rating"))</f>
        <v>Good rating</v>
      </c>
      <c r="N2648" s="1" t="str">
        <f t="shared" si="41"/>
        <v>Few reviews and Good rating</v>
      </c>
    </row>
    <row r="2649" spans="1:14" x14ac:dyDescent="0.35">
      <c r="A2649">
        <v>3001</v>
      </c>
      <c r="B2649" t="s">
        <v>3722</v>
      </c>
      <c r="C2649" t="s">
        <v>523</v>
      </c>
      <c r="D2649" t="s">
        <v>90</v>
      </c>
      <c r="E2649">
        <v>30030</v>
      </c>
      <c r="F2649">
        <v>35</v>
      </c>
      <c r="G2649" t="s">
        <v>8</v>
      </c>
      <c r="H2649">
        <v>690</v>
      </c>
      <c r="I2649">
        <f>(TA_restaurants_curated__2[[#This Row],['# Reviews]]-MIN(TA_restaurants_curated__2['# Reviews]))/(MAX(TA_restaurants_curated__2['# Reviews])-MIN(TA_restaurants_curated__2['# Reviews]))</f>
        <v>1.6910651186269561E-2</v>
      </c>
      <c r="J2649">
        <f>QUOTIENT((TA_restaurants_curated__2[[#This Row],[Normalizzazione]]*100),33)+IF(TA_restaurants_curated__2[[#This Row],[Normalizzazione]]=1,0,1)</f>
        <v>1</v>
      </c>
      <c r="K2649">
        <f>QUOTIENT((TA_restaurants_curated__2[[#This Row],[Rating]]*2),(100/3))+IF(TA_restaurants_curated__2[[#This Row],[Rating]]=50,0,1)</f>
        <v>3</v>
      </c>
      <c r="L2649" s="1" t="str">
        <f>IF(TA_restaurants_curated__2[[#This Row],[C. Rev.]]=3,"A lot of reviews",IF(TA_restaurants_curated__2[[#This Row],[C. Rev.]]=2,"Avarage reviews","Few reviews"))</f>
        <v>Few reviews</v>
      </c>
      <c r="M2649" s="1" t="str">
        <f>IF(TA_restaurants_curated__2[[#This Row],[C. Rat.]]=3,"Good rating",IF(TA_restaurants_curated__2[[#This Row],[C. Rat.]]=2,"Avarege rating","Bad rating"))</f>
        <v>Good rating</v>
      </c>
      <c r="N2649" s="1" t="str">
        <f t="shared" si="41"/>
        <v>Few reviews and Good rating</v>
      </c>
    </row>
    <row r="2650" spans="1:14" x14ac:dyDescent="0.35">
      <c r="A2650">
        <v>3022</v>
      </c>
      <c r="B2650" t="s">
        <v>3731</v>
      </c>
      <c r="C2650" t="s">
        <v>523</v>
      </c>
      <c r="D2650" t="s">
        <v>155</v>
      </c>
      <c r="E2650">
        <v>30240</v>
      </c>
      <c r="F2650">
        <v>35</v>
      </c>
      <c r="G2650" t="s">
        <v>8</v>
      </c>
      <c r="H2650">
        <v>690</v>
      </c>
      <c r="I2650">
        <f>(TA_restaurants_curated__2[[#This Row],['# Reviews]]-MIN(TA_restaurants_curated__2['# Reviews]))/(MAX(TA_restaurants_curated__2['# Reviews])-MIN(TA_restaurants_curated__2['# Reviews]))</f>
        <v>1.6910651186269561E-2</v>
      </c>
      <c r="J2650">
        <f>QUOTIENT((TA_restaurants_curated__2[[#This Row],[Normalizzazione]]*100),33)+IF(TA_restaurants_curated__2[[#This Row],[Normalizzazione]]=1,0,1)</f>
        <v>1</v>
      </c>
      <c r="K2650">
        <f>QUOTIENT((TA_restaurants_curated__2[[#This Row],[Rating]]*2),(100/3))+IF(TA_restaurants_curated__2[[#This Row],[Rating]]=50,0,1)</f>
        <v>3</v>
      </c>
      <c r="L2650" s="1" t="str">
        <f>IF(TA_restaurants_curated__2[[#This Row],[C. Rev.]]=3,"A lot of reviews",IF(TA_restaurants_curated__2[[#This Row],[C. Rev.]]=2,"Avarage reviews","Few reviews"))</f>
        <v>Few reviews</v>
      </c>
      <c r="M2650" s="1" t="str">
        <f>IF(TA_restaurants_curated__2[[#This Row],[C. Rat.]]=3,"Good rating",IF(TA_restaurants_curated__2[[#This Row],[C. Rat.]]=2,"Avarege rating","Bad rating"))</f>
        <v>Good rating</v>
      </c>
      <c r="N2650" s="1" t="str">
        <f t="shared" si="41"/>
        <v>Few reviews and Good rating</v>
      </c>
    </row>
    <row r="2651" spans="1:14" x14ac:dyDescent="0.35">
      <c r="A2651">
        <v>3280</v>
      </c>
      <c r="B2651" t="s">
        <v>3874</v>
      </c>
      <c r="C2651" t="s">
        <v>523</v>
      </c>
      <c r="D2651" t="s">
        <v>111</v>
      </c>
      <c r="E2651">
        <v>32820</v>
      </c>
      <c r="F2651">
        <v>35</v>
      </c>
      <c r="G2651" t="s">
        <v>10</v>
      </c>
      <c r="H2651">
        <v>690</v>
      </c>
      <c r="I2651">
        <f>(TA_restaurants_curated__2[[#This Row],['# Reviews]]-MIN(TA_restaurants_curated__2['# Reviews]))/(MAX(TA_restaurants_curated__2['# Reviews])-MIN(TA_restaurants_curated__2['# Reviews]))</f>
        <v>1.6910651186269561E-2</v>
      </c>
      <c r="J2651">
        <f>QUOTIENT((TA_restaurants_curated__2[[#This Row],[Normalizzazione]]*100),33)+IF(TA_restaurants_curated__2[[#This Row],[Normalizzazione]]=1,0,1)</f>
        <v>1</v>
      </c>
      <c r="K2651">
        <f>QUOTIENT((TA_restaurants_curated__2[[#This Row],[Rating]]*2),(100/3))+IF(TA_restaurants_curated__2[[#This Row],[Rating]]=50,0,1)</f>
        <v>3</v>
      </c>
      <c r="L2651" s="1" t="str">
        <f>IF(TA_restaurants_curated__2[[#This Row],[C. Rev.]]=3,"A lot of reviews",IF(TA_restaurants_curated__2[[#This Row],[C. Rev.]]=2,"Avarage reviews","Few reviews"))</f>
        <v>Few reviews</v>
      </c>
      <c r="M2651" s="1" t="str">
        <f>IF(TA_restaurants_curated__2[[#This Row],[C. Rat.]]=3,"Good rating",IF(TA_restaurants_curated__2[[#This Row],[C. Rat.]]=2,"Avarege rating","Bad rating"))</f>
        <v>Good rating</v>
      </c>
      <c r="N2651" s="1" t="str">
        <f t="shared" si="41"/>
        <v>Few reviews and Good rating</v>
      </c>
    </row>
    <row r="2652" spans="1:14" x14ac:dyDescent="0.35">
      <c r="A2652">
        <v>3592</v>
      </c>
      <c r="B2652" t="s">
        <v>530</v>
      </c>
      <c r="C2652" t="s">
        <v>523</v>
      </c>
      <c r="D2652" t="s">
        <v>149</v>
      </c>
      <c r="E2652">
        <v>35940</v>
      </c>
      <c r="F2652">
        <v>35</v>
      </c>
      <c r="G2652" t="s">
        <v>10</v>
      </c>
      <c r="H2652">
        <v>690</v>
      </c>
      <c r="I2652">
        <f>(TA_restaurants_curated__2[[#This Row],['# Reviews]]-MIN(TA_restaurants_curated__2['# Reviews]))/(MAX(TA_restaurants_curated__2['# Reviews])-MIN(TA_restaurants_curated__2['# Reviews]))</f>
        <v>1.6910651186269561E-2</v>
      </c>
      <c r="J2652">
        <f>QUOTIENT((TA_restaurants_curated__2[[#This Row],[Normalizzazione]]*100),33)+IF(TA_restaurants_curated__2[[#This Row],[Normalizzazione]]=1,0,1)</f>
        <v>1</v>
      </c>
      <c r="K2652">
        <f>QUOTIENT((TA_restaurants_curated__2[[#This Row],[Rating]]*2),(100/3))+IF(TA_restaurants_curated__2[[#This Row],[Rating]]=50,0,1)</f>
        <v>3</v>
      </c>
      <c r="L2652" s="1" t="str">
        <f>IF(TA_restaurants_curated__2[[#This Row],[C. Rev.]]=3,"A lot of reviews",IF(TA_restaurants_curated__2[[#This Row],[C. Rev.]]=2,"Avarage reviews","Few reviews"))</f>
        <v>Few reviews</v>
      </c>
      <c r="M2652" s="1" t="str">
        <f>IF(TA_restaurants_curated__2[[#This Row],[C. Rat.]]=3,"Good rating",IF(TA_restaurants_curated__2[[#This Row],[C. Rat.]]=2,"Avarege rating","Bad rating"))</f>
        <v>Good rating</v>
      </c>
      <c r="N2652" s="1" t="str">
        <f t="shared" si="41"/>
        <v>Few reviews and Good rating</v>
      </c>
    </row>
    <row r="2653" spans="1:14" x14ac:dyDescent="0.35">
      <c r="A2653">
        <v>4308</v>
      </c>
      <c r="B2653" t="s">
        <v>4269</v>
      </c>
      <c r="C2653" t="s">
        <v>523</v>
      </c>
      <c r="D2653" t="s">
        <v>99</v>
      </c>
      <c r="E2653">
        <v>43110</v>
      </c>
      <c r="F2653">
        <v>35</v>
      </c>
      <c r="G2653" t="s">
        <v>8</v>
      </c>
      <c r="H2653">
        <v>690</v>
      </c>
      <c r="I2653">
        <f>(TA_restaurants_curated__2[[#This Row],['# Reviews]]-MIN(TA_restaurants_curated__2['# Reviews]))/(MAX(TA_restaurants_curated__2['# Reviews])-MIN(TA_restaurants_curated__2['# Reviews]))</f>
        <v>1.6910651186269561E-2</v>
      </c>
      <c r="J2653">
        <f>QUOTIENT((TA_restaurants_curated__2[[#This Row],[Normalizzazione]]*100),33)+IF(TA_restaurants_curated__2[[#This Row],[Normalizzazione]]=1,0,1)</f>
        <v>1</v>
      </c>
      <c r="K2653">
        <f>QUOTIENT((TA_restaurants_curated__2[[#This Row],[Rating]]*2),(100/3))+IF(TA_restaurants_curated__2[[#This Row],[Rating]]=50,0,1)</f>
        <v>3</v>
      </c>
      <c r="L2653" s="1" t="str">
        <f>IF(TA_restaurants_curated__2[[#This Row],[C. Rev.]]=3,"A lot of reviews",IF(TA_restaurants_curated__2[[#This Row],[C. Rev.]]=2,"Avarage reviews","Few reviews"))</f>
        <v>Few reviews</v>
      </c>
      <c r="M2653" s="1" t="str">
        <f>IF(TA_restaurants_curated__2[[#This Row],[C. Rat.]]=3,"Good rating",IF(TA_restaurants_curated__2[[#This Row],[C. Rat.]]=2,"Avarege rating","Bad rating"))</f>
        <v>Good rating</v>
      </c>
      <c r="N2653" s="1" t="str">
        <f t="shared" si="41"/>
        <v>Few reviews and Good rating</v>
      </c>
    </row>
    <row r="2654" spans="1:14" x14ac:dyDescent="0.35">
      <c r="A2654">
        <v>5765</v>
      </c>
      <c r="B2654" t="s">
        <v>4741</v>
      </c>
      <c r="C2654" t="s">
        <v>523</v>
      </c>
      <c r="D2654" t="s">
        <v>162</v>
      </c>
      <c r="E2654">
        <v>57680</v>
      </c>
      <c r="F2654">
        <v>35</v>
      </c>
      <c r="G2654" t="s">
        <v>10</v>
      </c>
      <c r="H2654">
        <v>690</v>
      </c>
      <c r="I2654">
        <f>(TA_restaurants_curated__2[[#This Row],['# Reviews]]-MIN(TA_restaurants_curated__2['# Reviews]))/(MAX(TA_restaurants_curated__2['# Reviews])-MIN(TA_restaurants_curated__2['# Reviews]))</f>
        <v>1.6910651186269561E-2</v>
      </c>
      <c r="J2654">
        <f>QUOTIENT((TA_restaurants_curated__2[[#This Row],[Normalizzazione]]*100),33)+IF(TA_restaurants_curated__2[[#This Row],[Normalizzazione]]=1,0,1)</f>
        <v>1</v>
      </c>
      <c r="K2654">
        <f>QUOTIENT((TA_restaurants_curated__2[[#This Row],[Rating]]*2),(100/3))+IF(TA_restaurants_curated__2[[#This Row],[Rating]]=50,0,1)</f>
        <v>3</v>
      </c>
      <c r="L2654" s="1" t="str">
        <f>IF(TA_restaurants_curated__2[[#This Row],[C. Rev.]]=3,"A lot of reviews",IF(TA_restaurants_curated__2[[#This Row],[C. Rev.]]=2,"Avarage reviews","Few reviews"))</f>
        <v>Few reviews</v>
      </c>
      <c r="M2654" s="1" t="str">
        <f>IF(TA_restaurants_curated__2[[#This Row],[C. Rat.]]=3,"Good rating",IF(TA_restaurants_curated__2[[#This Row],[C. Rat.]]=2,"Avarege rating","Bad rating"))</f>
        <v>Good rating</v>
      </c>
      <c r="N2654" s="1" t="str">
        <f t="shared" si="41"/>
        <v>Few reviews and Good rating</v>
      </c>
    </row>
    <row r="2655" spans="1:14" x14ac:dyDescent="0.35">
      <c r="A2655">
        <v>614</v>
      </c>
      <c r="B2655" t="s">
        <v>427</v>
      </c>
      <c r="C2655" t="s">
        <v>523</v>
      </c>
      <c r="D2655" t="s">
        <v>1489</v>
      </c>
      <c r="E2655">
        <v>6160</v>
      </c>
      <c r="F2655">
        <v>45</v>
      </c>
      <c r="G2655" t="s">
        <v>8</v>
      </c>
      <c r="H2655">
        <v>680</v>
      </c>
      <c r="I2655">
        <f>(TA_restaurants_curated__2[[#This Row],['# Reviews]]-MIN(TA_restaurants_curated__2['# Reviews]))/(MAX(TA_restaurants_curated__2['# Reviews])-MIN(TA_restaurants_curated__2['# Reviews]))</f>
        <v>1.6658253407370014E-2</v>
      </c>
      <c r="J2655">
        <f>QUOTIENT((TA_restaurants_curated__2[[#This Row],[Normalizzazione]]*100),33)+IF(TA_restaurants_curated__2[[#This Row],[Normalizzazione]]=1,0,1)</f>
        <v>1</v>
      </c>
      <c r="K2655">
        <f>QUOTIENT((TA_restaurants_curated__2[[#This Row],[Rating]]*2),(100/3))+IF(TA_restaurants_curated__2[[#This Row],[Rating]]=50,0,1)</f>
        <v>3</v>
      </c>
      <c r="L2655" s="1" t="str">
        <f>IF(TA_restaurants_curated__2[[#This Row],[C. Rev.]]=3,"A lot of reviews",IF(TA_restaurants_curated__2[[#This Row],[C. Rev.]]=2,"Avarage reviews","Few reviews"))</f>
        <v>Few reviews</v>
      </c>
      <c r="M2655" s="1" t="str">
        <f>IF(TA_restaurants_curated__2[[#This Row],[C. Rat.]]=3,"Good rating",IF(TA_restaurants_curated__2[[#This Row],[C. Rat.]]=2,"Avarege rating","Bad rating"))</f>
        <v>Good rating</v>
      </c>
      <c r="N2655" s="1" t="str">
        <f t="shared" si="41"/>
        <v>Few reviews and Good rating</v>
      </c>
    </row>
    <row r="2656" spans="1:14" x14ac:dyDescent="0.35">
      <c r="A2656">
        <v>1002</v>
      </c>
      <c r="B2656" t="s">
        <v>1926</v>
      </c>
      <c r="C2656" t="s">
        <v>523</v>
      </c>
      <c r="D2656" t="s">
        <v>534</v>
      </c>
      <c r="E2656">
        <v>10040</v>
      </c>
      <c r="F2656">
        <v>40</v>
      </c>
      <c r="G2656" t="s">
        <v>8</v>
      </c>
      <c r="H2656">
        <v>680</v>
      </c>
      <c r="I2656">
        <f>(TA_restaurants_curated__2[[#This Row],['# Reviews]]-MIN(TA_restaurants_curated__2['# Reviews]))/(MAX(TA_restaurants_curated__2['# Reviews])-MIN(TA_restaurants_curated__2['# Reviews]))</f>
        <v>1.6658253407370014E-2</v>
      </c>
      <c r="J2656">
        <f>QUOTIENT((TA_restaurants_curated__2[[#This Row],[Normalizzazione]]*100),33)+IF(TA_restaurants_curated__2[[#This Row],[Normalizzazione]]=1,0,1)</f>
        <v>1</v>
      </c>
      <c r="K2656">
        <f>QUOTIENT((TA_restaurants_curated__2[[#This Row],[Rating]]*2),(100/3))+IF(TA_restaurants_curated__2[[#This Row],[Rating]]=50,0,1)</f>
        <v>3</v>
      </c>
      <c r="L2656" s="1" t="str">
        <f>IF(TA_restaurants_curated__2[[#This Row],[C. Rev.]]=3,"A lot of reviews",IF(TA_restaurants_curated__2[[#This Row],[C. Rev.]]=2,"Avarage reviews","Few reviews"))</f>
        <v>Few reviews</v>
      </c>
      <c r="M2656" s="1" t="str">
        <f>IF(TA_restaurants_curated__2[[#This Row],[C. Rat.]]=3,"Good rating",IF(TA_restaurants_curated__2[[#This Row],[C. Rat.]]=2,"Avarege rating","Bad rating"))</f>
        <v>Good rating</v>
      </c>
      <c r="N2656" s="1" t="str">
        <f t="shared" si="41"/>
        <v>Few reviews and Good rating</v>
      </c>
    </row>
    <row r="2657" spans="1:14" x14ac:dyDescent="0.35">
      <c r="A2657">
        <v>1305</v>
      </c>
      <c r="B2657" t="s">
        <v>645</v>
      </c>
      <c r="C2657" t="s">
        <v>523</v>
      </c>
      <c r="D2657" t="s">
        <v>478</v>
      </c>
      <c r="E2657">
        <v>13070</v>
      </c>
      <c r="F2657">
        <v>40</v>
      </c>
      <c r="G2657" t="s">
        <v>8</v>
      </c>
      <c r="H2657">
        <v>680</v>
      </c>
      <c r="I2657">
        <f>(TA_restaurants_curated__2[[#This Row],['# Reviews]]-MIN(TA_restaurants_curated__2['# Reviews]))/(MAX(TA_restaurants_curated__2['# Reviews])-MIN(TA_restaurants_curated__2['# Reviews]))</f>
        <v>1.6658253407370014E-2</v>
      </c>
      <c r="J2657">
        <f>QUOTIENT((TA_restaurants_curated__2[[#This Row],[Normalizzazione]]*100),33)+IF(TA_restaurants_curated__2[[#This Row],[Normalizzazione]]=1,0,1)</f>
        <v>1</v>
      </c>
      <c r="K2657">
        <f>QUOTIENT((TA_restaurants_curated__2[[#This Row],[Rating]]*2),(100/3))+IF(TA_restaurants_curated__2[[#This Row],[Rating]]=50,0,1)</f>
        <v>3</v>
      </c>
      <c r="L2657" s="1" t="str">
        <f>IF(TA_restaurants_curated__2[[#This Row],[C. Rev.]]=3,"A lot of reviews",IF(TA_restaurants_curated__2[[#This Row],[C. Rev.]]=2,"Avarage reviews","Few reviews"))</f>
        <v>Few reviews</v>
      </c>
      <c r="M2657" s="1" t="str">
        <f>IF(TA_restaurants_curated__2[[#This Row],[C. Rat.]]=3,"Good rating",IF(TA_restaurants_curated__2[[#This Row],[C. Rat.]]=2,"Avarege rating","Bad rating"))</f>
        <v>Good rating</v>
      </c>
      <c r="N2657" s="1" t="str">
        <f t="shared" si="41"/>
        <v>Few reviews and Good rating</v>
      </c>
    </row>
    <row r="2658" spans="1:14" x14ac:dyDescent="0.35">
      <c r="A2658">
        <v>1471</v>
      </c>
      <c r="B2658" t="s">
        <v>2428</v>
      </c>
      <c r="C2658" t="s">
        <v>523</v>
      </c>
      <c r="D2658" t="s">
        <v>353</v>
      </c>
      <c r="E2658">
        <v>14730</v>
      </c>
      <c r="F2658">
        <v>45</v>
      </c>
      <c r="G2658" t="s">
        <v>10</v>
      </c>
      <c r="H2658">
        <v>680</v>
      </c>
      <c r="I2658">
        <f>(TA_restaurants_curated__2[[#This Row],['# Reviews]]-MIN(TA_restaurants_curated__2['# Reviews]))/(MAX(TA_restaurants_curated__2['# Reviews])-MIN(TA_restaurants_curated__2['# Reviews]))</f>
        <v>1.6658253407370014E-2</v>
      </c>
      <c r="J2658">
        <f>QUOTIENT((TA_restaurants_curated__2[[#This Row],[Normalizzazione]]*100),33)+IF(TA_restaurants_curated__2[[#This Row],[Normalizzazione]]=1,0,1)</f>
        <v>1</v>
      </c>
      <c r="K2658">
        <f>QUOTIENT((TA_restaurants_curated__2[[#This Row],[Rating]]*2),(100/3))+IF(TA_restaurants_curated__2[[#This Row],[Rating]]=50,0,1)</f>
        <v>3</v>
      </c>
      <c r="L2658" s="1" t="str">
        <f>IF(TA_restaurants_curated__2[[#This Row],[C. Rev.]]=3,"A lot of reviews",IF(TA_restaurants_curated__2[[#This Row],[C. Rev.]]=2,"Avarage reviews","Few reviews"))</f>
        <v>Few reviews</v>
      </c>
      <c r="M2658" s="1" t="str">
        <f>IF(TA_restaurants_curated__2[[#This Row],[C. Rat.]]=3,"Good rating",IF(TA_restaurants_curated__2[[#This Row],[C. Rat.]]=2,"Avarege rating","Bad rating"))</f>
        <v>Good rating</v>
      </c>
      <c r="N2658" s="1" t="str">
        <f t="shared" si="41"/>
        <v>Few reviews and Good rating</v>
      </c>
    </row>
    <row r="2659" spans="1:14" x14ac:dyDescent="0.35">
      <c r="A2659">
        <v>1493</v>
      </c>
      <c r="B2659" t="s">
        <v>2451</v>
      </c>
      <c r="C2659" t="s">
        <v>523</v>
      </c>
      <c r="D2659" t="s">
        <v>232</v>
      </c>
      <c r="E2659">
        <v>14950</v>
      </c>
      <c r="F2659">
        <v>45</v>
      </c>
      <c r="G2659" t="s">
        <v>8</v>
      </c>
      <c r="H2659">
        <v>680</v>
      </c>
      <c r="I2659">
        <f>(TA_restaurants_curated__2[[#This Row],['# Reviews]]-MIN(TA_restaurants_curated__2['# Reviews]))/(MAX(TA_restaurants_curated__2['# Reviews])-MIN(TA_restaurants_curated__2['# Reviews]))</f>
        <v>1.6658253407370014E-2</v>
      </c>
      <c r="J2659">
        <f>QUOTIENT((TA_restaurants_curated__2[[#This Row],[Normalizzazione]]*100),33)+IF(TA_restaurants_curated__2[[#This Row],[Normalizzazione]]=1,0,1)</f>
        <v>1</v>
      </c>
      <c r="K2659">
        <f>QUOTIENT((TA_restaurants_curated__2[[#This Row],[Rating]]*2),(100/3))+IF(TA_restaurants_curated__2[[#This Row],[Rating]]=50,0,1)</f>
        <v>3</v>
      </c>
      <c r="L2659" s="1" t="str">
        <f>IF(TA_restaurants_curated__2[[#This Row],[C. Rev.]]=3,"A lot of reviews",IF(TA_restaurants_curated__2[[#This Row],[C. Rev.]]=2,"Avarage reviews","Few reviews"))</f>
        <v>Few reviews</v>
      </c>
      <c r="M2659" s="1" t="str">
        <f>IF(TA_restaurants_curated__2[[#This Row],[C. Rat.]]=3,"Good rating",IF(TA_restaurants_curated__2[[#This Row],[C. Rat.]]=2,"Avarege rating","Bad rating"))</f>
        <v>Good rating</v>
      </c>
      <c r="N2659" s="1" t="str">
        <f t="shared" si="41"/>
        <v>Few reviews and Good rating</v>
      </c>
    </row>
    <row r="2660" spans="1:14" x14ac:dyDescent="0.35">
      <c r="A2660">
        <v>1602</v>
      </c>
      <c r="B2660" t="s">
        <v>2563</v>
      </c>
      <c r="C2660" t="s">
        <v>523</v>
      </c>
      <c r="D2660" t="s">
        <v>2564</v>
      </c>
      <c r="E2660">
        <v>16040</v>
      </c>
      <c r="F2660">
        <v>40</v>
      </c>
      <c r="G2660" t="s">
        <v>10</v>
      </c>
      <c r="H2660">
        <v>680</v>
      </c>
      <c r="I2660">
        <f>(TA_restaurants_curated__2[[#This Row],['# Reviews]]-MIN(TA_restaurants_curated__2['# Reviews]))/(MAX(TA_restaurants_curated__2['# Reviews])-MIN(TA_restaurants_curated__2['# Reviews]))</f>
        <v>1.6658253407370014E-2</v>
      </c>
      <c r="J2660">
        <f>QUOTIENT((TA_restaurants_curated__2[[#This Row],[Normalizzazione]]*100),33)+IF(TA_restaurants_curated__2[[#This Row],[Normalizzazione]]=1,0,1)</f>
        <v>1</v>
      </c>
      <c r="K2660">
        <f>QUOTIENT((TA_restaurants_curated__2[[#This Row],[Rating]]*2),(100/3))+IF(TA_restaurants_curated__2[[#This Row],[Rating]]=50,0,1)</f>
        <v>3</v>
      </c>
      <c r="L2660" s="1" t="str">
        <f>IF(TA_restaurants_curated__2[[#This Row],[C. Rev.]]=3,"A lot of reviews",IF(TA_restaurants_curated__2[[#This Row],[C. Rev.]]=2,"Avarage reviews","Few reviews"))</f>
        <v>Few reviews</v>
      </c>
      <c r="M2660" s="1" t="str">
        <f>IF(TA_restaurants_curated__2[[#This Row],[C. Rat.]]=3,"Good rating",IF(TA_restaurants_curated__2[[#This Row],[C. Rat.]]=2,"Avarege rating","Bad rating"))</f>
        <v>Good rating</v>
      </c>
      <c r="N2660" s="1" t="str">
        <f t="shared" si="41"/>
        <v>Few reviews and Good rating</v>
      </c>
    </row>
    <row r="2661" spans="1:14" x14ac:dyDescent="0.35">
      <c r="A2661">
        <v>1714</v>
      </c>
      <c r="B2661" t="s">
        <v>2671</v>
      </c>
      <c r="C2661" t="s">
        <v>523</v>
      </c>
      <c r="D2661" t="s">
        <v>2672</v>
      </c>
      <c r="E2661">
        <v>17160</v>
      </c>
      <c r="F2661">
        <v>45</v>
      </c>
      <c r="G2661" t="s">
        <v>10</v>
      </c>
      <c r="H2661">
        <v>680</v>
      </c>
      <c r="I2661">
        <f>(TA_restaurants_curated__2[[#This Row],['# Reviews]]-MIN(TA_restaurants_curated__2['# Reviews]))/(MAX(TA_restaurants_curated__2['# Reviews])-MIN(TA_restaurants_curated__2['# Reviews]))</f>
        <v>1.6658253407370014E-2</v>
      </c>
      <c r="J2661">
        <f>QUOTIENT((TA_restaurants_curated__2[[#This Row],[Normalizzazione]]*100),33)+IF(TA_restaurants_curated__2[[#This Row],[Normalizzazione]]=1,0,1)</f>
        <v>1</v>
      </c>
      <c r="K2661">
        <f>QUOTIENT((TA_restaurants_curated__2[[#This Row],[Rating]]*2),(100/3))+IF(TA_restaurants_curated__2[[#This Row],[Rating]]=50,0,1)</f>
        <v>3</v>
      </c>
      <c r="L2661" s="1" t="str">
        <f>IF(TA_restaurants_curated__2[[#This Row],[C. Rev.]]=3,"A lot of reviews",IF(TA_restaurants_curated__2[[#This Row],[C. Rev.]]=2,"Avarage reviews","Few reviews"))</f>
        <v>Few reviews</v>
      </c>
      <c r="M2661" s="1" t="str">
        <f>IF(TA_restaurants_curated__2[[#This Row],[C. Rat.]]=3,"Good rating",IF(TA_restaurants_curated__2[[#This Row],[C. Rat.]]=2,"Avarege rating","Bad rating"))</f>
        <v>Good rating</v>
      </c>
      <c r="N2661" s="1" t="str">
        <f t="shared" si="41"/>
        <v>Few reviews and Good rating</v>
      </c>
    </row>
    <row r="2662" spans="1:14" x14ac:dyDescent="0.35">
      <c r="A2662">
        <v>2002</v>
      </c>
      <c r="B2662" t="s">
        <v>2942</v>
      </c>
      <c r="C2662" t="s">
        <v>523</v>
      </c>
      <c r="D2662" t="s">
        <v>2943</v>
      </c>
      <c r="E2662">
        <v>20040</v>
      </c>
      <c r="F2662">
        <v>45</v>
      </c>
      <c r="G2662" t="s">
        <v>10</v>
      </c>
      <c r="H2662">
        <v>680</v>
      </c>
      <c r="I2662">
        <f>(TA_restaurants_curated__2[[#This Row],['# Reviews]]-MIN(TA_restaurants_curated__2['# Reviews]))/(MAX(TA_restaurants_curated__2['# Reviews])-MIN(TA_restaurants_curated__2['# Reviews]))</f>
        <v>1.6658253407370014E-2</v>
      </c>
      <c r="J2662">
        <f>QUOTIENT((TA_restaurants_curated__2[[#This Row],[Normalizzazione]]*100),33)+IF(TA_restaurants_curated__2[[#This Row],[Normalizzazione]]=1,0,1)</f>
        <v>1</v>
      </c>
      <c r="K2662">
        <f>QUOTIENT((TA_restaurants_curated__2[[#This Row],[Rating]]*2),(100/3))+IF(TA_restaurants_curated__2[[#This Row],[Rating]]=50,0,1)</f>
        <v>3</v>
      </c>
      <c r="L2662" s="1" t="str">
        <f>IF(TA_restaurants_curated__2[[#This Row],[C. Rev.]]=3,"A lot of reviews",IF(TA_restaurants_curated__2[[#This Row],[C. Rev.]]=2,"Avarage reviews","Few reviews"))</f>
        <v>Few reviews</v>
      </c>
      <c r="M2662" s="1" t="str">
        <f>IF(TA_restaurants_curated__2[[#This Row],[C. Rat.]]=3,"Good rating",IF(TA_restaurants_curated__2[[#This Row],[C. Rat.]]=2,"Avarege rating","Bad rating"))</f>
        <v>Good rating</v>
      </c>
      <c r="N2662" s="1" t="str">
        <f t="shared" si="41"/>
        <v>Few reviews and Good rating</v>
      </c>
    </row>
    <row r="2663" spans="1:14" x14ac:dyDescent="0.35">
      <c r="A2663">
        <v>2008</v>
      </c>
      <c r="B2663" t="s">
        <v>2947</v>
      </c>
      <c r="C2663" t="s">
        <v>523</v>
      </c>
      <c r="D2663" t="s">
        <v>2948</v>
      </c>
      <c r="E2663">
        <v>20100</v>
      </c>
      <c r="F2663">
        <v>35</v>
      </c>
      <c r="G2663" t="s">
        <v>8</v>
      </c>
      <c r="H2663">
        <v>680</v>
      </c>
      <c r="I2663">
        <f>(TA_restaurants_curated__2[[#This Row],['# Reviews]]-MIN(TA_restaurants_curated__2['# Reviews]))/(MAX(TA_restaurants_curated__2['# Reviews])-MIN(TA_restaurants_curated__2['# Reviews]))</f>
        <v>1.6658253407370014E-2</v>
      </c>
      <c r="J2663">
        <f>QUOTIENT((TA_restaurants_curated__2[[#This Row],[Normalizzazione]]*100),33)+IF(TA_restaurants_curated__2[[#This Row],[Normalizzazione]]=1,0,1)</f>
        <v>1</v>
      </c>
      <c r="K2663">
        <f>QUOTIENT((TA_restaurants_curated__2[[#This Row],[Rating]]*2),(100/3))+IF(TA_restaurants_curated__2[[#This Row],[Rating]]=50,0,1)</f>
        <v>3</v>
      </c>
      <c r="L2663" s="1" t="str">
        <f>IF(TA_restaurants_curated__2[[#This Row],[C. Rev.]]=3,"A lot of reviews",IF(TA_restaurants_curated__2[[#This Row],[C. Rev.]]=2,"Avarage reviews","Few reviews"))</f>
        <v>Few reviews</v>
      </c>
      <c r="M2663" s="1" t="str">
        <f>IF(TA_restaurants_curated__2[[#This Row],[C. Rat.]]=3,"Good rating",IF(TA_restaurants_curated__2[[#This Row],[C. Rat.]]=2,"Avarege rating","Bad rating"))</f>
        <v>Good rating</v>
      </c>
      <c r="N2663" s="1" t="str">
        <f t="shared" si="41"/>
        <v>Few reviews and Good rating</v>
      </c>
    </row>
    <row r="2664" spans="1:14" x14ac:dyDescent="0.35">
      <c r="A2664">
        <v>2187</v>
      </c>
      <c r="B2664" t="s">
        <v>3105</v>
      </c>
      <c r="C2664" t="s">
        <v>523</v>
      </c>
      <c r="D2664" t="s">
        <v>146</v>
      </c>
      <c r="E2664">
        <v>21890</v>
      </c>
      <c r="F2664">
        <v>35</v>
      </c>
      <c r="G2664" t="s">
        <v>8</v>
      </c>
      <c r="H2664">
        <v>680</v>
      </c>
      <c r="I2664">
        <f>(TA_restaurants_curated__2[[#This Row],['# Reviews]]-MIN(TA_restaurants_curated__2['# Reviews]))/(MAX(TA_restaurants_curated__2['# Reviews])-MIN(TA_restaurants_curated__2['# Reviews]))</f>
        <v>1.6658253407370014E-2</v>
      </c>
      <c r="J2664">
        <f>QUOTIENT((TA_restaurants_curated__2[[#This Row],[Normalizzazione]]*100),33)+IF(TA_restaurants_curated__2[[#This Row],[Normalizzazione]]=1,0,1)</f>
        <v>1</v>
      </c>
      <c r="K2664">
        <f>QUOTIENT((TA_restaurants_curated__2[[#This Row],[Rating]]*2),(100/3))+IF(TA_restaurants_curated__2[[#This Row],[Rating]]=50,0,1)</f>
        <v>3</v>
      </c>
      <c r="L2664" s="1" t="str">
        <f>IF(TA_restaurants_curated__2[[#This Row],[C. Rev.]]=3,"A lot of reviews",IF(TA_restaurants_curated__2[[#This Row],[C. Rev.]]=2,"Avarage reviews","Few reviews"))</f>
        <v>Few reviews</v>
      </c>
      <c r="M2664" s="1" t="str">
        <f>IF(TA_restaurants_curated__2[[#This Row],[C. Rat.]]=3,"Good rating",IF(TA_restaurants_curated__2[[#This Row],[C. Rat.]]=2,"Avarege rating","Bad rating"))</f>
        <v>Good rating</v>
      </c>
      <c r="N2664" s="1" t="str">
        <f t="shared" si="41"/>
        <v>Few reviews and Good rating</v>
      </c>
    </row>
    <row r="2665" spans="1:14" x14ac:dyDescent="0.35">
      <c r="A2665">
        <v>3085</v>
      </c>
      <c r="B2665" t="s">
        <v>557</v>
      </c>
      <c r="C2665" t="s">
        <v>523</v>
      </c>
      <c r="D2665" t="s">
        <v>162</v>
      </c>
      <c r="E2665">
        <v>30870</v>
      </c>
      <c r="F2665">
        <v>40</v>
      </c>
      <c r="G2665" t="s">
        <v>8</v>
      </c>
      <c r="H2665">
        <v>680</v>
      </c>
      <c r="I2665">
        <f>(TA_restaurants_curated__2[[#This Row],['# Reviews]]-MIN(TA_restaurants_curated__2['# Reviews]))/(MAX(TA_restaurants_curated__2['# Reviews])-MIN(TA_restaurants_curated__2['# Reviews]))</f>
        <v>1.6658253407370014E-2</v>
      </c>
      <c r="J2665">
        <f>QUOTIENT((TA_restaurants_curated__2[[#This Row],[Normalizzazione]]*100),33)+IF(TA_restaurants_curated__2[[#This Row],[Normalizzazione]]=1,0,1)</f>
        <v>1</v>
      </c>
      <c r="K2665">
        <f>QUOTIENT((TA_restaurants_curated__2[[#This Row],[Rating]]*2),(100/3))+IF(TA_restaurants_curated__2[[#This Row],[Rating]]=50,0,1)</f>
        <v>3</v>
      </c>
      <c r="L2665" s="1" t="str">
        <f>IF(TA_restaurants_curated__2[[#This Row],[C. Rev.]]=3,"A lot of reviews",IF(TA_restaurants_curated__2[[#This Row],[C. Rev.]]=2,"Avarage reviews","Few reviews"))</f>
        <v>Few reviews</v>
      </c>
      <c r="M2665" s="1" t="str">
        <f>IF(TA_restaurants_curated__2[[#This Row],[C. Rat.]]=3,"Good rating",IF(TA_restaurants_curated__2[[#This Row],[C. Rat.]]=2,"Avarege rating","Bad rating"))</f>
        <v>Good rating</v>
      </c>
      <c r="N2665" s="1" t="str">
        <f t="shared" si="41"/>
        <v>Few reviews and Good rating</v>
      </c>
    </row>
    <row r="2666" spans="1:14" x14ac:dyDescent="0.35">
      <c r="A2666">
        <v>3198</v>
      </c>
      <c r="B2666" t="s">
        <v>639</v>
      </c>
      <c r="C2666" t="s">
        <v>523</v>
      </c>
      <c r="D2666" t="s">
        <v>310</v>
      </c>
      <c r="E2666">
        <v>32000</v>
      </c>
      <c r="F2666">
        <v>40</v>
      </c>
      <c r="G2666" t="s">
        <v>10</v>
      </c>
      <c r="H2666">
        <v>680</v>
      </c>
      <c r="I2666">
        <f>(TA_restaurants_curated__2[[#This Row],['# Reviews]]-MIN(TA_restaurants_curated__2['# Reviews]))/(MAX(TA_restaurants_curated__2['# Reviews])-MIN(TA_restaurants_curated__2['# Reviews]))</f>
        <v>1.6658253407370014E-2</v>
      </c>
      <c r="J2666">
        <f>QUOTIENT((TA_restaurants_curated__2[[#This Row],[Normalizzazione]]*100),33)+IF(TA_restaurants_curated__2[[#This Row],[Normalizzazione]]=1,0,1)</f>
        <v>1</v>
      </c>
      <c r="K2666">
        <f>QUOTIENT((TA_restaurants_curated__2[[#This Row],[Rating]]*2),(100/3))+IF(TA_restaurants_curated__2[[#This Row],[Rating]]=50,0,1)</f>
        <v>3</v>
      </c>
      <c r="L2666" s="1" t="str">
        <f>IF(TA_restaurants_curated__2[[#This Row],[C. Rev.]]=3,"A lot of reviews",IF(TA_restaurants_curated__2[[#This Row],[C. Rev.]]=2,"Avarage reviews","Few reviews"))</f>
        <v>Few reviews</v>
      </c>
      <c r="M2666" s="1" t="str">
        <f>IF(TA_restaurants_curated__2[[#This Row],[C. Rat.]]=3,"Good rating",IF(TA_restaurants_curated__2[[#This Row],[C. Rat.]]=2,"Avarege rating","Bad rating"))</f>
        <v>Good rating</v>
      </c>
      <c r="N2666" s="1" t="str">
        <f t="shared" si="41"/>
        <v>Few reviews and Good rating</v>
      </c>
    </row>
    <row r="2667" spans="1:14" x14ac:dyDescent="0.35">
      <c r="A2667">
        <v>3782</v>
      </c>
      <c r="B2667" t="s">
        <v>4070</v>
      </c>
      <c r="C2667" t="s">
        <v>523</v>
      </c>
      <c r="D2667" t="s">
        <v>3359</v>
      </c>
      <c r="E2667">
        <v>37840</v>
      </c>
      <c r="F2667">
        <v>35</v>
      </c>
      <c r="G2667" t="s">
        <v>8</v>
      </c>
      <c r="H2667">
        <v>680</v>
      </c>
      <c r="I2667">
        <f>(TA_restaurants_curated__2[[#This Row],['# Reviews]]-MIN(TA_restaurants_curated__2['# Reviews]))/(MAX(TA_restaurants_curated__2['# Reviews])-MIN(TA_restaurants_curated__2['# Reviews]))</f>
        <v>1.6658253407370014E-2</v>
      </c>
      <c r="J2667">
        <f>QUOTIENT((TA_restaurants_curated__2[[#This Row],[Normalizzazione]]*100),33)+IF(TA_restaurants_curated__2[[#This Row],[Normalizzazione]]=1,0,1)</f>
        <v>1</v>
      </c>
      <c r="K2667">
        <f>QUOTIENT((TA_restaurants_curated__2[[#This Row],[Rating]]*2),(100/3))+IF(TA_restaurants_curated__2[[#This Row],[Rating]]=50,0,1)</f>
        <v>3</v>
      </c>
      <c r="L2667" s="1" t="str">
        <f>IF(TA_restaurants_curated__2[[#This Row],[C. Rev.]]=3,"A lot of reviews",IF(TA_restaurants_curated__2[[#This Row],[C. Rev.]]=2,"Avarage reviews","Few reviews"))</f>
        <v>Few reviews</v>
      </c>
      <c r="M2667" s="1" t="str">
        <f>IF(TA_restaurants_curated__2[[#This Row],[C. Rat.]]=3,"Good rating",IF(TA_restaurants_curated__2[[#This Row],[C. Rat.]]=2,"Avarege rating","Bad rating"))</f>
        <v>Good rating</v>
      </c>
      <c r="N2667" s="1" t="str">
        <f t="shared" si="41"/>
        <v>Few reviews and Good rating</v>
      </c>
    </row>
    <row r="2668" spans="1:14" x14ac:dyDescent="0.35">
      <c r="A2668">
        <v>4084</v>
      </c>
      <c r="B2668" t="s">
        <v>4186</v>
      </c>
      <c r="C2668" t="s">
        <v>523</v>
      </c>
      <c r="D2668" t="s">
        <v>2877</v>
      </c>
      <c r="E2668">
        <v>40870</v>
      </c>
      <c r="F2668">
        <v>40</v>
      </c>
      <c r="G2668" t="s">
        <v>10</v>
      </c>
      <c r="H2668">
        <v>680</v>
      </c>
      <c r="I2668">
        <f>(TA_restaurants_curated__2[[#This Row],['# Reviews]]-MIN(TA_restaurants_curated__2['# Reviews]))/(MAX(TA_restaurants_curated__2['# Reviews])-MIN(TA_restaurants_curated__2['# Reviews]))</f>
        <v>1.6658253407370014E-2</v>
      </c>
      <c r="J2668">
        <f>QUOTIENT((TA_restaurants_curated__2[[#This Row],[Normalizzazione]]*100),33)+IF(TA_restaurants_curated__2[[#This Row],[Normalizzazione]]=1,0,1)</f>
        <v>1</v>
      </c>
      <c r="K2668">
        <f>QUOTIENT((TA_restaurants_curated__2[[#This Row],[Rating]]*2),(100/3))+IF(TA_restaurants_curated__2[[#This Row],[Rating]]=50,0,1)</f>
        <v>3</v>
      </c>
      <c r="L2668" s="1" t="str">
        <f>IF(TA_restaurants_curated__2[[#This Row],[C. Rev.]]=3,"A lot of reviews",IF(TA_restaurants_curated__2[[#This Row],[C. Rev.]]=2,"Avarage reviews","Few reviews"))</f>
        <v>Few reviews</v>
      </c>
      <c r="M2668" s="1" t="str">
        <f>IF(TA_restaurants_curated__2[[#This Row],[C. Rat.]]=3,"Good rating",IF(TA_restaurants_curated__2[[#This Row],[C. Rat.]]=2,"Avarege rating","Bad rating"))</f>
        <v>Good rating</v>
      </c>
      <c r="N2668" s="1" t="str">
        <f t="shared" si="41"/>
        <v>Few reviews and Good rating</v>
      </c>
    </row>
    <row r="2669" spans="1:14" x14ac:dyDescent="0.35">
      <c r="A2669">
        <v>4267</v>
      </c>
      <c r="B2669" t="s">
        <v>4252</v>
      </c>
      <c r="C2669" t="s">
        <v>523</v>
      </c>
      <c r="D2669" t="s">
        <v>4253</v>
      </c>
      <c r="E2669">
        <v>42700</v>
      </c>
      <c r="F2669">
        <v>40</v>
      </c>
      <c r="G2669" t="s">
        <v>10</v>
      </c>
      <c r="H2669">
        <v>680</v>
      </c>
      <c r="I2669">
        <f>(TA_restaurants_curated__2[[#This Row],['# Reviews]]-MIN(TA_restaurants_curated__2['# Reviews]))/(MAX(TA_restaurants_curated__2['# Reviews])-MIN(TA_restaurants_curated__2['# Reviews]))</f>
        <v>1.6658253407370014E-2</v>
      </c>
      <c r="J2669">
        <f>QUOTIENT((TA_restaurants_curated__2[[#This Row],[Normalizzazione]]*100),33)+IF(TA_restaurants_curated__2[[#This Row],[Normalizzazione]]=1,0,1)</f>
        <v>1</v>
      </c>
      <c r="K2669">
        <f>QUOTIENT((TA_restaurants_curated__2[[#This Row],[Rating]]*2),(100/3))+IF(TA_restaurants_curated__2[[#This Row],[Rating]]=50,0,1)</f>
        <v>3</v>
      </c>
      <c r="L2669" s="1" t="str">
        <f>IF(TA_restaurants_curated__2[[#This Row],[C. Rev.]]=3,"A lot of reviews",IF(TA_restaurants_curated__2[[#This Row],[C. Rev.]]=2,"Avarage reviews","Few reviews"))</f>
        <v>Few reviews</v>
      </c>
      <c r="M2669" s="1" t="str">
        <f>IF(TA_restaurants_curated__2[[#This Row],[C. Rat.]]=3,"Good rating",IF(TA_restaurants_curated__2[[#This Row],[C. Rat.]]=2,"Avarege rating","Bad rating"))</f>
        <v>Good rating</v>
      </c>
      <c r="N2669" s="1" t="str">
        <f t="shared" si="41"/>
        <v>Few reviews and Good rating</v>
      </c>
    </row>
    <row r="2670" spans="1:14" x14ac:dyDescent="0.35">
      <c r="A2670">
        <v>1192</v>
      </c>
      <c r="B2670" t="s">
        <v>2127</v>
      </c>
      <c r="C2670" t="s">
        <v>523</v>
      </c>
      <c r="D2670" t="s">
        <v>111</v>
      </c>
      <c r="E2670">
        <v>11940</v>
      </c>
      <c r="F2670">
        <v>45</v>
      </c>
      <c r="G2670" t="s">
        <v>8</v>
      </c>
      <c r="H2670">
        <v>670</v>
      </c>
      <c r="I2670">
        <f>(TA_restaurants_curated__2[[#This Row],['# Reviews]]-MIN(TA_restaurants_curated__2['# Reviews]))/(MAX(TA_restaurants_curated__2['# Reviews])-MIN(TA_restaurants_curated__2['# Reviews]))</f>
        <v>1.6405855628470471E-2</v>
      </c>
      <c r="J2670">
        <f>QUOTIENT((TA_restaurants_curated__2[[#This Row],[Normalizzazione]]*100),33)+IF(TA_restaurants_curated__2[[#This Row],[Normalizzazione]]=1,0,1)</f>
        <v>1</v>
      </c>
      <c r="K2670">
        <f>QUOTIENT((TA_restaurants_curated__2[[#This Row],[Rating]]*2),(100/3))+IF(TA_restaurants_curated__2[[#This Row],[Rating]]=50,0,1)</f>
        <v>3</v>
      </c>
      <c r="L2670" s="1" t="str">
        <f>IF(TA_restaurants_curated__2[[#This Row],[C. Rev.]]=3,"A lot of reviews",IF(TA_restaurants_curated__2[[#This Row],[C. Rev.]]=2,"Avarage reviews","Few reviews"))</f>
        <v>Few reviews</v>
      </c>
      <c r="M2670" s="1" t="str">
        <f>IF(TA_restaurants_curated__2[[#This Row],[C. Rat.]]=3,"Good rating",IF(TA_restaurants_curated__2[[#This Row],[C. Rat.]]=2,"Avarege rating","Bad rating"))</f>
        <v>Good rating</v>
      </c>
      <c r="N2670" s="1" t="str">
        <f t="shared" si="41"/>
        <v>Few reviews and Good rating</v>
      </c>
    </row>
    <row r="2671" spans="1:14" x14ac:dyDescent="0.35">
      <c r="A2671">
        <v>1614</v>
      </c>
      <c r="B2671" t="s">
        <v>2573</v>
      </c>
      <c r="C2671" t="s">
        <v>523</v>
      </c>
      <c r="D2671" t="s">
        <v>89</v>
      </c>
      <c r="E2671">
        <v>16160</v>
      </c>
      <c r="F2671">
        <v>45</v>
      </c>
      <c r="G2671" t="s">
        <v>10</v>
      </c>
      <c r="H2671">
        <v>670</v>
      </c>
      <c r="I2671">
        <f>(TA_restaurants_curated__2[[#This Row],['# Reviews]]-MIN(TA_restaurants_curated__2['# Reviews]))/(MAX(TA_restaurants_curated__2['# Reviews])-MIN(TA_restaurants_curated__2['# Reviews]))</f>
        <v>1.6405855628470471E-2</v>
      </c>
      <c r="J2671">
        <f>QUOTIENT((TA_restaurants_curated__2[[#This Row],[Normalizzazione]]*100),33)+IF(TA_restaurants_curated__2[[#This Row],[Normalizzazione]]=1,0,1)</f>
        <v>1</v>
      </c>
      <c r="K2671">
        <f>QUOTIENT((TA_restaurants_curated__2[[#This Row],[Rating]]*2),(100/3))+IF(TA_restaurants_curated__2[[#This Row],[Rating]]=50,0,1)</f>
        <v>3</v>
      </c>
      <c r="L2671" s="1" t="str">
        <f>IF(TA_restaurants_curated__2[[#This Row],[C. Rev.]]=3,"A lot of reviews",IF(TA_restaurants_curated__2[[#This Row],[C. Rev.]]=2,"Avarage reviews","Few reviews"))</f>
        <v>Few reviews</v>
      </c>
      <c r="M2671" s="1" t="str">
        <f>IF(TA_restaurants_curated__2[[#This Row],[C. Rat.]]=3,"Good rating",IF(TA_restaurants_curated__2[[#This Row],[C. Rat.]]=2,"Avarege rating","Bad rating"))</f>
        <v>Good rating</v>
      </c>
      <c r="N2671" s="1" t="str">
        <f t="shared" si="41"/>
        <v>Few reviews and Good rating</v>
      </c>
    </row>
    <row r="2672" spans="1:14" x14ac:dyDescent="0.35">
      <c r="A2672">
        <v>1686</v>
      </c>
      <c r="B2672" t="s">
        <v>2644</v>
      </c>
      <c r="C2672" t="s">
        <v>523</v>
      </c>
      <c r="D2672" t="s">
        <v>567</v>
      </c>
      <c r="E2672">
        <v>16880</v>
      </c>
      <c r="F2672">
        <v>45</v>
      </c>
      <c r="G2672" t="s">
        <v>10</v>
      </c>
      <c r="H2672">
        <v>670</v>
      </c>
      <c r="I2672">
        <f>(TA_restaurants_curated__2[[#This Row],['# Reviews]]-MIN(TA_restaurants_curated__2['# Reviews]))/(MAX(TA_restaurants_curated__2['# Reviews])-MIN(TA_restaurants_curated__2['# Reviews]))</f>
        <v>1.6405855628470471E-2</v>
      </c>
      <c r="J2672">
        <f>QUOTIENT((TA_restaurants_curated__2[[#This Row],[Normalizzazione]]*100),33)+IF(TA_restaurants_curated__2[[#This Row],[Normalizzazione]]=1,0,1)</f>
        <v>1</v>
      </c>
      <c r="K2672">
        <f>QUOTIENT((TA_restaurants_curated__2[[#This Row],[Rating]]*2),(100/3))+IF(TA_restaurants_curated__2[[#This Row],[Rating]]=50,0,1)</f>
        <v>3</v>
      </c>
      <c r="L2672" s="1" t="str">
        <f>IF(TA_restaurants_curated__2[[#This Row],[C. Rev.]]=3,"A lot of reviews",IF(TA_restaurants_curated__2[[#This Row],[C. Rev.]]=2,"Avarage reviews","Few reviews"))</f>
        <v>Few reviews</v>
      </c>
      <c r="M2672" s="1" t="str">
        <f>IF(TA_restaurants_curated__2[[#This Row],[C. Rat.]]=3,"Good rating",IF(TA_restaurants_curated__2[[#This Row],[C. Rat.]]=2,"Avarege rating","Bad rating"))</f>
        <v>Good rating</v>
      </c>
      <c r="N2672" s="1" t="str">
        <f t="shared" si="41"/>
        <v>Few reviews and Good rating</v>
      </c>
    </row>
    <row r="2673" spans="1:14" x14ac:dyDescent="0.35">
      <c r="A2673">
        <v>2209</v>
      </c>
      <c r="B2673" t="s">
        <v>3119</v>
      </c>
      <c r="C2673" t="s">
        <v>523</v>
      </c>
      <c r="D2673" t="s">
        <v>110</v>
      </c>
      <c r="E2673">
        <v>22110</v>
      </c>
      <c r="F2673">
        <v>40</v>
      </c>
      <c r="G2673" t="s">
        <v>8</v>
      </c>
      <c r="H2673">
        <v>670</v>
      </c>
      <c r="I2673">
        <f>(TA_restaurants_curated__2[[#This Row],['# Reviews]]-MIN(TA_restaurants_curated__2['# Reviews]))/(MAX(TA_restaurants_curated__2['# Reviews])-MIN(TA_restaurants_curated__2['# Reviews]))</f>
        <v>1.6405855628470471E-2</v>
      </c>
      <c r="J2673">
        <f>QUOTIENT((TA_restaurants_curated__2[[#This Row],[Normalizzazione]]*100),33)+IF(TA_restaurants_curated__2[[#This Row],[Normalizzazione]]=1,0,1)</f>
        <v>1</v>
      </c>
      <c r="K2673">
        <f>QUOTIENT((TA_restaurants_curated__2[[#This Row],[Rating]]*2),(100/3))+IF(TA_restaurants_curated__2[[#This Row],[Rating]]=50,0,1)</f>
        <v>3</v>
      </c>
      <c r="L2673" s="1" t="str">
        <f>IF(TA_restaurants_curated__2[[#This Row],[C. Rev.]]=3,"A lot of reviews",IF(TA_restaurants_curated__2[[#This Row],[C. Rev.]]=2,"Avarage reviews","Few reviews"))</f>
        <v>Few reviews</v>
      </c>
      <c r="M2673" s="1" t="str">
        <f>IF(TA_restaurants_curated__2[[#This Row],[C. Rat.]]=3,"Good rating",IF(TA_restaurants_curated__2[[#This Row],[C. Rat.]]=2,"Avarege rating","Bad rating"))</f>
        <v>Good rating</v>
      </c>
      <c r="N2673" s="1" t="str">
        <f t="shared" si="41"/>
        <v>Few reviews and Good rating</v>
      </c>
    </row>
    <row r="2674" spans="1:14" x14ac:dyDescent="0.35">
      <c r="A2674">
        <v>4070</v>
      </c>
      <c r="B2674" t="s">
        <v>4179</v>
      </c>
      <c r="C2674" t="s">
        <v>523</v>
      </c>
      <c r="D2674" t="s">
        <v>4180</v>
      </c>
      <c r="E2674">
        <v>40730</v>
      </c>
      <c r="F2674">
        <v>35</v>
      </c>
      <c r="G2674" t="s">
        <v>10</v>
      </c>
      <c r="H2674">
        <v>670</v>
      </c>
      <c r="I2674">
        <f>(TA_restaurants_curated__2[[#This Row],['# Reviews]]-MIN(TA_restaurants_curated__2['# Reviews]))/(MAX(TA_restaurants_curated__2['# Reviews])-MIN(TA_restaurants_curated__2['# Reviews]))</f>
        <v>1.6405855628470471E-2</v>
      </c>
      <c r="J2674">
        <f>QUOTIENT((TA_restaurants_curated__2[[#This Row],[Normalizzazione]]*100),33)+IF(TA_restaurants_curated__2[[#This Row],[Normalizzazione]]=1,0,1)</f>
        <v>1</v>
      </c>
      <c r="K2674">
        <f>QUOTIENT((TA_restaurants_curated__2[[#This Row],[Rating]]*2),(100/3))+IF(TA_restaurants_curated__2[[#This Row],[Rating]]=50,0,1)</f>
        <v>3</v>
      </c>
      <c r="L2674" s="1" t="str">
        <f>IF(TA_restaurants_curated__2[[#This Row],[C. Rev.]]=3,"A lot of reviews",IF(TA_restaurants_curated__2[[#This Row],[C. Rev.]]=2,"Avarage reviews","Few reviews"))</f>
        <v>Few reviews</v>
      </c>
      <c r="M2674" s="1" t="str">
        <f>IF(TA_restaurants_curated__2[[#This Row],[C. Rat.]]=3,"Good rating",IF(TA_restaurants_curated__2[[#This Row],[C. Rat.]]=2,"Avarege rating","Bad rating"))</f>
        <v>Good rating</v>
      </c>
      <c r="N2674" s="1" t="str">
        <f t="shared" si="41"/>
        <v>Few reviews and Good rating</v>
      </c>
    </row>
    <row r="2675" spans="1:14" x14ac:dyDescent="0.35">
      <c r="A2675">
        <v>4710</v>
      </c>
      <c r="B2675" t="s">
        <v>4366</v>
      </c>
      <c r="C2675" t="s">
        <v>523</v>
      </c>
      <c r="D2675" t="s">
        <v>4367</v>
      </c>
      <c r="E2675">
        <v>47130</v>
      </c>
      <c r="F2675">
        <v>35</v>
      </c>
      <c r="G2675" t="s">
        <v>10</v>
      </c>
      <c r="H2675">
        <v>670</v>
      </c>
      <c r="I2675">
        <f>(TA_restaurants_curated__2[[#This Row],['# Reviews]]-MIN(TA_restaurants_curated__2['# Reviews]))/(MAX(TA_restaurants_curated__2['# Reviews])-MIN(TA_restaurants_curated__2['# Reviews]))</f>
        <v>1.6405855628470471E-2</v>
      </c>
      <c r="J2675">
        <f>QUOTIENT((TA_restaurants_curated__2[[#This Row],[Normalizzazione]]*100),33)+IF(TA_restaurants_curated__2[[#This Row],[Normalizzazione]]=1,0,1)</f>
        <v>1</v>
      </c>
      <c r="K2675">
        <f>QUOTIENT((TA_restaurants_curated__2[[#This Row],[Rating]]*2),(100/3))+IF(TA_restaurants_curated__2[[#This Row],[Rating]]=50,0,1)</f>
        <v>3</v>
      </c>
      <c r="L2675" s="1" t="str">
        <f>IF(TA_restaurants_curated__2[[#This Row],[C. Rev.]]=3,"A lot of reviews",IF(TA_restaurants_curated__2[[#This Row],[C. Rev.]]=2,"Avarage reviews","Few reviews"))</f>
        <v>Few reviews</v>
      </c>
      <c r="M2675" s="1" t="str">
        <f>IF(TA_restaurants_curated__2[[#This Row],[C. Rat.]]=3,"Good rating",IF(TA_restaurants_curated__2[[#This Row],[C. Rat.]]=2,"Avarege rating","Bad rating"))</f>
        <v>Good rating</v>
      </c>
      <c r="N2675" s="1" t="str">
        <f t="shared" si="41"/>
        <v>Few reviews and Good rating</v>
      </c>
    </row>
    <row r="2676" spans="1:14" x14ac:dyDescent="0.35">
      <c r="A2676">
        <v>4858</v>
      </c>
      <c r="B2676" t="s">
        <v>475</v>
      </c>
      <c r="C2676" t="s">
        <v>523</v>
      </c>
      <c r="D2676" t="s">
        <v>111</v>
      </c>
      <c r="E2676">
        <v>48610</v>
      </c>
      <c r="F2676">
        <v>35</v>
      </c>
      <c r="G2676" t="s">
        <v>8</v>
      </c>
      <c r="H2676">
        <v>670</v>
      </c>
      <c r="I2676">
        <f>(TA_restaurants_curated__2[[#This Row],['# Reviews]]-MIN(TA_restaurants_curated__2['# Reviews]))/(MAX(TA_restaurants_curated__2['# Reviews])-MIN(TA_restaurants_curated__2['# Reviews]))</f>
        <v>1.6405855628470471E-2</v>
      </c>
      <c r="J2676">
        <f>QUOTIENT((TA_restaurants_curated__2[[#This Row],[Normalizzazione]]*100),33)+IF(TA_restaurants_curated__2[[#This Row],[Normalizzazione]]=1,0,1)</f>
        <v>1</v>
      </c>
      <c r="K2676">
        <f>QUOTIENT((TA_restaurants_curated__2[[#This Row],[Rating]]*2),(100/3))+IF(TA_restaurants_curated__2[[#This Row],[Rating]]=50,0,1)</f>
        <v>3</v>
      </c>
      <c r="L2676" s="1" t="str">
        <f>IF(TA_restaurants_curated__2[[#This Row],[C. Rev.]]=3,"A lot of reviews",IF(TA_restaurants_curated__2[[#This Row],[C. Rev.]]=2,"Avarage reviews","Few reviews"))</f>
        <v>Few reviews</v>
      </c>
      <c r="M2676" s="1" t="str">
        <f>IF(TA_restaurants_curated__2[[#This Row],[C. Rat.]]=3,"Good rating",IF(TA_restaurants_curated__2[[#This Row],[C. Rat.]]=2,"Avarege rating","Bad rating"))</f>
        <v>Good rating</v>
      </c>
      <c r="N2676" s="1" t="str">
        <f t="shared" si="41"/>
        <v>Few reviews and Good rating</v>
      </c>
    </row>
    <row r="2677" spans="1:14" x14ac:dyDescent="0.35">
      <c r="A2677">
        <v>713</v>
      </c>
      <c r="B2677" t="s">
        <v>1612</v>
      </c>
      <c r="C2677" t="s">
        <v>523</v>
      </c>
      <c r="D2677" t="s">
        <v>269</v>
      </c>
      <c r="E2677">
        <v>7150</v>
      </c>
      <c r="F2677">
        <v>45</v>
      </c>
      <c r="G2677" t="s">
        <v>10</v>
      </c>
      <c r="H2677">
        <v>660</v>
      </c>
      <c r="I2677">
        <f>(TA_restaurants_curated__2[[#This Row],['# Reviews]]-MIN(TA_restaurants_curated__2['# Reviews]))/(MAX(TA_restaurants_curated__2['# Reviews])-MIN(TA_restaurants_curated__2['# Reviews]))</f>
        <v>1.6153457849570924E-2</v>
      </c>
      <c r="J2677">
        <f>QUOTIENT((TA_restaurants_curated__2[[#This Row],[Normalizzazione]]*100),33)+IF(TA_restaurants_curated__2[[#This Row],[Normalizzazione]]=1,0,1)</f>
        <v>1</v>
      </c>
      <c r="K2677">
        <f>QUOTIENT((TA_restaurants_curated__2[[#This Row],[Rating]]*2),(100/3))+IF(TA_restaurants_curated__2[[#This Row],[Rating]]=50,0,1)</f>
        <v>3</v>
      </c>
      <c r="L2677" s="1" t="str">
        <f>IF(TA_restaurants_curated__2[[#This Row],[C. Rev.]]=3,"A lot of reviews",IF(TA_restaurants_curated__2[[#This Row],[C. Rev.]]=2,"Avarage reviews","Few reviews"))</f>
        <v>Few reviews</v>
      </c>
      <c r="M2677" s="1" t="str">
        <f>IF(TA_restaurants_curated__2[[#This Row],[C. Rat.]]=3,"Good rating",IF(TA_restaurants_curated__2[[#This Row],[C. Rat.]]=2,"Avarege rating","Bad rating"))</f>
        <v>Good rating</v>
      </c>
      <c r="N2677" s="1" t="str">
        <f t="shared" si="41"/>
        <v>Few reviews and Good rating</v>
      </c>
    </row>
    <row r="2678" spans="1:14" x14ac:dyDescent="0.35">
      <c r="A2678">
        <v>1043</v>
      </c>
      <c r="B2678" t="s">
        <v>1966</v>
      </c>
      <c r="C2678" t="s">
        <v>523</v>
      </c>
      <c r="D2678" t="s">
        <v>317</v>
      </c>
      <c r="E2678">
        <v>10450</v>
      </c>
      <c r="F2678">
        <v>45</v>
      </c>
      <c r="G2678" t="s">
        <v>10</v>
      </c>
      <c r="H2678">
        <v>660</v>
      </c>
      <c r="I2678">
        <f>(TA_restaurants_curated__2[[#This Row],['# Reviews]]-MIN(TA_restaurants_curated__2['# Reviews]))/(MAX(TA_restaurants_curated__2['# Reviews])-MIN(TA_restaurants_curated__2['# Reviews]))</f>
        <v>1.6153457849570924E-2</v>
      </c>
      <c r="J2678">
        <f>QUOTIENT((TA_restaurants_curated__2[[#This Row],[Normalizzazione]]*100),33)+IF(TA_restaurants_curated__2[[#This Row],[Normalizzazione]]=1,0,1)</f>
        <v>1</v>
      </c>
      <c r="K2678">
        <f>QUOTIENT((TA_restaurants_curated__2[[#This Row],[Rating]]*2),(100/3))+IF(TA_restaurants_curated__2[[#This Row],[Rating]]=50,0,1)</f>
        <v>3</v>
      </c>
      <c r="L2678" s="1" t="str">
        <f>IF(TA_restaurants_curated__2[[#This Row],[C. Rev.]]=3,"A lot of reviews",IF(TA_restaurants_curated__2[[#This Row],[C. Rev.]]=2,"Avarage reviews","Few reviews"))</f>
        <v>Few reviews</v>
      </c>
      <c r="M2678" s="1" t="str">
        <f>IF(TA_restaurants_curated__2[[#This Row],[C. Rat.]]=3,"Good rating",IF(TA_restaurants_curated__2[[#This Row],[C. Rat.]]=2,"Avarege rating","Bad rating"))</f>
        <v>Good rating</v>
      </c>
      <c r="N2678" s="1" t="str">
        <f t="shared" si="41"/>
        <v>Few reviews and Good rating</v>
      </c>
    </row>
    <row r="2679" spans="1:14" x14ac:dyDescent="0.35">
      <c r="A2679">
        <v>2064</v>
      </c>
      <c r="B2679" t="s">
        <v>3003</v>
      </c>
      <c r="C2679" t="s">
        <v>523</v>
      </c>
      <c r="D2679" t="s">
        <v>43</v>
      </c>
      <c r="E2679">
        <v>20660</v>
      </c>
      <c r="F2679">
        <v>45</v>
      </c>
      <c r="G2679" t="s">
        <v>10</v>
      </c>
      <c r="H2679">
        <v>660</v>
      </c>
      <c r="I2679">
        <f>(TA_restaurants_curated__2[[#This Row],['# Reviews]]-MIN(TA_restaurants_curated__2['# Reviews]))/(MAX(TA_restaurants_curated__2['# Reviews])-MIN(TA_restaurants_curated__2['# Reviews]))</f>
        <v>1.6153457849570924E-2</v>
      </c>
      <c r="J2679">
        <f>QUOTIENT((TA_restaurants_curated__2[[#This Row],[Normalizzazione]]*100),33)+IF(TA_restaurants_curated__2[[#This Row],[Normalizzazione]]=1,0,1)</f>
        <v>1</v>
      </c>
      <c r="K2679">
        <f>QUOTIENT((TA_restaurants_curated__2[[#This Row],[Rating]]*2),(100/3))+IF(TA_restaurants_curated__2[[#This Row],[Rating]]=50,0,1)</f>
        <v>3</v>
      </c>
      <c r="L2679" s="1" t="str">
        <f>IF(TA_restaurants_curated__2[[#This Row],[C. Rev.]]=3,"A lot of reviews",IF(TA_restaurants_curated__2[[#This Row],[C. Rev.]]=2,"Avarage reviews","Few reviews"))</f>
        <v>Few reviews</v>
      </c>
      <c r="M2679" s="1" t="str">
        <f>IF(TA_restaurants_curated__2[[#This Row],[C. Rat.]]=3,"Good rating",IF(TA_restaurants_curated__2[[#This Row],[C. Rat.]]=2,"Avarege rating","Bad rating"))</f>
        <v>Good rating</v>
      </c>
      <c r="N2679" s="1" t="str">
        <f t="shared" si="41"/>
        <v>Few reviews and Good rating</v>
      </c>
    </row>
    <row r="2680" spans="1:14" x14ac:dyDescent="0.35">
      <c r="A2680">
        <v>2448</v>
      </c>
      <c r="B2680" t="s">
        <v>3327</v>
      </c>
      <c r="C2680" t="s">
        <v>523</v>
      </c>
      <c r="D2680" t="s">
        <v>98</v>
      </c>
      <c r="E2680">
        <v>24500</v>
      </c>
      <c r="F2680">
        <v>40</v>
      </c>
      <c r="G2680" t="s">
        <v>8</v>
      </c>
      <c r="H2680">
        <v>660</v>
      </c>
      <c r="I2680">
        <f>(TA_restaurants_curated__2[[#This Row],['# Reviews]]-MIN(TA_restaurants_curated__2['# Reviews]))/(MAX(TA_restaurants_curated__2['# Reviews])-MIN(TA_restaurants_curated__2['# Reviews]))</f>
        <v>1.6153457849570924E-2</v>
      </c>
      <c r="J2680">
        <f>QUOTIENT((TA_restaurants_curated__2[[#This Row],[Normalizzazione]]*100),33)+IF(TA_restaurants_curated__2[[#This Row],[Normalizzazione]]=1,0,1)</f>
        <v>1</v>
      </c>
      <c r="K2680">
        <f>QUOTIENT((TA_restaurants_curated__2[[#This Row],[Rating]]*2),(100/3))+IF(TA_restaurants_curated__2[[#This Row],[Rating]]=50,0,1)</f>
        <v>3</v>
      </c>
      <c r="L2680" s="1" t="str">
        <f>IF(TA_restaurants_curated__2[[#This Row],[C. Rev.]]=3,"A lot of reviews",IF(TA_restaurants_curated__2[[#This Row],[C. Rev.]]=2,"Avarage reviews","Few reviews"))</f>
        <v>Few reviews</v>
      </c>
      <c r="M2680" s="1" t="str">
        <f>IF(TA_restaurants_curated__2[[#This Row],[C. Rat.]]=3,"Good rating",IF(TA_restaurants_curated__2[[#This Row],[C. Rat.]]=2,"Avarege rating","Bad rating"))</f>
        <v>Good rating</v>
      </c>
      <c r="N2680" s="1" t="str">
        <f t="shared" si="41"/>
        <v>Few reviews and Good rating</v>
      </c>
    </row>
    <row r="2681" spans="1:14" x14ac:dyDescent="0.35">
      <c r="A2681">
        <v>2813</v>
      </c>
      <c r="B2681" t="s">
        <v>3595</v>
      </c>
      <c r="C2681" t="s">
        <v>523</v>
      </c>
      <c r="D2681" t="s">
        <v>3596</v>
      </c>
      <c r="E2681">
        <v>28150</v>
      </c>
      <c r="F2681">
        <v>40</v>
      </c>
      <c r="G2681" t="s">
        <v>8</v>
      </c>
      <c r="H2681">
        <v>660</v>
      </c>
      <c r="I2681">
        <f>(TA_restaurants_curated__2[[#This Row],['# Reviews]]-MIN(TA_restaurants_curated__2['# Reviews]))/(MAX(TA_restaurants_curated__2['# Reviews])-MIN(TA_restaurants_curated__2['# Reviews]))</f>
        <v>1.6153457849570924E-2</v>
      </c>
      <c r="J2681">
        <f>QUOTIENT((TA_restaurants_curated__2[[#This Row],[Normalizzazione]]*100),33)+IF(TA_restaurants_curated__2[[#This Row],[Normalizzazione]]=1,0,1)</f>
        <v>1</v>
      </c>
      <c r="K2681">
        <f>QUOTIENT((TA_restaurants_curated__2[[#This Row],[Rating]]*2),(100/3))+IF(TA_restaurants_curated__2[[#This Row],[Rating]]=50,0,1)</f>
        <v>3</v>
      </c>
      <c r="L2681" s="1" t="str">
        <f>IF(TA_restaurants_curated__2[[#This Row],[C. Rev.]]=3,"A lot of reviews",IF(TA_restaurants_curated__2[[#This Row],[C. Rev.]]=2,"Avarage reviews","Few reviews"))</f>
        <v>Few reviews</v>
      </c>
      <c r="M2681" s="1" t="str">
        <f>IF(TA_restaurants_curated__2[[#This Row],[C. Rat.]]=3,"Good rating",IF(TA_restaurants_curated__2[[#This Row],[C. Rat.]]=2,"Avarege rating","Bad rating"))</f>
        <v>Good rating</v>
      </c>
      <c r="N2681" s="1" t="str">
        <f t="shared" si="41"/>
        <v>Few reviews and Good rating</v>
      </c>
    </row>
    <row r="2682" spans="1:14" x14ac:dyDescent="0.35">
      <c r="A2682">
        <v>4104</v>
      </c>
      <c r="B2682" t="s">
        <v>457</v>
      </c>
      <c r="C2682" t="s">
        <v>523</v>
      </c>
      <c r="D2682" t="s">
        <v>573</v>
      </c>
      <c r="E2682">
        <v>41070</v>
      </c>
      <c r="F2682">
        <v>35</v>
      </c>
      <c r="G2682" t="s">
        <v>8</v>
      </c>
      <c r="H2682">
        <v>660</v>
      </c>
      <c r="I2682">
        <f>(TA_restaurants_curated__2[[#This Row],['# Reviews]]-MIN(TA_restaurants_curated__2['# Reviews]))/(MAX(TA_restaurants_curated__2['# Reviews])-MIN(TA_restaurants_curated__2['# Reviews]))</f>
        <v>1.6153457849570924E-2</v>
      </c>
      <c r="J2682">
        <f>QUOTIENT((TA_restaurants_curated__2[[#This Row],[Normalizzazione]]*100),33)+IF(TA_restaurants_curated__2[[#This Row],[Normalizzazione]]=1,0,1)</f>
        <v>1</v>
      </c>
      <c r="K2682">
        <f>QUOTIENT((TA_restaurants_curated__2[[#This Row],[Rating]]*2),(100/3))+IF(TA_restaurants_curated__2[[#This Row],[Rating]]=50,0,1)</f>
        <v>3</v>
      </c>
      <c r="L2682" s="1" t="str">
        <f>IF(TA_restaurants_curated__2[[#This Row],[C. Rev.]]=3,"A lot of reviews",IF(TA_restaurants_curated__2[[#This Row],[C. Rev.]]=2,"Avarage reviews","Few reviews"))</f>
        <v>Few reviews</v>
      </c>
      <c r="M2682" s="1" t="str">
        <f>IF(TA_restaurants_curated__2[[#This Row],[C. Rat.]]=3,"Good rating",IF(TA_restaurants_curated__2[[#This Row],[C. Rat.]]=2,"Avarege rating","Bad rating"))</f>
        <v>Good rating</v>
      </c>
      <c r="N2682" s="1" t="str">
        <f t="shared" si="41"/>
        <v>Few reviews and Good rating</v>
      </c>
    </row>
    <row r="2683" spans="1:14" x14ac:dyDescent="0.35">
      <c r="A2683">
        <v>4306</v>
      </c>
      <c r="B2683" t="s">
        <v>4268</v>
      </c>
      <c r="C2683" t="s">
        <v>523</v>
      </c>
      <c r="D2683" t="s">
        <v>99</v>
      </c>
      <c r="E2683">
        <v>43090</v>
      </c>
      <c r="F2683">
        <v>35</v>
      </c>
      <c r="G2683" t="s">
        <v>10</v>
      </c>
      <c r="H2683">
        <v>660</v>
      </c>
      <c r="I2683">
        <f>(TA_restaurants_curated__2[[#This Row],['# Reviews]]-MIN(TA_restaurants_curated__2['# Reviews]))/(MAX(TA_restaurants_curated__2['# Reviews])-MIN(TA_restaurants_curated__2['# Reviews]))</f>
        <v>1.6153457849570924E-2</v>
      </c>
      <c r="J2683">
        <f>QUOTIENT((TA_restaurants_curated__2[[#This Row],[Normalizzazione]]*100),33)+IF(TA_restaurants_curated__2[[#This Row],[Normalizzazione]]=1,0,1)</f>
        <v>1</v>
      </c>
      <c r="K2683">
        <f>QUOTIENT((TA_restaurants_curated__2[[#This Row],[Rating]]*2),(100/3))+IF(TA_restaurants_curated__2[[#This Row],[Rating]]=50,0,1)</f>
        <v>3</v>
      </c>
      <c r="L2683" s="1" t="str">
        <f>IF(TA_restaurants_curated__2[[#This Row],[C. Rev.]]=3,"A lot of reviews",IF(TA_restaurants_curated__2[[#This Row],[C. Rev.]]=2,"Avarage reviews","Few reviews"))</f>
        <v>Few reviews</v>
      </c>
      <c r="M2683" s="1" t="str">
        <f>IF(TA_restaurants_curated__2[[#This Row],[C. Rat.]]=3,"Good rating",IF(TA_restaurants_curated__2[[#This Row],[C. Rat.]]=2,"Avarege rating","Bad rating"))</f>
        <v>Good rating</v>
      </c>
      <c r="N2683" s="1" t="str">
        <f t="shared" si="41"/>
        <v>Few reviews and Good rating</v>
      </c>
    </row>
    <row r="2684" spans="1:14" x14ac:dyDescent="0.35">
      <c r="A2684">
        <v>549</v>
      </c>
      <c r="B2684" t="s">
        <v>1405</v>
      </c>
      <c r="C2684" t="s">
        <v>523</v>
      </c>
      <c r="D2684" t="s">
        <v>99</v>
      </c>
      <c r="E2684">
        <v>5500</v>
      </c>
      <c r="F2684">
        <v>45</v>
      </c>
      <c r="G2684" t="s">
        <v>8</v>
      </c>
      <c r="H2684">
        <v>650</v>
      </c>
      <c r="I2684">
        <f>(TA_restaurants_curated__2[[#This Row],['# Reviews]]-MIN(TA_restaurants_curated__2['# Reviews]))/(MAX(TA_restaurants_curated__2['# Reviews])-MIN(TA_restaurants_curated__2['# Reviews]))</f>
        <v>1.5901060070671377E-2</v>
      </c>
      <c r="J2684">
        <f>QUOTIENT((TA_restaurants_curated__2[[#This Row],[Normalizzazione]]*100),33)+IF(TA_restaurants_curated__2[[#This Row],[Normalizzazione]]=1,0,1)</f>
        <v>1</v>
      </c>
      <c r="K2684">
        <f>QUOTIENT((TA_restaurants_curated__2[[#This Row],[Rating]]*2),(100/3))+IF(TA_restaurants_curated__2[[#This Row],[Rating]]=50,0,1)</f>
        <v>3</v>
      </c>
      <c r="L2684" s="1" t="str">
        <f>IF(TA_restaurants_curated__2[[#This Row],[C. Rev.]]=3,"A lot of reviews",IF(TA_restaurants_curated__2[[#This Row],[C. Rev.]]=2,"Avarage reviews","Few reviews"))</f>
        <v>Few reviews</v>
      </c>
      <c r="M2684" s="1" t="str">
        <f>IF(TA_restaurants_curated__2[[#This Row],[C. Rat.]]=3,"Good rating",IF(TA_restaurants_curated__2[[#This Row],[C. Rat.]]=2,"Avarege rating","Bad rating"))</f>
        <v>Good rating</v>
      </c>
      <c r="N2684" s="1" t="str">
        <f t="shared" si="41"/>
        <v>Few reviews and Good rating</v>
      </c>
    </row>
    <row r="2685" spans="1:14" x14ac:dyDescent="0.35">
      <c r="A2685">
        <v>1960</v>
      </c>
      <c r="B2685" t="s">
        <v>2904</v>
      </c>
      <c r="C2685" t="s">
        <v>523</v>
      </c>
      <c r="D2685" t="s">
        <v>89</v>
      </c>
      <c r="E2685">
        <v>19620</v>
      </c>
      <c r="F2685">
        <v>35</v>
      </c>
      <c r="G2685" t="s">
        <v>10</v>
      </c>
      <c r="H2685">
        <v>650</v>
      </c>
      <c r="I2685">
        <f>(TA_restaurants_curated__2[[#This Row],['# Reviews]]-MIN(TA_restaurants_curated__2['# Reviews]))/(MAX(TA_restaurants_curated__2['# Reviews])-MIN(TA_restaurants_curated__2['# Reviews]))</f>
        <v>1.5901060070671377E-2</v>
      </c>
      <c r="J2685">
        <f>QUOTIENT((TA_restaurants_curated__2[[#This Row],[Normalizzazione]]*100),33)+IF(TA_restaurants_curated__2[[#This Row],[Normalizzazione]]=1,0,1)</f>
        <v>1</v>
      </c>
      <c r="K2685">
        <f>QUOTIENT((TA_restaurants_curated__2[[#This Row],[Rating]]*2),(100/3))+IF(TA_restaurants_curated__2[[#This Row],[Rating]]=50,0,1)</f>
        <v>3</v>
      </c>
      <c r="L2685" s="1" t="str">
        <f>IF(TA_restaurants_curated__2[[#This Row],[C. Rev.]]=3,"A lot of reviews",IF(TA_restaurants_curated__2[[#This Row],[C. Rev.]]=2,"Avarage reviews","Few reviews"))</f>
        <v>Few reviews</v>
      </c>
      <c r="M2685" s="1" t="str">
        <f>IF(TA_restaurants_curated__2[[#This Row],[C. Rat.]]=3,"Good rating",IF(TA_restaurants_curated__2[[#This Row],[C. Rat.]]=2,"Avarege rating","Bad rating"))</f>
        <v>Good rating</v>
      </c>
      <c r="N2685" s="1" t="str">
        <f t="shared" si="41"/>
        <v>Few reviews and Good rating</v>
      </c>
    </row>
    <row r="2686" spans="1:14" x14ac:dyDescent="0.35">
      <c r="A2686">
        <v>2196</v>
      </c>
      <c r="B2686" t="s">
        <v>3109</v>
      </c>
      <c r="C2686" t="s">
        <v>523</v>
      </c>
      <c r="D2686" t="s">
        <v>84</v>
      </c>
      <c r="E2686">
        <v>21980</v>
      </c>
      <c r="F2686">
        <v>40</v>
      </c>
      <c r="G2686" t="s">
        <v>8</v>
      </c>
      <c r="H2686">
        <v>650</v>
      </c>
      <c r="I2686">
        <f>(TA_restaurants_curated__2[[#This Row],['# Reviews]]-MIN(TA_restaurants_curated__2['# Reviews]))/(MAX(TA_restaurants_curated__2['# Reviews])-MIN(TA_restaurants_curated__2['# Reviews]))</f>
        <v>1.5901060070671377E-2</v>
      </c>
      <c r="J2686">
        <f>QUOTIENT((TA_restaurants_curated__2[[#This Row],[Normalizzazione]]*100),33)+IF(TA_restaurants_curated__2[[#This Row],[Normalizzazione]]=1,0,1)</f>
        <v>1</v>
      </c>
      <c r="K2686">
        <f>QUOTIENT((TA_restaurants_curated__2[[#This Row],[Rating]]*2),(100/3))+IF(TA_restaurants_curated__2[[#This Row],[Rating]]=50,0,1)</f>
        <v>3</v>
      </c>
      <c r="L2686" s="1" t="str">
        <f>IF(TA_restaurants_curated__2[[#This Row],[C. Rev.]]=3,"A lot of reviews",IF(TA_restaurants_curated__2[[#This Row],[C. Rev.]]=2,"Avarage reviews","Few reviews"))</f>
        <v>Few reviews</v>
      </c>
      <c r="M2686" s="1" t="str">
        <f>IF(TA_restaurants_curated__2[[#This Row],[C. Rat.]]=3,"Good rating",IF(TA_restaurants_curated__2[[#This Row],[C. Rat.]]=2,"Avarege rating","Bad rating"))</f>
        <v>Good rating</v>
      </c>
      <c r="N2686" s="1" t="str">
        <f t="shared" si="41"/>
        <v>Few reviews and Good rating</v>
      </c>
    </row>
    <row r="2687" spans="1:14" x14ac:dyDescent="0.35">
      <c r="A2687">
        <v>2449</v>
      </c>
      <c r="B2687" t="s">
        <v>3328</v>
      </c>
      <c r="C2687" t="s">
        <v>523</v>
      </c>
      <c r="D2687" t="s">
        <v>99</v>
      </c>
      <c r="E2687">
        <v>24510</v>
      </c>
      <c r="F2687">
        <v>40</v>
      </c>
      <c r="G2687" t="s">
        <v>10</v>
      </c>
      <c r="H2687">
        <v>650</v>
      </c>
      <c r="I2687">
        <f>(TA_restaurants_curated__2[[#This Row],['# Reviews]]-MIN(TA_restaurants_curated__2['# Reviews]))/(MAX(TA_restaurants_curated__2['# Reviews])-MIN(TA_restaurants_curated__2['# Reviews]))</f>
        <v>1.5901060070671377E-2</v>
      </c>
      <c r="J2687">
        <f>QUOTIENT((TA_restaurants_curated__2[[#This Row],[Normalizzazione]]*100),33)+IF(TA_restaurants_curated__2[[#This Row],[Normalizzazione]]=1,0,1)</f>
        <v>1</v>
      </c>
      <c r="K2687">
        <f>QUOTIENT((TA_restaurants_curated__2[[#This Row],[Rating]]*2),(100/3))+IF(TA_restaurants_curated__2[[#This Row],[Rating]]=50,0,1)</f>
        <v>3</v>
      </c>
      <c r="L2687" s="1" t="str">
        <f>IF(TA_restaurants_curated__2[[#This Row],[C. Rev.]]=3,"A lot of reviews",IF(TA_restaurants_curated__2[[#This Row],[C. Rev.]]=2,"Avarage reviews","Few reviews"))</f>
        <v>Few reviews</v>
      </c>
      <c r="M2687" s="1" t="str">
        <f>IF(TA_restaurants_curated__2[[#This Row],[C. Rat.]]=3,"Good rating",IF(TA_restaurants_curated__2[[#This Row],[C. Rat.]]=2,"Avarege rating","Bad rating"))</f>
        <v>Good rating</v>
      </c>
      <c r="N2687" s="1" t="str">
        <f t="shared" si="41"/>
        <v>Few reviews and Good rating</v>
      </c>
    </row>
    <row r="2688" spans="1:14" x14ac:dyDescent="0.35">
      <c r="A2688">
        <v>2482</v>
      </c>
      <c r="B2688" t="s">
        <v>3348</v>
      </c>
      <c r="C2688" t="s">
        <v>523</v>
      </c>
      <c r="D2688" t="s">
        <v>104</v>
      </c>
      <c r="E2688">
        <v>24840</v>
      </c>
      <c r="F2688">
        <v>45</v>
      </c>
      <c r="G2688" t="s">
        <v>10</v>
      </c>
      <c r="H2688">
        <v>650</v>
      </c>
      <c r="I2688">
        <f>(TA_restaurants_curated__2[[#This Row],['# Reviews]]-MIN(TA_restaurants_curated__2['# Reviews]))/(MAX(TA_restaurants_curated__2['# Reviews])-MIN(TA_restaurants_curated__2['# Reviews]))</f>
        <v>1.5901060070671377E-2</v>
      </c>
      <c r="J2688">
        <f>QUOTIENT((TA_restaurants_curated__2[[#This Row],[Normalizzazione]]*100),33)+IF(TA_restaurants_curated__2[[#This Row],[Normalizzazione]]=1,0,1)</f>
        <v>1</v>
      </c>
      <c r="K2688">
        <f>QUOTIENT((TA_restaurants_curated__2[[#This Row],[Rating]]*2),(100/3))+IF(TA_restaurants_curated__2[[#This Row],[Rating]]=50,0,1)</f>
        <v>3</v>
      </c>
      <c r="L2688" s="1" t="str">
        <f>IF(TA_restaurants_curated__2[[#This Row],[C. Rev.]]=3,"A lot of reviews",IF(TA_restaurants_curated__2[[#This Row],[C. Rev.]]=2,"Avarage reviews","Few reviews"))</f>
        <v>Few reviews</v>
      </c>
      <c r="M2688" s="1" t="str">
        <f>IF(TA_restaurants_curated__2[[#This Row],[C. Rat.]]=3,"Good rating",IF(TA_restaurants_curated__2[[#This Row],[C. Rat.]]=2,"Avarege rating","Bad rating"))</f>
        <v>Good rating</v>
      </c>
      <c r="N2688" s="1" t="str">
        <f t="shared" si="41"/>
        <v>Few reviews and Good rating</v>
      </c>
    </row>
    <row r="2689" spans="1:14" x14ac:dyDescent="0.35">
      <c r="A2689">
        <v>2977</v>
      </c>
      <c r="B2689" t="s">
        <v>3706</v>
      </c>
      <c r="C2689" t="s">
        <v>523</v>
      </c>
      <c r="D2689" t="s">
        <v>167</v>
      </c>
      <c r="E2689">
        <v>29790</v>
      </c>
      <c r="F2689">
        <v>35</v>
      </c>
      <c r="G2689" t="s">
        <v>8</v>
      </c>
      <c r="H2689">
        <v>650</v>
      </c>
      <c r="I2689">
        <f>(TA_restaurants_curated__2[[#This Row],['# Reviews]]-MIN(TA_restaurants_curated__2['# Reviews]))/(MAX(TA_restaurants_curated__2['# Reviews])-MIN(TA_restaurants_curated__2['# Reviews]))</f>
        <v>1.5901060070671377E-2</v>
      </c>
      <c r="J2689">
        <f>QUOTIENT((TA_restaurants_curated__2[[#This Row],[Normalizzazione]]*100),33)+IF(TA_restaurants_curated__2[[#This Row],[Normalizzazione]]=1,0,1)</f>
        <v>1</v>
      </c>
      <c r="K2689">
        <f>QUOTIENT((TA_restaurants_curated__2[[#This Row],[Rating]]*2),(100/3))+IF(TA_restaurants_curated__2[[#This Row],[Rating]]=50,0,1)</f>
        <v>3</v>
      </c>
      <c r="L2689" s="1" t="str">
        <f>IF(TA_restaurants_curated__2[[#This Row],[C. Rev.]]=3,"A lot of reviews",IF(TA_restaurants_curated__2[[#This Row],[C. Rev.]]=2,"Avarage reviews","Few reviews"))</f>
        <v>Few reviews</v>
      </c>
      <c r="M2689" s="1" t="str">
        <f>IF(TA_restaurants_curated__2[[#This Row],[C. Rat.]]=3,"Good rating",IF(TA_restaurants_curated__2[[#This Row],[C. Rat.]]=2,"Avarege rating","Bad rating"))</f>
        <v>Good rating</v>
      </c>
      <c r="N2689" s="1" t="str">
        <f t="shared" si="41"/>
        <v>Few reviews and Good rating</v>
      </c>
    </row>
    <row r="2690" spans="1:14" x14ac:dyDescent="0.35">
      <c r="A2690">
        <v>3557</v>
      </c>
      <c r="B2690" t="s">
        <v>3956</v>
      </c>
      <c r="C2690" t="s">
        <v>523</v>
      </c>
      <c r="D2690" t="s">
        <v>332</v>
      </c>
      <c r="E2690">
        <v>35590</v>
      </c>
      <c r="F2690">
        <v>40</v>
      </c>
      <c r="G2690" t="s">
        <v>8</v>
      </c>
      <c r="H2690">
        <v>650</v>
      </c>
      <c r="I2690">
        <f>(TA_restaurants_curated__2[[#This Row],['# Reviews]]-MIN(TA_restaurants_curated__2['# Reviews]))/(MAX(TA_restaurants_curated__2['# Reviews])-MIN(TA_restaurants_curated__2['# Reviews]))</f>
        <v>1.5901060070671377E-2</v>
      </c>
      <c r="J2690">
        <f>QUOTIENT((TA_restaurants_curated__2[[#This Row],[Normalizzazione]]*100),33)+IF(TA_restaurants_curated__2[[#This Row],[Normalizzazione]]=1,0,1)</f>
        <v>1</v>
      </c>
      <c r="K2690">
        <f>QUOTIENT((TA_restaurants_curated__2[[#This Row],[Rating]]*2),(100/3))+IF(TA_restaurants_curated__2[[#This Row],[Rating]]=50,0,1)</f>
        <v>3</v>
      </c>
      <c r="L2690" s="1" t="str">
        <f>IF(TA_restaurants_curated__2[[#This Row],[C. Rev.]]=3,"A lot of reviews",IF(TA_restaurants_curated__2[[#This Row],[C. Rev.]]=2,"Avarage reviews","Few reviews"))</f>
        <v>Few reviews</v>
      </c>
      <c r="M2690" s="1" t="str">
        <f>IF(TA_restaurants_curated__2[[#This Row],[C. Rat.]]=3,"Good rating",IF(TA_restaurants_curated__2[[#This Row],[C. Rat.]]=2,"Avarege rating","Bad rating"))</f>
        <v>Good rating</v>
      </c>
      <c r="N2690" s="1" t="str">
        <f t="shared" ref="N2690:N2753" si="42">_xlfn.CONCAT(L2690," and ",M2690)</f>
        <v>Few reviews and Good rating</v>
      </c>
    </row>
    <row r="2691" spans="1:14" x14ac:dyDescent="0.35">
      <c r="A2691">
        <v>3932</v>
      </c>
      <c r="B2691" t="s">
        <v>4131</v>
      </c>
      <c r="C2691" t="s">
        <v>523</v>
      </c>
      <c r="D2691" t="s">
        <v>4132</v>
      </c>
      <c r="E2691">
        <v>39340</v>
      </c>
      <c r="F2691">
        <v>40</v>
      </c>
      <c r="G2691" t="s">
        <v>8</v>
      </c>
      <c r="H2691">
        <v>650</v>
      </c>
      <c r="I2691">
        <f>(TA_restaurants_curated__2[[#This Row],['# Reviews]]-MIN(TA_restaurants_curated__2['# Reviews]))/(MAX(TA_restaurants_curated__2['# Reviews])-MIN(TA_restaurants_curated__2['# Reviews]))</f>
        <v>1.5901060070671377E-2</v>
      </c>
      <c r="J2691">
        <f>QUOTIENT((TA_restaurants_curated__2[[#This Row],[Normalizzazione]]*100),33)+IF(TA_restaurants_curated__2[[#This Row],[Normalizzazione]]=1,0,1)</f>
        <v>1</v>
      </c>
      <c r="K2691">
        <f>QUOTIENT((TA_restaurants_curated__2[[#This Row],[Rating]]*2),(100/3))+IF(TA_restaurants_curated__2[[#This Row],[Rating]]=50,0,1)</f>
        <v>3</v>
      </c>
      <c r="L2691" s="1" t="str">
        <f>IF(TA_restaurants_curated__2[[#This Row],[C. Rev.]]=3,"A lot of reviews",IF(TA_restaurants_curated__2[[#This Row],[C. Rev.]]=2,"Avarage reviews","Few reviews"))</f>
        <v>Few reviews</v>
      </c>
      <c r="M2691" s="1" t="str">
        <f>IF(TA_restaurants_curated__2[[#This Row],[C. Rat.]]=3,"Good rating",IF(TA_restaurants_curated__2[[#This Row],[C. Rat.]]=2,"Avarege rating","Bad rating"))</f>
        <v>Good rating</v>
      </c>
      <c r="N2691" s="1" t="str">
        <f t="shared" si="42"/>
        <v>Few reviews and Good rating</v>
      </c>
    </row>
    <row r="2692" spans="1:14" x14ac:dyDescent="0.35">
      <c r="A2692">
        <v>986</v>
      </c>
      <c r="B2692" t="s">
        <v>1910</v>
      </c>
      <c r="C2692" t="s">
        <v>523</v>
      </c>
      <c r="D2692" t="s">
        <v>273</v>
      </c>
      <c r="E2692">
        <v>9880</v>
      </c>
      <c r="F2692">
        <v>45</v>
      </c>
      <c r="G2692" t="s">
        <v>10</v>
      </c>
      <c r="H2692">
        <v>640</v>
      </c>
      <c r="I2692">
        <f>(TA_restaurants_curated__2[[#This Row],['# Reviews]]-MIN(TA_restaurants_curated__2['# Reviews]))/(MAX(TA_restaurants_curated__2['# Reviews])-MIN(TA_restaurants_curated__2['# Reviews]))</f>
        <v>1.5648662291771833E-2</v>
      </c>
      <c r="J2692">
        <f>QUOTIENT((TA_restaurants_curated__2[[#This Row],[Normalizzazione]]*100),33)+IF(TA_restaurants_curated__2[[#This Row],[Normalizzazione]]=1,0,1)</f>
        <v>1</v>
      </c>
      <c r="K2692">
        <f>QUOTIENT((TA_restaurants_curated__2[[#This Row],[Rating]]*2),(100/3))+IF(TA_restaurants_curated__2[[#This Row],[Rating]]=50,0,1)</f>
        <v>3</v>
      </c>
      <c r="L2692" s="1" t="str">
        <f>IF(TA_restaurants_curated__2[[#This Row],[C. Rev.]]=3,"A lot of reviews",IF(TA_restaurants_curated__2[[#This Row],[C. Rev.]]=2,"Avarage reviews","Few reviews"))</f>
        <v>Few reviews</v>
      </c>
      <c r="M2692" s="1" t="str">
        <f>IF(TA_restaurants_curated__2[[#This Row],[C. Rat.]]=3,"Good rating",IF(TA_restaurants_curated__2[[#This Row],[C. Rat.]]=2,"Avarege rating","Bad rating"))</f>
        <v>Good rating</v>
      </c>
      <c r="N2692" s="1" t="str">
        <f t="shared" si="42"/>
        <v>Few reviews and Good rating</v>
      </c>
    </row>
    <row r="2693" spans="1:14" x14ac:dyDescent="0.35">
      <c r="A2693">
        <v>1366</v>
      </c>
      <c r="B2693" t="s">
        <v>2317</v>
      </c>
      <c r="C2693" t="s">
        <v>523</v>
      </c>
      <c r="D2693" t="s">
        <v>99</v>
      </c>
      <c r="E2693">
        <v>13680</v>
      </c>
      <c r="F2693">
        <v>45</v>
      </c>
      <c r="G2693" t="s">
        <v>10</v>
      </c>
      <c r="H2693">
        <v>640</v>
      </c>
      <c r="I2693">
        <f>(TA_restaurants_curated__2[[#This Row],['# Reviews]]-MIN(TA_restaurants_curated__2['# Reviews]))/(MAX(TA_restaurants_curated__2['# Reviews])-MIN(TA_restaurants_curated__2['# Reviews]))</f>
        <v>1.5648662291771833E-2</v>
      </c>
      <c r="J2693">
        <f>QUOTIENT((TA_restaurants_curated__2[[#This Row],[Normalizzazione]]*100),33)+IF(TA_restaurants_curated__2[[#This Row],[Normalizzazione]]=1,0,1)</f>
        <v>1</v>
      </c>
      <c r="K2693">
        <f>QUOTIENT((TA_restaurants_curated__2[[#This Row],[Rating]]*2),(100/3))+IF(TA_restaurants_curated__2[[#This Row],[Rating]]=50,0,1)</f>
        <v>3</v>
      </c>
      <c r="L2693" s="1" t="str">
        <f>IF(TA_restaurants_curated__2[[#This Row],[C. Rev.]]=3,"A lot of reviews",IF(TA_restaurants_curated__2[[#This Row],[C. Rev.]]=2,"Avarage reviews","Few reviews"))</f>
        <v>Few reviews</v>
      </c>
      <c r="M2693" s="1" t="str">
        <f>IF(TA_restaurants_curated__2[[#This Row],[C. Rat.]]=3,"Good rating",IF(TA_restaurants_curated__2[[#This Row],[C. Rat.]]=2,"Avarege rating","Bad rating"))</f>
        <v>Good rating</v>
      </c>
      <c r="N2693" s="1" t="str">
        <f t="shared" si="42"/>
        <v>Few reviews and Good rating</v>
      </c>
    </row>
    <row r="2694" spans="1:14" x14ac:dyDescent="0.35">
      <c r="A2694">
        <v>1679</v>
      </c>
      <c r="B2694" t="s">
        <v>450</v>
      </c>
      <c r="C2694" t="s">
        <v>523</v>
      </c>
      <c r="D2694" t="s">
        <v>99</v>
      </c>
      <c r="E2694">
        <v>16810</v>
      </c>
      <c r="F2694">
        <v>45</v>
      </c>
      <c r="G2694" t="s">
        <v>10</v>
      </c>
      <c r="H2694">
        <v>640</v>
      </c>
      <c r="I2694">
        <f>(TA_restaurants_curated__2[[#This Row],['# Reviews]]-MIN(TA_restaurants_curated__2['# Reviews]))/(MAX(TA_restaurants_curated__2['# Reviews])-MIN(TA_restaurants_curated__2['# Reviews]))</f>
        <v>1.5648662291771833E-2</v>
      </c>
      <c r="J2694">
        <f>QUOTIENT((TA_restaurants_curated__2[[#This Row],[Normalizzazione]]*100),33)+IF(TA_restaurants_curated__2[[#This Row],[Normalizzazione]]=1,0,1)</f>
        <v>1</v>
      </c>
      <c r="K2694">
        <f>QUOTIENT((TA_restaurants_curated__2[[#This Row],[Rating]]*2),(100/3))+IF(TA_restaurants_curated__2[[#This Row],[Rating]]=50,0,1)</f>
        <v>3</v>
      </c>
      <c r="L2694" s="1" t="str">
        <f>IF(TA_restaurants_curated__2[[#This Row],[C. Rev.]]=3,"A lot of reviews",IF(TA_restaurants_curated__2[[#This Row],[C. Rev.]]=2,"Avarage reviews","Few reviews"))</f>
        <v>Few reviews</v>
      </c>
      <c r="M2694" s="1" t="str">
        <f>IF(TA_restaurants_curated__2[[#This Row],[C. Rat.]]=3,"Good rating",IF(TA_restaurants_curated__2[[#This Row],[C. Rat.]]=2,"Avarege rating","Bad rating"))</f>
        <v>Good rating</v>
      </c>
      <c r="N2694" s="1" t="str">
        <f t="shared" si="42"/>
        <v>Few reviews and Good rating</v>
      </c>
    </row>
    <row r="2695" spans="1:14" x14ac:dyDescent="0.35">
      <c r="A2695">
        <v>1840</v>
      </c>
      <c r="B2695" t="s">
        <v>2801</v>
      </c>
      <c r="C2695" t="s">
        <v>523</v>
      </c>
      <c r="D2695" t="s">
        <v>99</v>
      </c>
      <c r="E2695">
        <v>18420</v>
      </c>
      <c r="F2695">
        <v>40</v>
      </c>
      <c r="G2695" t="s">
        <v>8</v>
      </c>
      <c r="H2695">
        <v>640</v>
      </c>
      <c r="I2695">
        <f>(TA_restaurants_curated__2[[#This Row],['# Reviews]]-MIN(TA_restaurants_curated__2['# Reviews]))/(MAX(TA_restaurants_curated__2['# Reviews])-MIN(TA_restaurants_curated__2['# Reviews]))</f>
        <v>1.5648662291771833E-2</v>
      </c>
      <c r="J2695">
        <f>QUOTIENT((TA_restaurants_curated__2[[#This Row],[Normalizzazione]]*100),33)+IF(TA_restaurants_curated__2[[#This Row],[Normalizzazione]]=1,0,1)</f>
        <v>1</v>
      </c>
      <c r="K2695">
        <f>QUOTIENT((TA_restaurants_curated__2[[#This Row],[Rating]]*2),(100/3))+IF(TA_restaurants_curated__2[[#This Row],[Rating]]=50,0,1)</f>
        <v>3</v>
      </c>
      <c r="L2695" s="1" t="str">
        <f>IF(TA_restaurants_curated__2[[#This Row],[C. Rev.]]=3,"A lot of reviews",IF(TA_restaurants_curated__2[[#This Row],[C. Rev.]]=2,"Avarage reviews","Few reviews"))</f>
        <v>Few reviews</v>
      </c>
      <c r="M2695" s="1" t="str">
        <f>IF(TA_restaurants_curated__2[[#This Row],[C. Rat.]]=3,"Good rating",IF(TA_restaurants_curated__2[[#This Row],[C. Rat.]]=2,"Avarege rating","Bad rating"))</f>
        <v>Good rating</v>
      </c>
      <c r="N2695" s="1" t="str">
        <f t="shared" si="42"/>
        <v>Few reviews and Good rating</v>
      </c>
    </row>
    <row r="2696" spans="1:14" x14ac:dyDescent="0.35">
      <c r="A2696">
        <v>2472</v>
      </c>
      <c r="B2696" t="s">
        <v>3342</v>
      </c>
      <c r="C2696" t="s">
        <v>523</v>
      </c>
      <c r="D2696" t="s">
        <v>91</v>
      </c>
      <c r="E2696">
        <v>24740</v>
      </c>
      <c r="F2696">
        <v>40</v>
      </c>
      <c r="G2696" t="s">
        <v>8</v>
      </c>
      <c r="H2696">
        <v>640</v>
      </c>
      <c r="I2696">
        <f>(TA_restaurants_curated__2[[#This Row],['# Reviews]]-MIN(TA_restaurants_curated__2['# Reviews]))/(MAX(TA_restaurants_curated__2['# Reviews])-MIN(TA_restaurants_curated__2['# Reviews]))</f>
        <v>1.5648662291771833E-2</v>
      </c>
      <c r="J2696">
        <f>QUOTIENT((TA_restaurants_curated__2[[#This Row],[Normalizzazione]]*100),33)+IF(TA_restaurants_curated__2[[#This Row],[Normalizzazione]]=1,0,1)</f>
        <v>1</v>
      </c>
      <c r="K2696">
        <f>QUOTIENT((TA_restaurants_curated__2[[#This Row],[Rating]]*2),(100/3))+IF(TA_restaurants_curated__2[[#This Row],[Rating]]=50,0,1)</f>
        <v>3</v>
      </c>
      <c r="L2696" s="1" t="str">
        <f>IF(TA_restaurants_curated__2[[#This Row],[C. Rev.]]=3,"A lot of reviews",IF(TA_restaurants_curated__2[[#This Row],[C. Rev.]]=2,"Avarage reviews","Few reviews"))</f>
        <v>Few reviews</v>
      </c>
      <c r="M2696" s="1" t="str">
        <f>IF(TA_restaurants_curated__2[[#This Row],[C. Rat.]]=3,"Good rating",IF(TA_restaurants_curated__2[[#This Row],[C. Rat.]]=2,"Avarege rating","Bad rating"))</f>
        <v>Good rating</v>
      </c>
      <c r="N2696" s="1" t="str">
        <f t="shared" si="42"/>
        <v>Few reviews and Good rating</v>
      </c>
    </row>
    <row r="2697" spans="1:14" x14ac:dyDescent="0.35">
      <c r="A2697">
        <v>2565</v>
      </c>
      <c r="B2697" t="s">
        <v>3416</v>
      </c>
      <c r="C2697" t="s">
        <v>523</v>
      </c>
      <c r="D2697" t="s">
        <v>221</v>
      </c>
      <c r="E2697">
        <v>25670</v>
      </c>
      <c r="F2697">
        <v>40</v>
      </c>
      <c r="G2697" t="s">
        <v>8</v>
      </c>
      <c r="H2697">
        <v>640</v>
      </c>
      <c r="I2697">
        <f>(TA_restaurants_curated__2[[#This Row],['# Reviews]]-MIN(TA_restaurants_curated__2['# Reviews]))/(MAX(TA_restaurants_curated__2['# Reviews])-MIN(TA_restaurants_curated__2['# Reviews]))</f>
        <v>1.5648662291771833E-2</v>
      </c>
      <c r="J2697">
        <f>QUOTIENT((TA_restaurants_curated__2[[#This Row],[Normalizzazione]]*100),33)+IF(TA_restaurants_curated__2[[#This Row],[Normalizzazione]]=1,0,1)</f>
        <v>1</v>
      </c>
      <c r="K2697">
        <f>QUOTIENT((TA_restaurants_curated__2[[#This Row],[Rating]]*2),(100/3))+IF(TA_restaurants_curated__2[[#This Row],[Rating]]=50,0,1)</f>
        <v>3</v>
      </c>
      <c r="L2697" s="1" t="str">
        <f>IF(TA_restaurants_curated__2[[#This Row],[C. Rev.]]=3,"A lot of reviews",IF(TA_restaurants_curated__2[[#This Row],[C. Rev.]]=2,"Avarage reviews","Few reviews"))</f>
        <v>Few reviews</v>
      </c>
      <c r="M2697" s="1" t="str">
        <f>IF(TA_restaurants_curated__2[[#This Row],[C. Rat.]]=3,"Good rating",IF(TA_restaurants_curated__2[[#This Row],[C. Rat.]]=2,"Avarege rating","Bad rating"))</f>
        <v>Good rating</v>
      </c>
      <c r="N2697" s="1" t="str">
        <f t="shared" si="42"/>
        <v>Few reviews and Good rating</v>
      </c>
    </row>
    <row r="2698" spans="1:14" x14ac:dyDescent="0.35">
      <c r="A2698">
        <v>2747</v>
      </c>
      <c r="B2698" t="s">
        <v>3550</v>
      </c>
      <c r="C2698" t="s">
        <v>523</v>
      </c>
      <c r="D2698" t="s">
        <v>146</v>
      </c>
      <c r="E2698">
        <v>27490</v>
      </c>
      <c r="F2698">
        <v>40</v>
      </c>
      <c r="G2698" t="s">
        <v>10</v>
      </c>
      <c r="H2698">
        <v>640</v>
      </c>
      <c r="I2698">
        <f>(TA_restaurants_curated__2[[#This Row],['# Reviews]]-MIN(TA_restaurants_curated__2['# Reviews]))/(MAX(TA_restaurants_curated__2['# Reviews])-MIN(TA_restaurants_curated__2['# Reviews]))</f>
        <v>1.5648662291771833E-2</v>
      </c>
      <c r="J2698">
        <f>QUOTIENT((TA_restaurants_curated__2[[#This Row],[Normalizzazione]]*100),33)+IF(TA_restaurants_curated__2[[#This Row],[Normalizzazione]]=1,0,1)</f>
        <v>1</v>
      </c>
      <c r="K2698">
        <f>QUOTIENT((TA_restaurants_curated__2[[#This Row],[Rating]]*2),(100/3))+IF(TA_restaurants_curated__2[[#This Row],[Rating]]=50,0,1)</f>
        <v>3</v>
      </c>
      <c r="L2698" s="1" t="str">
        <f>IF(TA_restaurants_curated__2[[#This Row],[C. Rev.]]=3,"A lot of reviews",IF(TA_restaurants_curated__2[[#This Row],[C. Rev.]]=2,"Avarage reviews","Few reviews"))</f>
        <v>Few reviews</v>
      </c>
      <c r="M2698" s="1" t="str">
        <f>IF(TA_restaurants_curated__2[[#This Row],[C. Rat.]]=3,"Good rating",IF(TA_restaurants_curated__2[[#This Row],[C. Rat.]]=2,"Avarege rating","Bad rating"))</f>
        <v>Good rating</v>
      </c>
      <c r="N2698" s="1" t="str">
        <f t="shared" si="42"/>
        <v>Few reviews and Good rating</v>
      </c>
    </row>
    <row r="2699" spans="1:14" x14ac:dyDescent="0.35">
      <c r="A2699">
        <v>3257</v>
      </c>
      <c r="B2699" t="s">
        <v>3865</v>
      </c>
      <c r="C2699" t="s">
        <v>523</v>
      </c>
      <c r="D2699" t="s">
        <v>829</v>
      </c>
      <c r="E2699">
        <v>32590</v>
      </c>
      <c r="F2699">
        <v>45</v>
      </c>
      <c r="G2699" t="s">
        <v>8</v>
      </c>
      <c r="H2699">
        <v>640</v>
      </c>
      <c r="I2699">
        <f>(TA_restaurants_curated__2[[#This Row],['# Reviews]]-MIN(TA_restaurants_curated__2['# Reviews]))/(MAX(TA_restaurants_curated__2['# Reviews])-MIN(TA_restaurants_curated__2['# Reviews]))</f>
        <v>1.5648662291771833E-2</v>
      </c>
      <c r="J2699">
        <f>QUOTIENT((TA_restaurants_curated__2[[#This Row],[Normalizzazione]]*100),33)+IF(TA_restaurants_curated__2[[#This Row],[Normalizzazione]]=1,0,1)</f>
        <v>1</v>
      </c>
      <c r="K2699">
        <f>QUOTIENT((TA_restaurants_curated__2[[#This Row],[Rating]]*2),(100/3))+IF(TA_restaurants_curated__2[[#This Row],[Rating]]=50,0,1)</f>
        <v>3</v>
      </c>
      <c r="L2699" s="1" t="str">
        <f>IF(TA_restaurants_curated__2[[#This Row],[C. Rev.]]=3,"A lot of reviews",IF(TA_restaurants_curated__2[[#This Row],[C. Rev.]]=2,"Avarage reviews","Few reviews"))</f>
        <v>Few reviews</v>
      </c>
      <c r="M2699" s="1" t="str">
        <f>IF(TA_restaurants_curated__2[[#This Row],[C. Rat.]]=3,"Good rating",IF(TA_restaurants_curated__2[[#This Row],[C. Rat.]]=2,"Avarege rating","Bad rating"))</f>
        <v>Good rating</v>
      </c>
      <c r="N2699" s="1" t="str">
        <f t="shared" si="42"/>
        <v>Few reviews and Good rating</v>
      </c>
    </row>
    <row r="2700" spans="1:14" x14ac:dyDescent="0.35">
      <c r="A2700">
        <v>3621</v>
      </c>
      <c r="B2700" t="s">
        <v>3990</v>
      </c>
      <c r="C2700" t="s">
        <v>523</v>
      </c>
      <c r="D2700" t="s">
        <v>99</v>
      </c>
      <c r="E2700">
        <v>36230</v>
      </c>
      <c r="F2700">
        <v>35</v>
      </c>
      <c r="G2700" t="s">
        <v>10</v>
      </c>
      <c r="H2700">
        <v>640</v>
      </c>
      <c r="I2700">
        <f>(TA_restaurants_curated__2[[#This Row],['# Reviews]]-MIN(TA_restaurants_curated__2['# Reviews]))/(MAX(TA_restaurants_curated__2['# Reviews])-MIN(TA_restaurants_curated__2['# Reviews]))</f>
        <v>1.5648662291771833E-2</v>
      </c>
      <c r="J2700">
        <f>QUOTIENT((TA_restaurants_curated__2[[#This Row],[Normalizzazione]]*100),33)+IF(TA_restaurants_curated__2[[#This Row],[Normalizzazione]]=1,0,1)</f>
        <v>1</v>
      </c>
      <c r="K2700">
        <f>QUOTIENT((TA_restaurants_curated__2[[#This Row],[Rating]]*2),(100/3))+IF(TA_restaurants_curated__2[[#This Row],[Rating]]=50,0,1)</f>
        <v>3</v>
      </c>
      <c r="L2700" s="1" t="str">
        <f>IF(TA_restaurants_curated__2[[#This Row],[C. Rev.]]=3,"A lot of reviews",IF(TA_restaurants_curated__2[[#This Row],[C. Rev.]]=2,"Avarage reviews","Few reviews"))</f>
        <v>Few reviews</v>
      </c>
      <c r="M2700" s="1" t="str">
        <f>IF(TA_restaurants_curated__2[[#This Row],[C. Rat.]]=3,"Good rating",IF(TA_restaurants_curated__2[[#This Row],[C. Rat.]]=2,"Avarege rating","Bad rating"))</f>
        <v>Good rating</v>
      </c>
      <c r="N2700" s="1" t="str">
        <f t="shared" si="42"/>
        <v>Few reviews and Good rating</v>
      </c>
    </row>
    <row r="2701" spans="1:14" x14ac:dyDescent="0.35">
      <c r="A2701">
        <v>3694</v>
      </c>
      <c r="B2701" t="s">
        <v>4028</v>
      </c>
      <c r="C2701" t="s">
        <v>523</v>
      </c>
      <c r="D2701" t="s">
        <v>42</v>
      </c>
      <c r="E2701">
        <v>36960</v>
      </c>
      <c r="F2701">
        <v>35</v>
      </c>
      <c r="G2701" t="s">
        <v>8</v>
      </c>
      <c r="H2701">
        <v>640</v>
      </c>
      <c r="I2701">
        <f>(TA_restaurants_curated__2[[#This Row],['# Reviews]]-MIN(TA_restaurants_curated__2['# Reviews]))/(MAX(TA_restaurants_curated__2['# Reviews])-MIN(TA_restaurants_curated__2['# Reviews]))</f>
        <v>1.5648662291771833E-2</v>
      </c>
      <c r="J2701">
        <f>QUOTIENT((TA_restaurants_curated__2[[#This Row],[Normalizzazione]]*100),33)+IF(TA_restaurants_curated__2[[#This Row],[Normalizzazione]]=1,0,1)</f>
        <v>1</v>
      </c>
      <c r="K2701">
        <f>QUOTIENT((TA_restaurants_curated__2[[#This Row],[Rating]]*2),(100/3))+IF(TA_restaurants_curated__2[[#This Row],[Rating]]=50,0,1)</f>
        <v>3</v>
      </c>
      <c r="L2701" s="1" t="str">
        <f>IF(TA_restaurants_curated__2[[#This Row],[C. Rev.]]=3,"A lot of reviews",IF(TA_restaurants_curated__2[[#This Row],[C. Rev.]]=2,"Avarage reviews","Few reviews"))</f>
        <v>Few reviews</v>
      </c>
      <c r="M2701" s="1" t="str">
        <f>IF(TA_restaurants_curated__2[[#This Row],[C. Rat.]]=3,"Good rating",IF(TA_restaurants_curated__2[[#This Row],[C. Rat.]]=2,"Avarege rating","Bad rating"))</f>
        <v>Good rating</v>
      </c>
      <c r="N2701" s="1" t="str">
        <f t="shared" si="42"/>
        <v>Few reviews and Good rating</v>
      </c>
    </row>
    <row r="2702" spans="1:14" x14ac:dyDescent="0.35">
      <c r="A2702">
        <v>3732</v>
      </c>
      <c r="B2702" t="s">
        <v>4047</v>
      </c>
      <c r="C2702" t="s">
        <v>523</v>
      </c>
      <c r="D2702" t="s">
        <v>375</v>
      </c>
      <c r="E2702">
        <v>37340</v>
      </c>
      <c r="F2702">
        <v>40</v>
      </c>
      <c r="G2702" t="s">
        <v>8</v>
      </c>
      <c r="H2702">
        <v>640</v>
      </c>
      <c r="I2702">
        <f>(TA_restaurants_curated__2[[#This Row],['# Reviews]]-MIN(TA_restaurants_curated__2['# Reviews]))/(MAX(TA_restaurants_curated__2['# Reviews])-MIN(TA_restaurants_curated__2['# Reviews]))</f>
        <v>1.5648662291771833E-2</v>
      </c>
      <c r="J2702">
        <f>QUOTIENT((TA_restaurants_curated__2[[#This Row],[Normalizzazione]]*100),33)+IF(TA_restaurants_curated__2[[#This Row],[Normalizzazione]]=1,0,1)</f>
        <v>1</v>
      </c>
      <c r="K2702">
        <f>QUOTIENT((TA_restaurants_curated__2[[#This Row],[Rating]]*2),(100/3))+IF(TA_restaurants_curated__2[[#This Row],[Rating]]=50,0,1)</f>
        <v>3</v>
      </c>
      <c r="L2702" s="1" t="str">
        <f>IF(TA_restaurants_curated__2[[#This Row],[C. Rev.]]=3,"A lot of reviews",IF(TA_restaurants_curated__2[[#This Row],[C. Rev.]]=2,"Avarage reviews","Few reviews"))</f>
        <v>Few reviews</v>
      </c>
      <c r="M2702" s="1" t="str">
        <f>IF(TA_restaurants_curated__2[[#This Row],[C. Rat.]]=3,"Good rating",IF(TA_restaurants_curated__2[[#This Row],[C. Rat.]]=2,"Avarege rating","Bad rating"))</f>
        <v>Good rating</v>
      </c>
      <c r="N2702" s="1" t="str">
        <f t="shared" si="42"/>
        <v>Few reviews and Good rating</v>
      </c>
    </row>
    <row r="2703" spans="1:14" x14ac:dyDescent="0.35">
      <c r="A2703">
        <v>3892</v>
      </c>
      <c r="B2703" t="s">
        <v>4110</v>
      </c>
      <c r="C2703" t="s">
        <v>523</v>
      </c>
      <c r="D2703" t="s">
        <v>155</v>
      </c>
      <c r="E2703">
        <v>38940</v>
      </c>
      <c r="F2703">
        <v>35</v>
      </c>
      <c r="G2703" t="s">
        <v>10</v>
      </c>
      <c r="H2703">
        <v>640</v>
      </c>
      <c r="I2703">
        <f>(TA_restaurants_curated__2[[#This Row],['# Reviews]]-MIN(TA_restaurants_curated__2['# Reviews]))/(MAX(TA_restaurants_curated__2['# Reviews])-MIN(TA_restaurants_curated__2['# Reviews]))</f>
        <v>1.5648662291771833E-2</v>
      </c>
      <c r="J2703">
        <f>QUOTIENT((TA_restaurants_curated__2[[#This Row],[Normalizzazione]]*100),33)+IF(TA_restaurants_curated__2[[#This Row],[Normalizzazione]]=1,0,1)</f>
        <v>1</v>
      </c>
      <c r="K2703">
        <f>QUOTIENT((TA_restaurants_curated__2[[#This Row],[Rating]]*2),(100/3))+IF(TA_restaurants_curated__2[[#This Row],[Rating]]=50,0,1)</f>
        <v>3</v>
      </c>
      <c r="L2703" s="1" t="str">
        <f>IF(TA_restaurants_curated__2[[#This Row],[C. Rev.]]=3,"A lot of reviews",IF(TA_restaurants_curated__2[[#This Row],[C. Rev.]]=2,"Avarage reviews","Few reviews"))</f>
        <v>Few reviews</v>
      </c>
      <c r="M2703" s="1" t="str">
        <f>IF(TA_restaurants_curated__2[[#This Row],[C. Rat.]]=3,"Good rating",IF(TA_restaurants_curated__2[[#This Row],[C. Rat.]]=2,"Avarege rating","Bad rating"))</f>
        <v>Good rating</v>
      </c>
      <c r="N2703" s="1" t="str">
        <f t="shared" si="42"/>
        <v>Few reviews and Good rating</v>
      </c>
    </row>
    <row r="2704" spans="1:14" x14ac:dyDescent="0.35">
      <c r="A2704">
        <v>4133</v>
      </c>
      <c r="B2704" t="s">
        <v>4201</v>
      </c>
      <c r="C2704" t="s">
        <v>523</v>
      </c>
      <c r="D2704" t="s">
        <v>3465</v>
      </c>
      <c r="E2704">
        <v>41360</v>
      </c>
      <c r="F2704">
        <v>35</v>
      </c>
      <c r="G2704" t="s">
        <v>9</v>
      </c>
      <c r="H2704">
        <v>640</v>
      </c>
      <c r="I2704">
        <f>(TA_restaurants_curated__2[[#This Row],['# Reviews]]-MIN(TA_restaurants_curated__2['# Reviews]))/(MAX(TA_restaurants_curated__2['# Reviews])-MIN(TA_restaurants_curated__2['# Reviews]))</f>
        <v>1.5648662291771833E-2</v>
      </c>
      <c r="J2704">
        <f>QUOTIENT((TA_restaurants_curated__2[[#This Row],[Normalizzazione]]*100),33)+IF(TA_restaurants_curated__2[[#This Row],[Normalizzazione]]=1,0,1)</f>
        <v>1</v>
      </c>
      <c r="K2704">
        <f>QUOTIENT((TA_restaurants_curated__2[[#This Row],[Rating]]*2),(100/3))+IF(TA_restaurants_curated__2[[#This Row],[Rating]]=50,0,1)</f>
        <v>3</v>
      </c>
      <c r="L2704" s="1" t="str">
        <f>IF(TA_restaurants_curated__2[[#This Row],[C. Rev.]]=3,"A lot of reviews",IF(TA_restaurants_curated__2[[#This Row],[C. Rev.]]=2,"Avarage reviews","Few reviews"))</f>
        <v>Few reviews</v>
      </c>
      <c r="M2704" s="1" t="str">
        <f>IF(TA_restaurants_curated__2[[#This Row],[C. Rat.]]=3,"Good rating",IF(TA_restaurants_curated__2[[#This Row],[C. Rat.]]=2,"Avarege rating","Bad rating"))</f>
        <v>Good rating</v>
      </c>
      <c r="N2704" s="1" t="str">
        <f t="shared" si="42"/>
        <v>Few reviews and Good rating</v>
      </c>
    </row>
    <row r="2705" spans="1:14" x14ac:dyDescent="0.35">
      <c r="A2705">
        <v>4343</v>
      </c>
      <c r="B2705" t="s">
        <v>4285</v>
      </c>
      <c r="C2705" t="s">
        <v>523</v>
      </c>
      <c r="D2705" t="s">
        <v>61</v>
      </c>
      <c r="E2705">
        <v>43460</v>
      </c>
      <c r="F2705">
        <v>35</v>
      </c>
      <c r="G2705" t="s">
        <v>8</v>
      </c>
      <c r="H2705">
        <v>640</v>
      </c>
      <c r="I2705">
        <f>(TA_restaurants_curated__2[[#This Row],['# Reviews]]-MIN(TA_restaurants_curated__2['# Reviews]))/(MAX(TA_restaurants_curated__2['# Reviews])-MIN(TA_restaurants_curated__2['# Reviews]))</f>
        <v>1.5648662291771833E-2</v>
      </c>
      <c r="J2705">
        <f>QUOTIENT((TA_restaurants_curated__2[[#This Row],[Normalizzazione]]*100),33)+IF(TA_restaurants_curated__2[[#This Row],[Normalizzazione]]=1,0,1)</f>
        <v>1</v>
      </c>
      <c r="K2705">
        <f>QUOTIENT((TA_restaurants_curated__2[[#This Row],[Rating]]*2),(100/3))+IF(TA_restaurants_curated__2[[#This Row],[Rating]]=50,0,1)</f>
        <v>3</v>
      </c>
      <c r="L2705" s="1" t="str">
        <f>IF(TA_restaurants_curated__2[[#This Row],[C. Rev.]]=3,"A lot of reviews",IF(TA_restaurants_curated__2[[#This Row],[C. Rev.]]=2,"Avarage reviews","Few reviews"))</f>
        <v>Few reviews</v>
      </c>
      <c r="M2705" s="1" t="str">
        <f>IF(TA_restaurants_curated__2[[#This Row],[C. Rat.]]=3,"Good rating",IF(TA_restaurants_curated__2[[#This Row],[C. Rat.]]=2,"Avarege rating","Bad rating"))</f>
        <v>Good rating</v>
      </c>
      <c r="N2705" s="1" t="str">
        <f t="shared" si="42"/>
        <v>Few reviews and Good rating</v>
      </c>
    </row>
    <row r="2706" spans="1:14" x14ac:dyDescent="0.35">
      <c r="A2706">
        <v>4798</v>
      </c>
      <c r="B2706" t="s">
        <v>4396</v>
      </c>
      <c r="C2706" t="s">
        <v>523</v>
      </c>
      <c r="D2706" t="s">
        <v>2533</v>
      </c>
      <c r="E2706">
        <v>48010</v>
      </c>
      <c r="F2706">
        <v>35</v>
      </c>
      <c r="G2706" t="s">
        <v>10</v>
      </c>
      <c r="H2706">
        <v>640</v>
      </c>
      <c r="I2706">
        <f>(TA_restaurants_curated__2[[#This Row],['# Reviews]]-MIN(TA_restaurants_curated__2['# Reviews]))/(MAX(TA_restaurants_curated__2['# Reviews])-MIN(TA_restaurants_curated__2['# Reviews]))</f>
        <v>1.5648662291771833E-2</v>
      </c>
      <c r="J2706">
        <f>QUOTIENT((TA_restaurants_curated__2[[#This Row],[Normalizzazione]]*100),33)+IF(TA_restaurants_curated__2[[#This Row],[Normalizzazione]]=1,0,1)</f>
        <v>1</v>
      </c>
      <c r="K2706">
        <f>QUOTIENT((TA_restaurants_curated__2[[#This Row],[Rating]]*2),(100/3))+IF(TA_restaurants_curated__2[[#This Row],[Rating]]=50,0,1)</f>
        <v>3</v>
      </c>
      <c r="L2706" s="1" t="str">
        <f>IF(TA_restaurants_curated__2[[#This Row],[C. Rev.]]=3,"A lot of reviews",IF(TA_restaurants_curated__2[[#This Row],[C. Rev.]]=2,"Avarage reviews","Few reviews"))</f>
        <v>Few reviews</v>
      </c>
      <c r="M2706" s="1" t="str">
        <f>IF(TA_restaurants_curated__2[[#This Row],[C. Rat.]]=3,"Good rating",IF(TA_restaurants_curated__2[[#This Row],[C. Rat.]]=2,"Avarege rating","Bad rating"))</f>
        <v>Good rating</v>
      </c>
      <c r="N2706" s="1" t="str">
        <f t="shared" si="42"/>
        <v>Few reviews and Good rating</v>
      </c>
    </row>
    <row r="2707" spans="1:14" x14ac:dyDescent="0.35">
      <c r="A2707">
        <v>5009</v>
      </c>
      <c r="B2707" t="s">
        <v>4467</v>
      </c>
      <c r="C2707" t="s">
        <v>523</v>
      </c>
      <c r="D2707" t="s">
        <v>136</v>
      </c>
      <c r="E2707">
        <v>50120</v>
      </c>
      <c r="F2707">
        <v>35</v>
      </c>
      <c r="G2707" t="s">
        <v>10</v>
      </c>
      <c r="H2707">
        <v>640</v>
      </c>
      <c r="I2707">
        <f>(TA_restaurants_curated__2[[#This Row],['# Reviews]]-MIN(TA_restaurants_curated__2['# Reviews]))/(MAX(TA_restaurants_curated__2['# Reviews])-MIN(TA_restaurants_curated__2['# Reviews]))</f>
        <v>1.5648662291771833E-2</v>
      </c>
      <c r="J2707">
        <f>QUOTIENT((TA_restaurants_curated__2[[#This Row],[Normalizzazione]]*100),33)+IF(TA_restaurants_curated__2[[#This Row],[Normalizzazione]]=1,0,1)</f>
        <v>1</v>
      </c>
      <c r="K2707">
        <f>QUOTIENT((TA_restaurants_curated__2[[#This Row],[Rating]]*2),(100/3))+IF(TA_restaurants_curated__2[[#This Row],[Rating]]=50,0,1)</f>
        <v>3</v>
      </c>
      <c r="L2707" s="1" t="str">
        <f>IF(TA_restaurants_curated__2[[#This Row],[C. Rev.]]=3,"A lot of reviews",IF(TA_restaurants_curated__2[[#This Row],[C. Rev.]]=2,"Avarage reviews","Few reviews"))</f>
        <v>Few reviews</v>
      </c>
      <c r="M2707" s="1" t="str">
        <f>IF(TA_restaurants_curated__2[[#This Row],[C. Rat.]]=3,"Good rating",IF(TA_restaurants_curated__2[[#This Row],[C. Rat.]]=2,"Avarege rating","Bad rating"))</f>
        <v>Good rating</v>
      </c>
      <c r="N2707" s="1" t="str">
        <f t="shared" si="42"/>
        <v>Few reviews and Good rating</v>
      </c>
    </row>
    <row r="2708" spans="1:14" x14ac:dyDescent="0.35">
      <c r="A2708">
        <v>5093</v>
      </c>
      <c r="B2708" t="s">
        <v>4493</v>
      </c>
      <c r="C2708" t="s">
        <v>523</v>
      </c>
      <c r="D2708" t="s">
        <v>305</v>
      </c>
      <c r="E2708">
        <v>50960</v>
      </c>
      <c r="F2708">
        <v>35</v>
      </c>
      <c r="G2708" t="s">
        <v>8</v>
      </c>
      <c r="H2708">
        <v>640</v>
      </c>
      <c r="I2708">
        <f>(TA_restaurants_curated__2[[#This Row],['# Reviews]]-MIN(TA_restaurants_curated__2['# Reviews]))/(MAX(TA_restaurants_curated__2['# Reviews])-MIN(TA_restaurants_curated__2['# Reviews]))</f>
        <v>1.5648662291771833E-2</v>
      </c>
      <c r="J2708">
        <f>QUOTIENT((TA_restaurants_curated__2[[#This Row],[Normalizzazione]]*100),33)+IF(TA_restaurants_curated__2[[#This Row],[Normalizzazione]]=1,0,1)</f>
        <v>1</v>
      </c>
      <c r="K2708">
        <f>QUOTIENT((TA_restaurants_curated__2[[#This Row],[Rating]]*2),(100/3))+IF(TA_restaurants_curated__2[[#This Row],[Rating]]=50,0,1)</f>
        <v>3</v>
      </c>
      <c r="L2708" s="1" t="str">
        <f>IF(TA_restaurants_curated__2[[#This Row],[C. Rev.]]=3,"A lot of reviews",IF(TA_restaurants_curated__2[[#This Row],[C. Rev.]]=2,"Avarage reviews","Few reviews"))</f>
        <v>Few reviews</v>
      </c>
      <c r="M2708" s="1" t="str">
        <f>IF(TA_restaurants_curated__2[[#This Row],[C. Rat.]]=3,"Good rating",IF(TA_restaurants_curated__2[[#This Row],[C. Rat.]]=2,"Avarege rating","Bad rating"))</f>
        <v>Good rating</v>
      </c>
      <c r="N2708" s="1" t="str">
        <f t="shared" si="42"/>
        <v>Few reviews and Good rating</v>
      </c>
    </row>
    <row r="2709" spans="1:14" x14ac:dyDescent="0.35">
      <c r="A2709">
        <v>461</v>
      </c>
      <c r="B2709" t="s">
        <v>1304</v>
      </c>
      <c r="C2709" t="s">
        <v>523</v>
      </c>
      <c r="D2709" t="s">
        <v>1120</v>
      </c>
      <c r="E2709">
        <v>4620</v>
      </c>
      <c r="F2709">
        <v>45</v>
      </c>
      <c r="G2709" t="s">
        <v>8</v>
      </c>
      <c r="H2709">
        <v>630</v>
      </c>
      <c r="I2709">
        <f>(TA_restaurants_curated__2[[#This Row],['# Reviews]]-MIN(TA_restaurants_curated__2['# Reviews]))/(MAX(TA_restaurants_curated__2['# Reviews])-MIN(TA_restaurants_curated__2['# Reviews]))</f>
        <v>1.5396264512872286E-2</v>
      </c>
      <c r="J2709">
        <f>QUOTIENT((TA_restaurants_curated__2[[#This Row],[Normalizzazione]]*100),33)+IF(TA_restaurants_curated__2[[#This Row],[Normalizzazione]]=1,0,1)</f>
        <v>1</v>
      </c>
      <c r="K2709">
        <f>QUOTIENT((TA_restaurants_curated__2[[#This Row],[Rating]]*2),(100/3))+IF(TA_restaurants_curated__2[[#This Row],[Rating]]=50,0,1)</f>
        <v>3</v>
      </c>
      <c r="L2709" s="1" t="str">
        <f>IF(TA_restaurants_curated__2[[#This Row],[C. Rev.]]=3,"A lot of reviews",IF(TA_restaurants_curated__2[[#This Row],[C. Rev.]]=2,"Avarage reviews","Few reviews"))</f>
        <v>Few reviews</v>
      </c>
      <c r="M2709" s="1" t="str">
        <f>IF(TA_restaurants_curated__2[[#This Row],[C. Rat.]]=3,"Good rating",IF(TA_restaurants_curated__2[[#This Row],[C. Rat.]]=2,"Avarege rating","Bad rating"))</f>
        <v>Good rating</v>
      </c>
      <c r="N2709" s="1" t="str">
        <f t="shared" si="42"/>
        <v>Few reviews and Good rating</v>
      </c>
    </row>
    <row r="2710" spans="1:14" x14ac:dyDescent="0.35">
      <c r="A2710">
        <v>968</v>
      </c>
      <c r="B2710" t="s">
        <v>1887</v>
      </c>
      <c r="C2710" t="s">
        <v>523</v>
      </c>
      <c r="D2710" t="s">
        <v>129</v>
      </c>
      <c r="E2710">
        <v>9700</v>
      </c>
      <c r="F2710">
        <v>45</v>
      </c>
      <c r="G2710" t="s">
        <v>8</v>
      </c>
      <c r="H2710">
        <v>630</v>
      </c>
      <c r="I2710">
        <f>(TA_restaurants_curated__2[[#This Row],['# Reviews]]-MIN(TA_restaurants_curated__2['# Reviews]))/(MAX(TA_restaurants_curated__2['# Reviews])-MIN(TA_restaurants_curated__2['# Reviews]))</f>
        <v>1.5396264512872286E-2</v>
      </c>
      <c r="J2710">
        <f>QUOTIENT((TA_restaurants_curated__2[[#This Row],[Normalizzazione]]*100),33)+IF(TA_restaurants_curated__2[[#This Row],[Normalizzazione]]=1,0,1)</f>
        <v>1</v>
      </c>
      <c r="K2710">
        <f>QUOTIENT((TA_restaurants_curated__2[[#This Row],[Rating]]*2),(100/3))+IF(TA_restaurants_curated__2[[#This Row],[Rating]]=50,0,1)</f>
        <v>3</v>
      </c>
      <c r="L2710" s="1" t="str">
        <f>IF(TA_restaurants_curated__2[[#This Row],[C. Rev.]]=3,"A lot of reviews",IF(TA_restaurants_curated__2[[#This Row],[C. Rev.]]=2,"Avarage reviews","Few reviews"))</f>
        <v>Few reviews</v>
      </c>
      <c r="M2710" s="1" t="str">
        <f>IF(TA_restaurants_curated__2[[#This Row],[C. Rat.]]=3,"Good rating",IF(TA_restaurants_curated__2[[#This Row],[C. Rat.]]=2,"Avarege rating","Bad rating"))</f>
        <v>Good rating</v>
      </c>
      <c r="N2710" s="1" t="str">
        <f t="shared" si="42"/>
        <v>Few reviews and Good rating</v>
      </c>
    </row>
    <row r="2711" spans="1:14" x14ac:dyDescent="0.35">
      <c r="A2711">
        <v>1011</v>
      </c>
      <c r="B2711" t="s">
        <v>1936</v>
      </c>
      <c r="C2711" t="s">
        <v>523</v>
      </c>
      <c r="D2711" t="s">
        <v>534</v>
      </c>
      <c r="E2711">
        <v>10130</v>
      </c>
      <c r="F2711">
        <v>45</v>
      </c>
      <c r="G2711" t="s">
        <v>10</v>
      </c>
      <c r="H2711">
        <v>630</v>
      </c>
      <c r="I2711">
        <f>(TA_restaurants_curated__2[[#This Row],['# Reviews]]-MIN(TA_restaurants_curated__2['# Reviews]))/(MAX(TA_restaurants_curated__2['# Reviews])-MIN(TA_restaurants_curated__2['# Reviews]))</f>
        <v>1.5396264512872286E-2</v>
      </c>
      <c r="J2711">
        <f>QUOTIENT((TA_restaurants_curated__2[[#This Row],[Normalizzazione]]*100),33)+IF(TA_restaurants_curated__2[[#This Row],[Normalizzazione]]=1,0,1)</f>
        <v>1</v>
      </c>
      <c r="K2711">
        <f>QUOTIENT((TA_restaurants_curated__2[[#This Row],[Rating]]*2),(100/3))+IF(TA_restaurants_curated__2[[#This Row],[Rating]]=50,0,1)</f>
        <v>3</v>
      </c>
      <c r="L2711" s="1" t="str">
        <f>IF(TA_restaurants_curated__2[[#This Row],[C. Rev.]]=3,"A lot of reviews",IF(TA_restaurants_curated__2[[#This Row],[C. Rev.]]=2,"Avarage reviews","Few reviews"))</f>
        <v>Few reviews</v>
      </c>
      <c r="M2711" s="1" t="str">
        <f>IF(TA_restaurants_curated__2[[#This Row],[C. Rat.]]=3,"Good rating",IF(TA_restaurants_curated__2[[#This Row],[C. Rat.]]=2,"Avarege rating","Bad rating"))</f>
        <v>Good rating</v>
      </c>
      <c r="N2711" s="1" t="str">
        <f t="shared" si="42"/>
        <v>Few reviews and Good rating</v>
      </c>
    </row>
    <row r="2712" spans="1:14" x14ac:dyDescent="0.35">
      <c r="A2712">
        <v>1240</v>
      </c>
      <c r="B2712" t="s">
        <v>2179</v>
      </c>
      <c r="C2712" t="s">
        <v>523</v>
      </c>
      <c r="D2712" t="s">
        <v>99</v>
      </c>
      <c r="E2712">
        <v>12420</v>
      </c>
      <c r="F2712">
        <v>45</v>
      </c>
      <c r="G2712" t="s">
        <v>10</v>
      </c>
      <c r="H2712">
        <v>630</v>
      </c>
      <c r="I2712">
        <f>(TA_restaurants_curated__2[[#This Row],['# Reviews]]-MIN(TA_restaurants_curated__2['# Reviews]))/(MAX(TA_restaurants_curated__2['# Reviews])-MIN(TA_restaurants_curated__2['# Reviews]))</f>
        <v>1.5396264512872286E-2</v>
      </c>
      <c r="J2712">
        <f>QUOTIENT((TA_restaurants_curated__2[[#This Row],[Normalizzazione]]*100),33)+IF(TA_restaurants_curated__2[[#This Row],[Normalizzazione]]=1,0,1)</f>
        <v>1</v>
      </c>
      <c r="K2712">
        <f>QUOTIENT((TA_restaurants_curated__2[[#This Row],[Rating]]*2),(100/3))+IF(TA_restaurants_curated__2[[#This Row],[Rating]]=50,0,1)</f>
        <v>3</v>
      </c>
      <c r="L2712" s="1" t="str">
        <f>IF(TA_restaurants_curated__2[[#This Row],[C. Rev.]]=3,"A lot of reviews",IF(TA_restaurants_curated__2[[#This Row],[C. Rev.]]=2,"Avarage reviews","Few reviews"))</f>
        <v>Few reviews</v>
      </c>
      <c r="M2712" s="1" t="str">
        <f>IF(TA_restaurants_curated__2[[#This Row],[C. Rat.]]=3,"Good rating",IF(TA_restaurants_curated__2[[#This Row],[C. Rat.]]=2,"Avarege rating","Bad rating"))</f>
        <v>Good rating</v>
      </c>
      <c r="N2712" s="1" t="str">
        <f t="shared" si="42"/>
        <v>Few reviews and Good rating</v>
      </c>
    </row>
    <row r="2713" spans="1:14" x14ac:dyDescent="0.35">
      <c r="A2713">
        <v>1301</v>
      </c>
      <c r="B2713" t="s">
        <v>2247</v>
      </c>
      <c r="C2713" t="s">
        <v>523</v>
      </c>
      <c r="D2713" t="s">
        <v>136</v>
      </c>
      <c r="E2713">
        <v>13030</v>
      </c>
      <c r="F2713">
        <v>45</v>
      </c>
      <c r="G2713" t="s">
        <v>8</v>
      </c>
      <c r="H2713">
        <v>630</v>
      </c>
      <c r="I2713">
        <f>(TA_restaurants_curated__2[[#This Row],['# Reviews]]-MIN(TA_restaurants_curated__2['# Reviews]))/(MAX(TA_restaurants_curated__2['# Reviews])-MIN(TA_restaurants_curated__2['# Reviews]))</f>
        <v>1.5396264512872286E-2</v>
      </c>
      <c r="J2713">
        <f>QUOTIENT((TA_restaurants_curated__2[[#This Row],[Normalizzazione]]*100),33)+IF(TA_restaurants_curated__2[[#This Row],[Normalizzazione]]=1,0,1)</f>
        <v>1</v>
      </c>
      <c r="K2713">
        <f>QUOTIENT((TA_restaurants_curated__2[[#This Row],[Rating]]*2),(100/3))+IF(TA_restaurants_curated__2[[#This Row],[Rating]]=50,0,1)</f>
        <v>3</v>
      </c>
      <c r="L2713" s="1" t="str">
        <f>IF(TA_restaurants_curated__2[[#This Row],[C. Rev.]]=3,"A lot of reviews",IF(TA_restaurants_curated__2[[#This Row],[C. Rev.]]=2,"Avarage reviews","Few reviews"))</f>
        <v>Few reviews</v>
      </c>
      <c r="M2713" s="1" t="str">
        <f>IF(TA_restaurants_curated__2[[#This Row],[C. Rat.]]=3,"Good rating",IF(TA_restaurants_curated__2[[#This Row],[C. Rat.]]=2,"Avarege rating","Bad rating"))</f>
        <v>Good rating</v>
      </c>
      <c r="N2713" s="1" t="str">
        <f t="shared" si="42"/>
        <v>Few reviews and Good rating</v>
      </c>
    </row>
    <row r="2714" spans="1:14" x14ac:dyDescent="0.35">
      <c r="A2714">
        <v>1534</v>
      </c>
      <c r="B2714" t="s">
        <v>2493</v>
      </c>
      <c r="C2714" t="s">
        <v>523</v>
      </c>
      <c r="D2714" t="s">
        <v>43</v>
      </c>
      <c r="E2714">
        <v>15360</v>
      </c>
      <c r="F2714">
        <v>45</v>
      </c>
      <c r="G2714" t="s">
        <v>10</v>
      </c>
      <c r="H2714">
        <v>630</v>
      </c>
      <c r="I2714">
        <f>(TA_restaurants_curated__2[[#This Row],['# Reviews]]-MIN(TA_restaurants_curated__2['# Reviews]))/(MAX(TA_restaurants_curated__2['# Reviews])-MIN(TA_restaurants_curated__2['# Reviews]))</f>
        <v>1.5396264512872286E-2</v>
      </c>
      <c r="J2714">
        <f>QUOTIENT((TA_restaurants_curated__2[[#This Row],[Normalizzazione]]*100),33)+IF(TA_restaurants_curated__2[[#This Row],[Normalizzazione]]=1,0,1)</f>
        <v>1</v>
      </c>
      <c r="K2714">
        <f>QUOTIENT((TA_restaurants_curated__2[[#This Row],[Rating]]*2),(100/3))+IF(TA_restaurants_curated__2[[#This Row],[Rating]]=50,0,1)</f>
        <v>3</v>
      </c>
      <c r="L2714" s="1" t="str">
        <f>IF(TA_restaurants_curated__2[[#This Row],[C. Rev.]]=3,"A lot of reviews",IF(TA_restaurants_curated__2[[#This Row],[C. Rev.]]=2,"Avarage reviews","Few reviews"))</f>
        <v>Few reviews</v>
      </c>
      <c r="M2714" s="1" t="str">
        <f>IF(TA_restaurants_curated__2[[#This Row],[C. Rat.]]=3,"Good rating",IF(TA_restaurants_curated__2[[#This Row],[C. Rat.]]=2,"Avarege rating","Bad rating"))</f>
        <v>Good rating</v>
      </c>
      <c r="N2714" s="1" t="str">
        <f t="shared" si="42"/>
        <v>Few reviews and Good rating</v>
      </c>
    </row>
    <row r="2715" spans="1:14" x14ac:dyDescent="0.35">
      <c r="A2715">
        <v>1666</v>
      </c>
      <c r="B2715" t="s">
        <v>2625</v>
      </c>
      <c r="C2715" t="s">
        <v>523</v>
      </c>
      <c r="D2715" t="s">
        <v>11</v>
      </c>
      <c r="E2715">
        <v>16680</v>
      </c>
      <c r="F2715">
        <v>40</v>
      </c>
      <c r="G2715" t="s">
        <v>8</v>
      </c>
      <c r="H2715">
        <v>630</v>
      </c>
      <c r="I2715">
        <f>(TA_restaurants_curated__2[[#This Row],['# Reviews]]-MIN(TA_restaurants_curated__2['# Reviews]))/(MAX(TA_restaurants_curated__2['# Reviews])-MIN(TA_restaurants_curated__2['# Reviews]))</f>
        <v>1.5396264512872286E-2</v>
      </c>
      <c r="J2715">
        <f>QUOTIENT((TA_restaurants_curated__2[[#This Row],[Normalizzazione]]*100),33)+IF(TA_restaurants_curated__2[[#This Row],[Normalizzazione]]=1,0,1)</f>
        <v>1</v>
      </c>
      <c r="K2715">
        <f>QUOTIENT((TA_restaurants_curated__2[[#This Row],[Rating]]*2),(100/3))+IF(TA_restaurants_curated__2[[#This Row],[Rating]]=50,0,1)</f>
        <v>3</v>
      </c>
      <c r="L2715" s="1" t="str">
        <f>IF(TA_restaurants_curated__2[[#This Row],[C. Rev.]]=3,"A lot of reviews",IF(TA_restaurants_curated__2[[#This Row],[C. Rev.]]=2,"Avarage reviews","Few reviews"))</f>
        <v>Few reviews</v>
      </c>
      <c r="M2715" s="1" t="str">
        <f>IF(TA_restaurants_curated__2[[#This Row],[C. Rat.]]=3,"Good rating",IF(TA_restaurants_curated__2[[#This Row],[C. Rat.]]=2,"Avarege rating","Bad rating"))</f>
        <v>Good rating</v>
      </c>
      <c r="N2715" s="1" t="str">
        <f t="shared" si="42"/>
        <v>Few reviews and Good rating</v>
      </c>
    </row>
    <row r="2716" spans="1:14" x14ac:dyDescent="0.35">
      <c r="A2716">
        <v>2612</v>
      </c>
      <c r="B2716" t="s">
        <v>3453</v>
      </c>
      <c r="C2716" t="s">
        <v>523</v>
      </c>
      <c r="D2716" t="s">
        <v>3454</v>
      </c>
      <c r="E2716">
        <v>26140</v>
      </c>
      <c r="F2716">
        <v>40</v>
      </c>
      <c r="G2716" t="s">
        <v>8</v>
      </c>
      <c r="H2716">
        <v>630</v>
      </c>
      <c r="I2716">
        <f>(TA_restaurants_curated__2[[#This Row],['# Reviews]]-MIN(TA_restaurants_curated__2['# Reviews]))/(MAX(TA_restaurants_curated__2['# Reviews])-MIN(TA_restaurants_curated__2['# Reviews]))</f>
        <v>1.5396264512872286E-2</v>
      </c>
      <c r="J2716">
        <f>QUOTIENT((TA_restaurants_curated__2[[#This Row],[Normalizzazione]]*100),33)+IF(TA_restaurants_curated__2[[#This Row],[Normalizzazione]]=1,0,1)</f>
        <v>1</v>
      </c>
      <c r="K2716">
        <f>QUOTIENT((TA_restaurants_curated__2[[#This Row],[Rating]]*2),(100/3))+IF(TA_restaurants_curated__2[[#This Row],[Rating]]=50,0,1)</f>
        <v>3</v>
      </c>
      <c r="L2716" s="1" t="str">
        <f>IF(TA_restaurants_curated__2[[#This Row],[C. Rev.]]=3,"A lot of reviews",IF(TA_restaurants_curated__2[[#This Row],[C. Rev.]]=2,"Avarage reviews","Few reviews"))</f>
        <v>Few reviews</v>
      </c>
      <c r="M2716" s="1" t="str">
        <f>IF(TA_restaurants_curated__2[[#This Row],[C. Rat.]]=3,"Good rating",IF(TA_restaurants_curated__2[[#This Row],[C. Rat.]]=2,"Avarege rating","Bad rating"))</f>
        <v>Good rating</v>
      </c>
      <c r="N2716" s="1" t="str">
        <f t="shared" si="42"/>
        <v>Few reviews and Good rating</v>
      </c>
    </row>
    <row r="2717" spans="1:14" x14ac:dyDescent="0.35">
      <c r="A2717">
        <v>2912</v>
      </c>
      <c r="B2717" t="s">
        <v>3655</v>
      </c>
      <c r="C2717" t="s">
        <v>523</v>
      </c>
      <c r="D2717" t="s">
        <v>99</v>
      </c>
      <c r="E2717">
        <v>29140</v>
      </c>
      <c r="F2717">
        <v>35</v>
      </c>
      <c r="G2717" t="s">
        <v>10</v>
      </c>
      <c r="H2717">
        <v>630</v>
      </c>
      <c r="I2717">
        <f>(TA_restaurants_curated__2[[#This Row],['# Reviews]]-MIN(TA_restaurants_curated__2['# Reviews]))/(MAX(TA_restaurants_curated__2['# Reviews])-MIN(TA_restaurants_curated__2['# Reviews]))</f>
        <v>1.5396264512872286E-2</v>
      </c>
      <c r="J2717">
        <f>QUOTIENT((TA_restaurants_curated__2[[#This Row],[Normalizzazione]]*100),33)+IF(TA_restaurants_curated__2[[#This Row],[Normalizzazione]]=1,0,1)</f>
        <v>1</v>
      </c>
      <c r="K2717">
        <f>QUOTIENT((TA_restaurants_curated__2[[#This Row],[Rating]]*2),(100/3))+IF(TA_restaurants_curated__2[[#This Row],[Rating]]=50,0,1)</f>
        <v>3</v>
      </c>
      <c r="L2717" s="1" t="str">
        <f>IF(TA_restaurants_curated__2[[#This Row],[C. Rev.]]=3,"A lot of reviews",IF(TA_restaurants_curated__2[[#This Row],[C. Rev.]]=2,"Avarage reviews","Few reviews"))</f>
        <v>Few reviews</v>
      </c>
      <c r="M2717" s="1" t="str">
        <f>IF(TA_restaurants_curated__2[[#This Row],[C. Rat.]]=3,"Good rating",IF(TA_restaurants_curated__2[[#This Row],[C. Rat.]]=2,"Avarege rating","Bad rating"))</f>
        <v>Good rating</v>
      </c>
      <c r="N2717" s="1" t="str">
        <f t="shared" si="42"/>
        <v>Few reviews and Good rating</v>
      </c>
    </row>
    <row r="2718" spans="1:14" x14ac:dyDescent="0.35">
      <c r="A2718">
        <v>3068</v>
      </c>
      <c r="B2718" t="s">
        <v>3758</v>
      </c>
      <c r="C2718" t="s">
        <v>523</v>
      </c>
      <c r="D2718" t="s">
        <v>3759</v>
      </c>
      <c r="E2718">
        <v>30700</v>
      </c>
      <c r="F2718">
        <v>40</v>
      </c>
      <c r="G2718" t="s">
        <v>8</v>
      </c>
      <c r="H2718">
        <v>630</v>
      </c>
      <c r="I2718">
        <f>(TA_restaurants_curated__2[[#This Row],['# Reviews]]-MIN(TA_restaurants_curated__2['# Reviews]))/(MAX(TA_restaurants_curated__2['# Reviews])-MIN(TA_restaurants_curated__2['# Reviews]))</f>
        <v>1.5396264512872286E-2</v>
      </c>
      <c r="J2718">
        <f>QUOTIENT((TA_restaurants_curated__2[[#This Row],[Normalizzazione]]*100),33)+IF(TA_restaurants_curated__2[[#This Row],[Normalizzazione]]=1,0,1)</f>
        <v>1</v>
      </c>
      <c r="K2718">
        <f>QUOTIENT((TA_restaurants_curated__2[[#This Row],[Rating]]*2),(100/3))+IF(TA_restaurants_curated__2[[#This Row],[Rating]]=50,0,1)</f>
        <v>3</v>
      </c>
      <c r="L2718" s="1" t="str">
        <f>IF(TA_restaurants_curated__2[[#This Row],[C. Rev.]]=3,"A lot of reviews",IF(TA_restaurants_curated__2[[#This Row],[C. Rev.]]=2,"Avarage reviews","Few reviews"))</f>
        <v>Few reviews</v>
      </c>
      <c r="M2718" s="1" t="str">
        <f>IF(TA_restaurants_curated__2[[#This Row],[C. Rat.]]=3,"Good rating",IF(TA_restaurants_curated__2[[#This Row],[C. Rat.]]=2,"Avarege rating","Bad rating"))</f>
        <v>Good rating</v>
      </c>
      <c r="N2718" s="1" t="str">
        <f t="shared" si="42"/>
        <v>Few reviews and Good rating</v>
      </c>
    </row>
    <row r="2719" spans="1:14" x14ac:dyDescent="0.35">
      <c r="A2719">
        <v>3883</v>
      </c>
      <c r="B2719" t="s">
        <v>4107</v>
      </c>
      <c r="C2719" t="s">
        <v>523</v>
      </c>
      <c r="D2719" t="s">
        <v>84</v>
      </c>
      <c r="E2719">
        <v>38850</v>
      </c>
      <c r="F2719">
        <v>35</v>
      </c>
      <c r="G2719" t="s">
        <v>8</v>
      </c>
      <c r="H2719">
        <v>630</v>
      </c>
      <c r="I2719">
        <f>(TA_restaurants_curated__2[[#This Row],['# Reviews]]-MIN(TA_restaurants_curated__2['# Reviews]))/(MAX(TA_restaurants_curated__2['# Reviews])-MIN(TA_restaurants_curated__2['# Reviews]))</f>
        <v>1.5396264512872286E-2</v>
      </c>
      <c r="J2719">
        <f>QUOTIENT((TA_restaurants_curated__2[[#This Row],[Normalizzazione]]*100),33)+IF(TA_restaurants_curated__2[[#This Row],[Normalizzazione]]=1,0,1)</f>
        <v>1</v>
      </c>
      <c r="K2719">
        <f>QUOTIENT((TA_restaurants_curated__2[[#This Row],[Rating]]*2),(100/3))+IF(TA_restaurants_curated__2[[#This Row],[Rating]]=50,0,1)</f>
        <v>3</v>
      </c>
      <c r="L2719" s="1" t="str">
        <f>IF(TA_restaurants_curated__2[[#This Row],[C. Rev.]]=3,"A lot of reviews",IF(TA_restaurants_curated__2[[#This Row],[C. Rev.]]=2,"Avarage reviews","Few reviews"))</f>
        <v>Few reviews</v>
      </c>
      <c r="M2719" s="1" t="str">
        <f>IF(TA_restaurants_curated__2[[#This Row],[C. Rat.]]=3,"Good rating",IF(TA_restaurants_curated__2[[#This Row],[C. Rat.]]=2,"Avarege rating","Bad rating"))</f>
        <v>Good rating</v>
      </c>
      <c r="N2719" s="1" t="str">
        <f t="shared" si="42"/>
        <v>Few reviews and Good rating</v>
      </c>
    </row>
    <row r="2720" spans="1:14" x14ac:dyDescent="0.35">
      <c r="A2720">
        <v>4478</v>
      </c>
      <c r="B2720" t="s">
        <v>4346</v>
      </c>
      <c r="C2720" t="s">
        <v>523</v>
      </c>
      <c r="D2720" t="s">
        <v>103</v>
      </c>
      <c r="E2720">
        <v>44810</v>
      </c>
      <c r="F2720">
        <v>35</v>
      </c>
      <c r="G2720" t="s">
        <v>8</v>
      </c>
      <c r="H2720">
        <v>630</v>
      </c>
      <c r="I2720">
        <f>(TA_restaurants_curated__2[[#This Row],['# Reviews]]-MIN(TA_restaurants_curated__2['# Reviews]))/(MAX(TA_restaurants_curated__2['# Reviews])-MIN(TA_restaurants_curated__2['# Reviews]))</f>
        <v>1.5396264512872286E-2</v>
      </c>
      <c r="J2720">
        <f>QUOTIENT((TA_restaurants_curated__2[[#This Row],[Normalizzazione]]*100),33)+IF(TA_restaurants_curated__2[[#This Row],[Normalizzazione]]=1,0,1)</f>
        <v>1</v>
      </c>
      <c r="K2720">
        <f>QUOTIENT((TA_restaurants_curated__2[[#This Row],[Rating]]*2),(100/3))+IF(TA_restaurants_curated__2[[#This Row],[Rating]]=50,0,1)</f>
        <v>3</v>
      </c>
      <c r="L2720" s="1" t="str">
        <f>IF(TA_restaurants_curated__2[[#This Row],[C. Rev.]]=3,"A lot of reviews",IF(TA_restaurants_curated__2[[#This Row],[C. Rev.]]=2,"Avarage reviews","Few reviews"))</f>
        <v>Few reviews</v>
      </c>
      <c r="M2720" s="1" t="str">
        <f>IF(TA_restaurants_curated__2[[#This Row],[C. Rat.]]=3,"Good rating",IF(TA_restaurants_curated__2[[#This Row],[C. Rat.]]=2,"Avarege rating","Bad rating"))</f>
        <v>Good rating</v>
      </c>
      <c r="N2720" s="1" t="str">
        <f t="shared" si="42"/>
        <v>Few reviews and Good rating</v>
      </c>
    </row>
    <row r="2721" spans="1:14" x14ac:dyDescent="0.35">
      <c r="A2721">
        <v>757</v>
      </c>
      <c r="B2721" t="s">
        <v>499</v>
      </c>
      <c r="C2721" t="s">
        <v>523</v>
      </c>
      <c r="D2721" t="s">
        <v>1502</v>
      </c>
      <c r="E2721">
        <v>7590</v>
      </c>
      <c r="F2721">
        <v>45</v>
      </c>
      <c r="G2721" t="s">
        <v>10</v>
      </c>
      <c r="H2721">
        <v>620</v>
      </c>
      <c r="I2721">
        <f>(TA_restaurants_curated__2[[#This Row],['# Reviews]]-MIN(TA_restaurants_curated__2['# Reviews]))/(MAX(TA_restaurants_curated__2['# Reviews])-MIN(TA_restaurants_curated__2['# Reviews]))</f>
        <v>1.5143866733972741E-2</v>
      </c>
      <c r="J2721">
        <f>QUOTIENT((TA_restaurants_curated__2[[#This Row],[Normalizzazione]]*100),33)+IF(TA_restaurants_curated__2[[#This Row],[Normalizzazione]]=1,0,1)</f>
        <v>1</v>
      </c>
      <c r="K2721">
        <f>QUOTIENT((TA_restaurants_curated__2[[#This Row],[Rating]]*2),(100/3))+IF(TA_restaurants_curated__2[[#This Row],[Rating]]=50,0,1)</f>
        <v>3</v>
      </c>
      <c r="L2721" s="1" t="str">
        <f>IF(TA_restaurants_curated__2[[#This Row],[C. Rev.]]=3,"A lot of reviews",IF(TA_restaurants_curated__2[[#This Row],[C. Rev.]]=2,"Avarage reviews","Few reviews"))</f>
        <v>Few reviews</v>
      </c>
      <c r="M2721" s="1" t="str">
        <f>IF(TA_restaurants_curated__2[[#This Row],[C. Rat.]]=3,"Good rating",IF(TA_restaurants_curated__2[[#This Row],[C. Rat.]]=2,"Avarege rating","Bad rating"))</f>
        <v>Good rating</v>
      </c>
      <c r="N2721" s="1" t="str">
        <f t="shared" si="42"/>
        <v>Few reviews and Good rating</v>
      </c>
    </row>
    <row r="2722" spans="1:14" x14ac:dyDescent="0.35">
      <c r="A2722">
        <v>1717</v>
      </c>
      <c r="B2722" t="s">
        <v>2675</v>
      </c>
      <c r="C2722" t="s">
        <v>523</v>
      </c>
      <c r="D2722" t="s">
        <v>27</v>
      </c>
      <c r="E2722">
        <v>17190</v>
      </c>
      <c r="F2722">
        <v>45</v>
      </c>
      <c r="G2722" t="s">
        <v>10</v>
      </c>
      <c r="H2722">
        <v>620</v>
      </c>
      <c r="I2722">
        <f>(TA_restaurants_curated__2[[#This Row],['# Reviews]]-MIN(TA_restaurants_curated__2['# Reviews]))/(MAX(TA_restaurants_curated__2['# Reviews])-MIN(TA_restaurants_curated__2['# Reviews]))</f>
        <v>1.5143866733972741E-2</v>
      </c>
      <c r="J2722">
        <f>QUOTIENT((TA_restaurants_curated__2[[#This Row],[Normalizzazione]]*100),33)+IF(TA_restaurants_curated__2[[#This Row],[Normalizzazione]]=1,0,1)</f>
        <v>1</v>
      </c>
      <c r="K2722">
        <f>QUOTIENT((TA_restaurants_curated__2[[#This Row],[Rating]]*2),(100/3))+IF(TA_restaurants_curated__2[[#This Row],[Rating]]=50,0,1)</f>
        <v>3</v>
      </c>
      <c r="L2722" s="1" t="str">
        <f>IF(TA_restaurants_curated__2[[#This Row],[C. Rev.]]=3,"A lot of reviews",IF(TA_restaurants_curated__2[[#This Row],[C. Rev.]]=2,"Avarage reviews","Few reviews"))</f>
        <v>Few reviews</v>
      </c>
      <c r="M2722" s="1" t="str">
        <f>IF(TA_restaurants_curated__2[[#This Row],[C. Rat.]]=3,"Good rating",IF(TA_restaurants_curated__2[[#This Row],[C. Rat.]]=2,"Avarege rating","Bad rating"))</f>
        <v>Good rating</v>
      </c>
      <c r="N2722" s="1" t="str">
        <f t="shared" si="42"/>
        <v>Few reviews and Good rating</v>
      </c>
    </row>
    <row r="2723" spans="1:14" x14ac:dyDescent="0.35">
      <c r="A2723">
        <v>1883</v>
      </c>
      <c r="B2723" t="s">
        <v>2838</v>
      </c>
      <c r="C2723" t="s">
        <v>523</v>
      </c>
      <c r="D2723" t="s">
        <v>175</v>
      </c>
      <c r="E2723">
        <v>18850</v>
      </c>
      <c r="F2723">
        <v>45</v>
      </c>
      <c r="G2723" t="s">
        <v>8</v>
      </c>
      <c r="H2723">
        <v>620</v>
      </c>
      <c r="I2723">
        <f>(TA_restaurants_curated__2[[#This Row],['# Reviews]]-MIN(TA_restaurants_curated__2['# Reviews]))/(MAX(TA_restaurants_curated__2['# Reviews])-MIN(TA_restaurants_curated__2['# Reviews]))</f>
        <v>1.5143866733972741E-2</v>
      </c>
      <c r="J2723">
        <f>QUOTIENT((TA_restaurants_curated__2[[#This Row],[Normalizzazione]]*100),33)+IF(TA_restaurants_curated__2[[#This Row],[Normalizzazione]]=1,0,1)</f>
        <v>1</v>
      </c>
      <c r="K2723">
        <f>QUOTIENT((TA_restaurants_curated__2[[#This Row],[Rating]]*2),(100/3))+IF(TA_restaurants_curated__2[[#This Row],[Rating]]=50,0,1)</f>
        <v>3</v>
      </c>
      <c r="L2723" s="1" t="str">
        <f>IF(TA_restaurants_curated__2[[#This Row],[C. Rev.]]=3,"A lot of reviews",IF(TA_restaurants_curated__2[[#This Row],[C. Rev.]]=2,"Avarage reviews","Few reviews"))</f>
        <v>Few reviews</v>
      </c>
      <c r="M2723" s="1" t="str">
        <f>IF(TA_restaurants_curated__2[[#This Row],[C. Rat.]]=3,"Good rating",IF(TA_restaurants_curated__2[[#This Row],[C. Rat.]]=2,"Avarege rating","Bad rating"))</f>
        <v>Good rating</v>
      </c>
      <c r="N2723" s="1" t="str">
        <f t="shared" si="42"/>
        <v>Few reviews and Good rating</v>
      </c>
    </row>
    <row r="2724" spans="1:14" x14ac:dyDescent="0.35">
      <c r="A2724">
        <v>1993</v>
      </c>
      <c r="B2724" t="s">
        <v>2934</v>
      </c>
      <c r="C2724" t="s">
        <v>523</v>
      </c>
      <c r="D2724" t="s">
        <v>99</v>
      </c>
      <c r="E2724">
        <v>19950</v>
      </c>
      <c r="F2724">
        <v>40</v>
      </c>
      <c r="G2724" t="s">
        <v>10</v>
      </c>
      <c r="H2724">
        <v>620</v>
      </c>
      <c r="I2724">
        <f>(TA_restaurants_curated__2[[#This Row],['# Reviews]]-MIN(TA_restaurants_curated__2['# Reviews]))/(MAX(TA_restaurants_curated__2['# Reviews])-MIN(TA_restaurants_curated__2['# Reviews]))</f>
        <v>1.5143866733972741E-2</v>
      </c>
      <c r="J2724">
        <f>QUOTIENT((TA_restaurants_curated__2[[#This Row],[Normalizzazione]]*100),33)+IF(TA_restaurants_curated__2[[#This Row],[Normalizzazione]]=1,0,1)</f>
        <v>1</v>
      </c>
      <c r="K2724">
        <f>QUOTIENT((TA_restaurants_curated__2[[#This Row],[Rating]]*2),(100/3))+IF(TA_restaurants_curated__2[[#This Row],[Rating]]=50,0,1)</f>
        <v>3</v>
      </c>
      <c r="L2724" s="1" t="str">
        <f>IF(TA_restaurants_curated__2[[#This Row],[C. Rev.]]=3,"A lot of reviews",IF(TA_restaurants_curated__2[[#This Row],[C. Rev.]]=2,"Avarage reviews","Few reviews"))</f>
        <v>Few reviews</v>
      </c>
      <c r="M2724" s="1" t="str">
        <f>IF(TA_restaurants_curated__2[[#This Row],[C. Rat.]]=3,"Good rating",IF(TA_restaurants_curated__2[[#This Row],[C. Rat.]]=2,"Avarege rating","Bad rating"))</f>
        <v>Good rating</v>
      </c>
      <c r="N2724" s="1" t="str">
        <f t="shared" si="42"/>
        <v>Few reviews and Good rating</v>
      </c>
    </row>
    <row r="2725" spans="1:14" x14ac:dyDescent="0.35">
      <c r="A2725">
        <v>2267</v>
      </c>
      <c r="B2725" t="s">
        <v>3176</v>
      </c>
      <c r="C2725" t="s">
        <v>523</v>
      </c>
      <c r="D2725" t="s">
        <v>175</v>
      </c>
      <c r="E2725">
        <v>22690</v>
      </c>
      <c r="F2725">
        <v>35</v>
      </c>
      <c r="G2725" t="s">
        <v>8</v>
      </c>
      <c r="H2725">
        <v>620</v>
      </c>
      <c r="I2725">
        <f>(TA_restaurants_curated__2[[#This Row],['# Reviews]]-MIN(TA_restaurants_curated__2['# Reviews]))/(MAX(TA_restaurants_curated__2['# Reviews])-MIN(TA_restaurants_curated__2['# Reviews]))</f>
        <v>1.5143866733972741E-2</v>
      </c>
      <c r="J2725">
        <f>QUOTIENT((TA_restaurants_curated__2[[#This Row],[Normalizzazione]]*100),33)+IF(TA_restaurants_curated__2[[#This Row],[Normalizzazione]]=1,0,1)</f>
        <v>1</v>
      </c>
      <c r="K2725">
        <f>QUOTIENT((TA_restaurants_curated__2[[#This Row],[Rating]]*2),(100/3))+IF(TA_restaurants_curated__2[[#This Row],[Rating]]=50,0,1)</f>
        <v>3</v>
      </c>
      <c r="L2725" s="1" t="str">
        <f>IF(TA_restaurants_curated__2[[#This Row],[C. Rev.]]=3,"A lot of reviews",IF(TA_restaurants_curated__2[[#This Row],[C. Rev.]]=2,"Avarage reviews","Few reviews"))</f>
        <v>Few reviews</v>
      </c>
      <c r="M2725" s="1" t="str">
        <f>IF(TA_restaurants_curated__2[[#This Row],[C. Rat.]]=3,"Good rating",IF(TA_restaurants_curated__2[[#This Row],[C. Rat.]]=2,"Avarege rating","Bad rating"))</f>
        <v>Good rating</v>
      </c>
      <c r="N2725" s="1" t="str">
        <f t="shared" si="42"/>
        <v>Few reviews and Good rating</v>
      </c>
    </row>
    <row r="2726" spans="1:14" x14ac:dyDescent="0.35">
      <c r="A2726">
        <v>2672</v>
      </c>
      <c r="B2726" t="s">
        <v>3500</v>
      </c>
      <c r="C2726" t="s">
        <v>523</v>
      </c>
      <c r="D2726" t="s">
        <v>136</v>
      </c>
      <c r="E2726">
        <v>26740</v>
      </c>
      <c r="F2726">
        <v>40</v>
      </c>
      <c r="G2726" t="s">
        <v>8</v>
      </c>
      <c r="H2726">
        <v>620</v>
      </c>
      <c r="I2726">
        <f>(TA_restaurants_curated__2[[#This Row],['# Reviews]]-MIN(TA_restaurants_curated__2['# Reviews]))/(MAX(TA_restaurants_curated__2['# Reviews])-MIN(TA_restaurants_curated__2['# Reviews]))</f>
        <v>1.5143866733972741E-2</v>
      </c>
      <c r="J2726">
        <f>QUOTIENT((TA_restaurants_curated__2[[#This Row],[Normalizzazione]]*100),33)+IF(TA_restaurants_curated__2[[#This Row],[Normalizzazione]]=1,0,1)</f>
        <v>1</v>
      </c>
      <c r="K2726">
        <f>QUOTIENT((TA_restaurants_curated__2[[#This Row],[Rating]]*2),(100/3))+IF(TA_restaurants_curated__2[[#This Row],[Rating]]=50,0,1)</f>
        <v>3</v>
      </c>
      <c r="L2726" s="1" t="str">
        <f>IF(TA_restaurants_curated__2[[#This Row],[C. Rev.]]=3,"A lot of reviews",IF(TA_restaurants_curated__2[[#This Row],[C. Rev.]]=2,"Avarage reviews","Few reviews"))</f>
        <v>Few reviews</v>
      </c>
      <c r="M2726" s="1" t="str">
        <f>IF(TA_restaurants_curated__2[[#This Row],[C. Rat.]]=3,"Good rating",IF(TA_restaurants_curated__2[[#This Row],[C. Rat.]]=2,"Avarege rating","Bad rating"))</f>
        <v>Good rating</v>
      </c>
      <c r="N2726" s="1" t="str">
        <f t="shared" si="42"/>
        <v>Few reviews and Good rating</v>
      </c>
    </row>
    <row r="2727" spans="1:14" x14ac:dyDescent="0.35">
      <c r="A2727">
        <v>3000</v>
      </c>
      <c r="B2727" t="s">
        <v>3721</v>
      </c>
      <c r="C2727" t="s">
        <v>523</v>
      </c>
      <c r="D2727" t="s">
        <v>315</v>
      </c>
      <c r="E2727">
        <v>30020</v>
      </c>
      <c r="F2727">
        <v>40</v>
      </c>
      <c r="G2727" t="s">
        <v>8</v>
      </c>
      <c r="H2727">
        <v>620</v>
      </c>
      <c r="I2727">
        <f>(TA_restaurants_curated__2[[#This Row],['# Reviews]]-MIN(TA_restaurants_curated__2['# Reviews]))/(MAX(TA_restaurants_curated__2['# Reviews])-MIN(TA_restaurants_curated__2['# Reviews]))</f>
        <v>1.5143866733972741E-2</v>
      </c>
      <c r="J2727">
        <f>QUOTIENT((TA_restaurants_curated__2[[#This Row],[Normalizzazione]]*100),33)+IF(TA_restaurants_curated__2[[#This Row],[Normalizzazione]]=1,0,1)</f>
        <v>1</v>
      </c>
      <c r="K2727">
        <f>QUOTIENT((TA_restaurants_curated__2[[#This Row],[Rating]]*2),(100/3))+IF(TA_restaurants_curated__2[[#This Row],[Rating]]=50,0,1)</f>
        <v>3</v>
      </c>
      <c r="L2727" s="1" t="str">
        <f>IF(TA_restaurants_curated__2[[#This Row],[C. Rev.]]=3,"A lot of reviews",IF(TA_restaurants_curated__2[[#This Row],[C. Rev.]]=2,"Avarage reviews","Few reviews"))</f>
        <v>Few reviews</v>
      </c>
      <c r="M2727" s="1" t="str">
        <f>IF(TA_restaurants_curated__2[[#This Row],[C. Rat.]]=3,"Good rating",IF(TA_restaurants_curated__2[[#This Row],[C. Rat.]]=2,"Avarege rating","Bad rating"))</f>
        <v>Good rating</v>
      </c>
      <c r="N2727" s="1" t="str">
        <f t="shared" si="42"/>
        <v>Few reviews and Good rating</v>
      </c>
    </row>
    <row r="2728" spans="1:14" x14ac:dyDescent="0.35">
      <c r="A2728">
        <v>3024</v>
      </c>
      <c r="B2728" t="s">
        <v>3733</v>
      </c>
      <c r="C2728" t="s">
        <v>523</v>
      </c>
      <c r="D2728" t="s">
        <v>88</v>
      </c>
      <c r="E2728">
        <v>30260</v>
      </c>
      <c r="F2728">
        <v>35</v>
      </c>
      <c r="G2728" t="s">
        <v>8</v>
      </c>
      <c r="H2728">
        <v>620</v>
      </c>
      <c r="I2728">
        <f>(TA_restaurants_curated__2[[#This Row],['# Reviews]]-MIN(TA_restaurants_curated__2['# Reviews]))/(MAX(TA_restaurants_curated__2['# Reviews])-MIN(TA_restaurants_curated__2['# Reviews]))</f>
        <v>1.5143866733972741E-2</v>
      </c>
      <c r="J2728">
        <f>QUOTIENT((TA_restaurants_curated__2[[#This Row],[Normalizzazione]]*100),33)+IF(TA_restaurants_curated__2[[#This Row],[Normalizzazione]]=1,0,1)</f>
        <v>1</v>
      </c>
      <c r="K2728">
        <f>QUOTIENT((TA_restaurants_curated__2[[#This Row],[Rating]]*2),(100/3))+IF(TA_restaurants_curated__2[[#This Row],[Rating]]=50,0,1)</f>
        <v>3</v>
      </c>
      <c r="L2728" s="1" t="str">
        <f>IF(TA_restaurants_curated__2[[#This Row],[C. Rev.]]=3,"A lot of reviews",IF(TA_restaurants_curated__2[[#This Row],[C. Rev.]]=2,"Avarage reviews","Few reviews"))</f>
        <v>Few reviews</v>
      </c>
      <c r="M2728" s="1" t="str">
        <f>IF(TA_restaurants_curated__2[[#This Row],[C. Rat.]]=3,"Good rating",IF(TA_restaurants_curated__2[[#This Row],[C. Rat.]]=2,"Avarege rating","Bad rating"))</f>
        <v>Good rating</v>
      </c>
      <c r="N2728" s="1" t="str">
        <f t="shared" si="42"/>
        <v>Few reviews and Good rating</v>
      </c>
    </row>
    <row r="2729" spans="1:14" x14ac:dyDescent="0.35">
      <c r="A2729">
        <v>3925</v>
      </c>
      <c r="B2729" t="s">
        <v>4124</v>
      </c>
      <c r="C2729" t="s">
        <v>523</v>
      </c>
      <c r="D2729" t="s">
        <v>144</v>
      </c>
      <c r="E2729">
        <v>39270</v>
      </c>
      <c r="F2729">
        <v>40</v>
      </c>
      <c r="G2729" t="s">
        <v>8</v>
      </c>
      <c r="H2729">
        <v>620</v>
      </c>
      <c r="I2729">
        <f>(TA_restaurants_curated__2[[#This Row],['# Reviews]]-MIN(TA_restaurants_curated__2['# Reviews]))/(MAX(TA_restaurants_curated__2['# Reviews])-MIN(TA_restaurants_curated__2['# Reviews]))</f>
        <v>1.5143866733972741E-2</v>
      </c>
      <c r="J2729">
        <f>QUOTIENT((TA_restaurants_curated__2[[#This Row],[Normalizzazione]]*100),33)+IF(TA_restaurants_curated__2[[#This Row],[Normalizzazione]]=1,0,1)</f>
        <v>1</v>
      </c>
      <c r="K2729">
        <f>QUOTIENT((TA_restaurants_curated__2[[#This Row],[Rating]]*2),(100/3))+IF(TA_restaurants_curated__2[[#This Row],[Rating]]=50,0,1)</f>
        <v>3</v>
      </c>
      <c r="L2729" s="1" t="str">
        <f>IF(TA_restaurants_curated__2[[#This Row],[C. Rev.]]=3,"A lot of reviews",IF(TA_restaurants_curated__2[[#This Row],[C. Rev.]]=2,"Avarage reviews","Few reviews"))</f>
        <v>Few reviews</v>
      </c>
      <c r="M2729" s="1" t="str">
        <f>IF(TA_restaurants_curated__2[[#This Row],[C. Rat.]]=3,"Good rating",IF(TA_restaurants_curated__2[[#This Row],[C. Rat.]]=2,"Avarege rating","Bad rating"))</f>
        <v>Good rating</v>
      </c>
      <c r="N2729" s="1" t="str">
        <f t="shared" si="42"/>
        <v>Few reviews and Good rating</v>
      </c>
    </row>
    <row r="2730" spans="1:14" x14ac:dyDescent="0.35">
      <c r="A2730">
        <v>4289</v>
      </c>
      <c r="B2730" t="s">
        <v>4261</v>
      </c>
      <c r="C2730" t="s">
        <v>523</v>
      </c>
      <c r="D2730" t="s">
        <v>111</v>
      </c>
      <c r="E2730">
        <v>42920</v>
      </c>
      <c r="F2730">
        <v>35</v>
      </c>
      <c r="G2730" t="s">
        <v>10</v>
      </c>
      <c r="H2730">
        <v>620</v>
      </c>
      <c r="I2730">
        <f>(TA_restaurants_curated__2[[#This Row],['# Reviews]]-MIN(TA_restaurants_curated__2['# Reviews]))/(MAX(TA_restaurants_curated__2['# Reviews])-MIN(TA_restaurants_curated__2['# Reviews]))</f>
        <v>1.5143866733972741E-2</v>
      </c>
      <c r="J2730">
        <f>QUOTIENT((TA_restaurants_curated__2[[#This Row],[Normalizzazione]]*100),33)+IF(TA_restaurants_curated__2[[#This Row],[Normalizzazione]]=1,0,1)</f>
        <v>1</v>
      </c>
      <c r="K2730">
        <f>QUOTIENT((TA_restaurants_curated__2[[#This Row],[Rating]]*2),(100/3))+IF(TA_restaurants_curated__2[[#This Row],[Rating]]=50,0,1)</f>
        <v>3</v>
      </c>
      <c r="L2730" s="1" t="str">
        <f>IF(TA_restaurants_curated__2[[#This Row],[C. Rev.]]=3,"A lot of reviews",IF(TA_restaurants_curated__2[[#This Row],[C. Rev.]]=2,"Avarage reviews","Few reviews"))</f>
        <v>Few reviews</v>
      </c>
      <c r="M2730" s="1" t="str">
        <f>IF(TA_restaurants_curated__2[[#This Row],[C. Rat.]]=3,"Good rating",IF(TA_restaurants_curated__2[[#This Row],[C. Rat.]]=2,"Avarege rating","Bad rating"))</f>
        <v>Good rating</v>
      </c>
      <c r="N2730" s="1" t="str">
        <f t="shared" si="42"/>
        <v>Few reviews and Good rating</v>
      </c>
    </row>
    <row r="2731" spans="1:14" x14ac:dyDescent="0.35">
      <c r="A2731">
        <v>897</v>
      </c>
      <c r="B2731" t="s">
        <v>1807</v>
      </c>
      <c r="C2731" t="s">
        <v>523</v>
      </c>
      <c r="D2731" t="s">
        <v>1808</v>
      </c>
      <c r="E2731">
        <v>8990</v>
      </c>
      <c r="F2731">
        <v>50</v>
      </c>
      <c r="G2731" t="s">
        <v>10</v>
      </c>
      <c r="H2731">
        <v>610</v>
      </c>
      <c r="I2731">
        <f>(TA_restaurants_curated__2[[#This Row],['# Reviews]]-MIN(TA_restaurants_curated__2['# Reviews]))/(MAX(TA_restaurants_curated__2['# Reviews])-MIN(TA_restaurants_curated__2['# Reviews]))</f>
        <v>1.4891468955073196E-2</v>
      </c>
      <c r="J2731">
        <f>QUOTIENT((TA_restaurants_curated__2[[#This Row],[Normalizzazione]]*100),33)+IF(TA_restaurants_curated__2[[#This Row],[Normalizzazione]]=1,0,1)</f>
        <v>1</v>
      </c>
      <c r="K2731">
        <f>QUOTIENT((TA_restaurants_curated__2[[#This Row],[Rating]]*2),(100/3))+IF(TA_restaurants_curated__2[[#This Row],[Rating]]=50,0,1)</f>
        <v>3</v>
      </c>
      <c r="L2731" s="1" t="str">
        <f>IF(TA_restaurants_curated__2[[#This Row],[C. Rev.]]=3,"A lot of reviews",IF(TA_restaurants_curated__2[[#This Row],[C. Rev.]]=2,"Avarage reviews","Few reviews"))</f>
        <v>Few reviews</v>
      </c>
      <c r="M2731" s="1" t="str">
        <f>IF(TA_restaurants_curated__2[[#This Row],[C. Rat.]]=3,"Good rating",IF(TA_restaurants_curated__2[[#This Row],[C. Rat.]]=2,"Avarege rating","Bad rating"))</f>
        <v>Good rating</v>
      </c>
      <c r="N2731" s="1" t="str">
        <f t="shared" si="42"/>
        <v>Few reviews and Good rating</v>
      </c>
    </row>
    <row r="2732" spans="1:14" x14ac:dyDescent="0.35">
      <c r="A2732">
        <v>1389</v>
      </c>
      <c r="B2732" t="s">
        <v>2339</v>
      </c>
      <c r="C2732" t="s">
        <v>523</v>
      </c>
      <c r="D2732" t="s">
        <v>616</v>
      </c>
      <c r="E2732">
        <v>13910</v>
      </c>
      <c r="F2732">
        <v>40</v>
      </c>
      <c r="G2732" t="s">
        <v>8</v>
      </c>
      <c r="H2732">
        <v>610</v>
      </c>
      <c r="I2732">
        <f>(TA_restaurants_curated__2[[#This Row],['# Reviews]]-MIN(TA_restaurants_curated__2['# Reviews]))/(MAX(TA_restaurants_curated__2['# Reviews])-MIN(TA_restaurants_curated__2['# Reviews]))</f>
        <v>1.4891468955073196E-2</v>
      </c>
      <c r="J2732">
        <f>QUOTIENT((TA_restaurants_curated__2[[#This Row],[Normalizzazione]]*100),33)+IF(TA_restaurants_curated__2[[#This Row],[Normalizzazione]]=1,0,1)</f>
        <v>1</v>
      </c>
      <c r="K2732">
        <f>QUOTIENT((TA_restaurants_curated__2[[#This Row],[Rating]]*2),(100/3))+IF(TA_restaurants_curated__2[[#This Row],[Rating]]=50,0,1)</f>
        <v>3</v>
      </c>
      <c r="L2732" s="1" t="str">
        <f>IF(TA_restaurants_curated__2[[#This Row],[C. Rev.]]=3,"A lot of reviews",IF(TA_restaurants_curated__2[[#This Row],[C. Rev.]]=2,"Avarage reviews","Few reviews"))</f>
        <v>Few reviews</v>
      </c>
      <c r="M2732" s="1" t="str">
        <f>IF(TA_restaurants_curated__2[[#This Row],[C. Rat.]]=3,"Good rating",IF(TA_restaurants_curated__2[[#This Row],[C. Rat.]]=2,"Avarege rating","Bad rating"))</f>
        <v>Good rating</v>
      </c>
      <c r="N2732" s="1" t="str">
        <f t="shared" si="42"/>
        <v>Few reviews and Good rating</v>
      </c>
    </row>
    <row r="2733" spans="1:14" x14ac:dyDescent="0.35">
      <c r="A2733">
        <v>1702</v>
      </c>
      <c r="B2733" t="s">
        <v>2662</v>
      </c>
      <c r="C2733" t="s">
        <v>523</v>
      </c>
      <c r="D2733" t="s">
        <v>285</v>
      </c>
      <c r="E2733">
        <v>17040</v>
      </c>
      <c r="F2733">
        <v>40</v>
      </c>
      <c r="G2733" t="s">
        <v>10</v>
      </c>
      <c r="H2733">
        <v>610</v>
      </c>
      <c r="I2733">
        <f>(TA_restaurants_curated__2[[#This Row],['# Reviews]]-MIN(TA_restaurants_curated__2['# Reviews]))/(MAX(TA_restaurants_curated__2['# Reviews])-MIN(TA_restaurants_curated__2['# Reviews]))</f>
        <v>1.4891468955073196E-2</v>
      </c>
      <c r="J2733">
        <f>QUOTIENT((TA_restaurants_curated__2[[#This Row],[Normalizzazione]]*100),33)+IF(TA_restaurants_curated__2[[#This Row],[Normalizzazione]]=1,0,1)</f>
        <v>1</v>
      </c>
      <c r="K2733">
        <f>QUOTIENT((TA_restaurants_curated__2[[#This Row],[Rating]]*2),(100/3))+IF(TA_restaurants_curated__2[[#This Row],[Rating]]=50,0,1)</f>
        <v>3</v>
      </c>
      <c r="L2733" s="1" t="str">
        <f>IF(TA_restaurants_curated__2[[#This Row],[C. Rev.]]=3,"A lot of reviews",IF(TA_restaurants_curated__2[[#This Row],[C. Rev.]]=2,"Avarage reviews","Few reviews"))</f>
        <v>Few reviews</v>
      </c>
      <c r="M2733" s="1" t="str">
        <f>IF(TA_restaurants_curated__2[[#This Row],[C. Rat.]]=3,"Good rating",IF(TA_restaurants_curated__2[[#This Row],[C. Rat.]]=2,"Avarege rating","Bad rating"))</f>
        <v>Good rating</v>
      </c>
      <c r="N2733" s="1" t="str">
        <f t="shared" si="42"/>
        <v>Few reviews and Good rating</v>
      </c>
    </row>
    <row r="2734" spans="1:14" x14ac:dyDescent="0.35">
      <c r="A2734">
        <v>1755</v>
      </c>
      <c r="B2734" t="s">
        <v>2713</v>
      </c>
      <c r="C2734" t="s">
        <v>523</v>
      </c>
      <c r="D2734" t="s">
        <v>110</v>
      </c>
      <c r="E2734">
        <v>17570</v>
      </c>
      <c r="F2734">
        <v>45</v>
      </c>
      <c r="G2734" t="s">
        <v>8</v>
      </c>
      <c r="H2734">
        <v>610</v>
      </c>
      <c r="I2734">
        <f>(TA_restaurants_curated__2[[#This Row],['# Reviews]]-MIN(TA_restaurants_curated__2['# Reviews]))/(MAX(TA_restaurants_curated__2['# Reviews])-MIN(TA_restaurants_curated__2['# Reviews]))</f>
        <v>1.4891468955073196E-2</v>
      </c>
      <c r="J2734">
        <f>QUOTIENT((TA_restaurants_curated__2[[#This Row],[Normalizzazione]]*100),33)+IF(TA_restaurants_curated__2[[#This Row],[Normalizzazione]]=1,0,1)</f>
        <v>1</v>
      </c>
      <c r="K2734">
        <f>QUOTIENT((TA_restaurants_curated__2[[#This Row],[Rating]]*2),(100/3))+IF(TA_restaurants_curated__2[[#This Row],[Rating]]=50,0,1)</f>
        <v>3</v>
      </c>
      <c r="L2734" s="1" t="str">
        <f>IF(TA_restaurants_curated__2[[#This Row],[C. Rev.]]=3,"A lot of reviews",IF(TA_restaurants_curated__2[[#This Row],[C. Rev.]]=2,"Avarage reviews","Few reviews"))</f>
        <v>Few reviews</v>
      </c>
      <c r="M2734" s="1" t="str">
        <f>IF(TA_restaurants_curated__2[[#This Row],[C. Rat.]]=3,"Good rating",IF(TA_restaurants_curated__2[[#This Row],[C. Rat.]]=2,"Avarege rating","Bad rating"))</f>
        <v>Good rating</v>
      </c>
      <c r="N2734" s="1" t="str">
        <f t="shared" si="42"/>
        <v>Few reviews and Good rating</v>
      </c>
    </row>
    <row r="2735" spans="1:14" x14ac:dyDescent="0.35">
      <c r="A2735">
        <v>1977</v>
      </c>
      <c r="B2735" t="s">
        <v>2920</v>
      </c>
      <c r="C2735" t="s">
        <v>523</v>
      </c>
      <c r="D2735" t="s">
        <v>99</v>
      </c>
      <c r="E2735">
        <v>19790</v>
      </c>
      <c r="F2735">
        <v>40</v>
      </c>
      <c r="G2735" t="s">
        <v>10</v>
      </c>
      <c r="H2735">
        <v>610</v>
      </c>
      <c r="I2735">
        <f>(TA_restaurants_curated__2[[#This Row],['# Reviews]]-MIN(TA_restaurants_curated__2['# Reviews]))/(MAX(TA_restaurants_curated__2['# Reviews])-MIN(TA_restaurants_curated__2['# Reviews]))</f>
        <v>1.4891468955073196E-2</v>
      </c>
      <c r="J2735">
        <f>QUOTIENT((TA_restaurants_curated__2[[#This Row],[Normalizzazione]]*100),33)+IF(TA_restaurants_curated__2[[#This Row],[Normalizzazione]]=1,0,1)</f>
        <v>1</v>
      </c>
      <c r="K2735">
        <f>QUOTIENT((TA_restaurants_curated__2[[#This Row],[Rating]]*2),(100/3))+IF(TA_restaurants_curated__2[[#This Row],[Rating]]=50,0,1)</f>
        <v>3</v>
      </c>
      <c r="L2735" s="1" t="str">
        <f>IF(TA_restaurants_curated__2[[#This Row],[C. Rev.]]=3,"A lot of reviews",IF(TA_restaurants_curated__2[[#This Row],[C. Rev.]]=2,"Avarage reviews","Few reviews"))</f>
        <v>Few reviews</v>
      </c>
      <c r="M2735" s="1" t="str">
        <f>IF(TA_restaurants_curated__2[[#This Row],[C. Rat.]]=3,"Good rating",IF(TA_restaurants_curated__2[[#This Row],[C. Rat.]]=2,"Avarege rating","Bad rating"))</f>
        <v>Good rating</v>
      </c>
      <c r="N2735" s="1" t="str">
        <f t="shared" si="42"/>
        <v>Few reviews and Good rating</v>
      </c>
    </row>
    <row r="2736" spans="1:14" x14ac:dyDescent="0.35">
      <c r="A2736">
        <v>2249</v>
      </c>
      <c r="B2736" t="s">
        <v>3156</v>
      </c>
      <c r="C2736" t="s">
        <v>523</v>
      </c>
      <c r="D2736" t="s">
        <v>3157</v>
      </c>
      <c r="E2736">
        <v>22510</v>
      </c>
      <c r="F2736">
        <v>40</v>
      </c>
      <c r="G2736" t="s">
        <v>8</v>
      </c>
      <c r="H2736">
        <v>610</v>
      </c>
      <c r="I2736">
        <f>(TA_restaurants_curated__2[[#This Row],['# Reviews]]-MIN(TA_restaurants_curated__2['# Reviews]))/(MAX(TA_restaurants_curated__2['# Reviews])-MIN(TA_restaurants_curated__2['# Reviews]))</f>
        <v>1.4891468955073196E-2</v>
      </c>
      <c r="J2736">
        <f>QUOTIENT((TA_restaurants_curated__2[[#This Row],[Normalizzazione]]*100),33)+IF(TA_restaurants_curated__2[[#This Row],[Normalizzazione]]=1,0,1)</f>
        <v>1</v>
      </c>
      <c r="K2736">
        <f>QUOTIENT((TA_restaurants_curated__2[[#This Row],[Rating]]*2),(100/3))+IF(TA_restaurants_curated__2[[#This Row],[Rating]]=50,0,1)</f>
        <v>3</v>
      </c>
      <c r="L2736" s="1" t="str">
        <f>IF(TA_restaurants_curated__2[[#This Row],[C. Rev.]]=3,"A lot of reviews",IF(TA_restaurants_curated__2[[#This Row],[C. Rev.]]=2,"Avarage reviews","Few reviews"))</f>
        <v>Few reviews</v>
      </c>
      <c r="M2736" s="1" t="str">
        <f>IF(TA_restaurants_curated__2[[#This Row],[C. Rat.]]=3,"Good rating",IF(TA_restaurants_curated__2[[#This Row],[C. Rat.]]=2,"Avarege rating","Bad rating"))</f>
        <v>Good rating</v>
      </c>
      <c r="N2736" s="1" t="str">
        <f t="shared" si="42"/>
        <v>Few reviews and Good rating</v>
      </c>
    </row>
    <row r="2737" spans="1:14" x14ac:dyDescent="0.35">
      <c r="A2737">
        <v>2867</v>
      </c>
      <c r="B2737" t="s">
        <v>3625</v>
      </c>
      <c r="C2737" t="s">
        <v>523</v>
      </c>
      <c r="D2737" t="s">
        <v>84</v>
      </c>
      <c r="E2737">
        <v>28690</v>
      </c>
      <c r="F2737">
        <v>40</v>
      </c>
      <c r="G2737" t="s">
        <v>8</v>
      </c>
      <c r="H2737">
        <v>610</v>
      </c>
      <c r="I2737">
        <f>(TA_restaurants_curated__2[[#This Row],['# Reviews]]-MIN(TA_restaurants_curated__2['# Reviews]))/(MAX(TA_restaurants_curated__2['# Reviews])-MIN(TA_restaurants_curated__2['# Reviews]))</f>
        <v>1.4891468955073196E-2</v>
      </c>
      <c r="J2737">
        <f>QUOTIENT((TA_restaurants_curated__2[[#This Row],[Normalizzazione]]*100),33)+IF(TA_restaurants_curated__2[[#This Row],[Normalizzazione]]=1,0,1)</f>
        <v>1</v>
      </c>
      <c r="K2737">
        <f>QUOTIENT((TA_restaurants_curated__2[[#This Row],[Rating]]*2),(100/3))+IF(TA_restaurants_curated__2[[#This Row],[Rating]]=50,0,1)</f>
        <v>3</v>
      </c>
      <c r="L2737" s="1" t="str">
        <f>IF(TA_restaurants_curated__2[[#This Row],[C. Rev.]]=3,"A lot of reviews",IF(TA_restaurants_curated__2[[#This Row],[C. Rev.]]=2,"Avarage reviews","Few reviews"))</f>
        <v>Few reviews</v>
      </c>
      <c r="M2737" s="1" t="str">
        <f>IF(TA_restaurants_curated__2[[#This Row],[C. Rat.]]=3,"Good rating",IF(TA_restaurants_curated__2[[#This Row],[C. Rat.]]=2,"Avarege rating","Bad rating"))</f>
        <v>Good rating</v>
      </c>
      <c r="N2737" s="1" t="str">
        <f t="shared" si="42"/>
        <v>Few reviews and Good rating</v>
      </c>
    </row>
    <row r="2738" spans="1:14" x14ac:dyDescent="0.35">
      <c r="A2738">
        <v>3006</v>
      </c>
      <c r="B2738" t="s">
        <v>3723</v>
      </c>
      <c r="C2738" t="s">
        <v>523</v>
      </c>
      <c r="D2738" t="s">
        <v>149</v>
      </c>
      <c r="E2738">
        <v>30080</v>
      </c>
      <c r="F2738">
        <v>35</v>
      </c>
      <c r="G2738" t="s">
        <v>8</v>
      </c>
      <c r="H2738">
        <v>610</v>
      </c>
      <c r="I2738">
        <f>(TA_restaurants_curated__2[[#This Row],['# Reviews]]-MIN(TA_restaurants_curated__2['# Reviews]))/(MAX(TA_restaurants_curated__2['# Reviews])-MIN(TA_restaurants_curated__2['# Reviews]))</f>
        <v>1.4891468955073196E-2</v>
      </c>
      <c r="J2738">
        <f>QUOTIENT((TA_restaurants_curated__2[[#This Row],[Normalizzazione]]*100),33)+IF(TA_restaurants_curated__2[[#This Row],[Normalizzazione]]=1,0,1)</f>
        <v>1</v>
      </c>
      <c r="K2738">
        <f>QUOTIENT((TA_restaurants_curated__2[[#This Row],[Rating]]*2),(100/3))+IF(TA_restaurants_curated__2[[#This Row],[Rating]]=50,0,1)</f>
        <v>3</v>
      </c>
      <c r="L2738" s="1" t="str">
        <f>IF(TA_restaurants_curated__2[[#This Row],[C. Rev.]]=3,"A lot of reviews",IF(TA_restaurants_curated__2[[#This Row],[C. Rev.]]=2,"Avarage reviews","Few reviews"))</f>
        <v>Few reviews</v>
      </c>
      <c r="M2738" s="1" t="str">
        <f>IF(TA_restaurants_curated__2[[#This Row],[C. Rat.]]=3,"Good rating",IF(TA_restaurants_curated__2[[#This Row],[C. Rat.]]=2,"Avarege rating","Bad rating"))</f>
        <v>Good rating</v>
      </c>
      <c r="N2738" s="1" t="str">
        <f t="shared" si="42"/>
        <v>Few reviews and Good rating</v>
      </c>
    </row>
    <row r="2739" spans="1:14" x14ac:dyDescent="0.35">
      <c r="A2739">
        <v>3146</v>
      </c>
      <c r="B2739" t="s">
        <v>3800</v>
      </c>
      <c r="C2739" t="s">
        <v>523</v>
      </c>
      <c r="D2739" t="s">
        <v>126</v>
      </c>
      <c r="E2739">
        <v>31480</v>
      </c>
      <c r="F2739">
        <v>35</v>
      </c>
      <c r="G2739" t="s">
        <v>8</v>
      </c>
      <c r="H2739">
        <v>610</v>
      </c>
      <c r="I2739">
        <f>(TA_restaurants_curated__2[[#This Row],['# Reviews]]-MIN(TA_restaurants_curated__2['# Reviews]))/(MAX(TA_restaurants_curated__2['# Reviews])-MIN(TA_restaurants_curated__2['# Reviews]))</f>
        <v>1.4891468955073196E-2</v>
      </c>
      <c r="J2739">
        <f>QUOTIENT((TA_restaurants_curated__2[[#This Row],[Normalizzazione]]*100),33)+IF(TA_restaurants_curated__2[[#This Row],[Normalizzazione]]=1,0,1)</f>
        <v>1</v>
      </c>
      <c r="K2739">
        <f>QUOTIENT((TA_restaurants_curated__2[[#This Row],[Rating]]*2),(100/3))+IF(TA_restaurants_curated__2[[#This Row],[Rating]]=50,0,1)</f>
        <v>3</v>
      </c>
      <c r="L2739" s="1" t="str">
        <f>IF(TA_restaurants_curated__2[[#This Row],[C. Rev.]]=3,"A lot of reviews",IF(TA_restaurants_curated__2[[#This Row],[C. Rev.]]=2,"Avarage reviews","Few reviews"))</f>
        <v>Few reviews</v>
      </c>
      <c r="M2739" s="1" t="str">
        <f>IF(TA_restaurants_curated__2[[#This Row],[C. Rat.]]=3,"Good rating",IF(TA_restaurants_curated__2[[#This Row],[C. Rat.]]=2,"Avarege rating","Bad rating"))</f>
        <v>Good rating</v>
      </c>
      <c r="N2739" s="1" t="str">
        <f t="shared" si="42"/>
        <v>Few reviews and Good rating</v>
      </c>
    </row>
    <row r="2740" spans="1:14" x14ac:dyDescent="0.35">
      <c r="A2740">
        <v>3686</v>
      </c>
      <c r="B2740" t="s">
        <v>4024</v>
      </c>
      <c r="C2740" t="s">
        <v>523</v>
      </c>
      <c r="D2740" t="s">
        <v>149</v>
      </c>
      <c r="E2740">
        <v>36880</v>
      </c>
      <c r="F2740">
        <v>35</v>
      </c>
      <c r="G2740" t="s">
        <v>10</v>
      </c>
      <c r="H2740">
        <v>610</v>
      </c>
      <c r="I2740">
        <f>(TA_restaurants_curated__2[[#This Row],['# Reviews]]-MIN(TA_restaurants_curated__2['# Reviews]))/(MAX(TA_restaurants_curated__2['# Reviews])-MIN(TA_restaurants_curated__2['# Reviews]))</f>
        <v>1.4891468955073196E-2</v>
      </c>
      <c r="J2740">
        <f>QUOTIENT((TA_restaurants_curated__2[[#This Row],[Normalizzazione]]*100),33)+IF(TA_restaurants_curated__2[[#This Row],[Normalizzazione]]=1,0,1)</f>
        <v>1</v>
      </c>
      <c r="K2740">
        <f>QUOTIENT((TA_restaurants_curated__2[[#This Row],[Rating]]*2),(100/3))+IF(TA_restaurants_curated__2[[#This Row],[Rating]]=50,0,1)</f>
        <v>3</v>
      </c>
      <c r="L2740" s="1" t="str">
        <f>IF(TA_restaurants_curated__2[[#This Row],[C. Rev.]]=3,"A lot of reviews",IF(TA_restaurants_curated__2[[#This Row],[C. Rev.]]=2,"Avarage reviews","Few reviews"))</f>
        <v>Few reviews</v>
      </c>
      <c r="M2740" s="1" t="str">
        <f>IF(TA_restaurants_curated__2[[#This Row],[C. Rat.]]=3,"Good rating",IF(TA_restaurants_curated__2[[#This Row],[C. Rat.]]=2,"Avarege rating","Bad rating"))</f>
        <v>Good rating</v>
      </c>
      <c r="N2740" s="1" t="str">
        <f t="shared" si="42"/>
        <v>Few reviews and Good rating</v>
      </c>
    </row>
    <row r="2741" spans="1:14" x14ac:dyDescent="0.35">
      <c r="A2741">
        <v>1627</v>
      </c>
      <c r="B2741" t="s">
        <v>2583</v>
      </c>
      <c r="C2741" t="s">
        <v>523</v>
      </c>
      <c r="D2741" t="s">
        <v>84</v>
      </c>
      <c r="E2741">
        <v>16290</v>
      </c>
      <c r="F2741">
        <v>45</v>
      </c>
      <c r="G2741" t="s">
        <v>8</v>
      </c>
      <c r="H2741">
        <v>600</v>
      </c>
      <c r="I2741">
        <f>(TA_restaurants_curated__2[[#This Row],['# Reviews]]-MIN(TA_restaurants_curated__2['# Reviews]))/(MAX(TA_restaurants_curated__2['# Reviews])-MIN(TA_restaurants_curated__2['# Reviews]))</f>
        <v>1.463907117617365E-2</v>
      </c>
      <c r="J2741">
        <f>QUOTIENT((TA_restaurants_curated__2[[#This Row],[Normalizzazione]]*100),33)+IF(TA_restaurants_curated__2[[#This Row],[Normalizzazione]]=1,0,1)</f>
        <v>1</v>
      </c>
      <c r="K2741">
        <f>QUOTIENT((TA_restaurants_curated__2[[#This Row],[Rating]]*2),(100/3))+IF(TA_restaurants_curated__2[[#This Row],[Rating]]=50,0,1)</f>
        <v>3</v>
      </c>
      <c r="L2741" s="1" t="str">
        <f>IF(TA_restaurants_curated__2[[#This Row],[C. Rev.]]=3,"A lot of reviews",IF(TA_restaurants_curated__2[[#This Row],[C. Rev.]]=2,"Avarage reviews","Few reviews"))</f>
        <v>Few reviews</v>
      </c>
      <c r="M2741" s="1" t="str">
        <f>IF(TA_restaurants_curated__2[[#This Row],[C. Rat.]]=3,"Good rating",IF(TA_restaurants_curated__2[[#This Row],[C. Rat.]]=2,"Avarege rating","Bad rating"))</f>
        <v>Good rating</v>
      </c>
      <c r="N2741" s="1" t="str">
        <f t="shared" si="42"/>
        <v>Few reviews and Good rating</v>
      </c>
    </row>
    <row r="2742" spans="1:14" x14ac:dyDescent="0.35">
      <c r="A2742">
        <v>2017</v>
      </c>
      <c r="B2742" t="s">
        <v>2957</v>
      </c>
      <c r="C2742" t="s">
        <v>523</v>
      </c>
      <c r="D2742" t="s">
        <v>99</v>
      </c>
      <c r="E2742">
        <v>20190</v>
      </c>
      <c r="F2742">
        <v>45</v>
      </c>
      <c r="G2742" t="s">
        <v>10</v>
      </c>
      <c r="H2742">
        <v>600</v>
      </c>
      <c r="I2742">
        <f>(TA_restaurants_curated__2[[#This Row],['# Reviews]]-MIN(TA_restaurants_curated__2['# Reviews]))/(MAX(TA_restaurants_curated__2['# Reviews])-MIN(TA_restaurants_curated__2['# Reviews]))</f>
        <v>1.463907117617365E-2</v>
      </c>
      <c r="J2742">
        <f>QUOTIENT((TA_restaurants_curated__2[[#This Row],[Normalizzazione]]*100),33)+IF(TA_restaurants_curated__2[[#This Row],[Normalizzazione]]=1,0,1)</f>
        <v>1</v>
      </c>
      <c r="K2742">
        <f>QUOTIENT((TA_restaurants_curated__2[[#This Row],[Rating]]*2),(100/3))+IF(TA_restaurants_curated__2[[#This Row],[Rating]]=50,0,1)</f>
        <v>3</v>
      </c>
      <c r="L2742" s="1" t="str">
        <f>IF(TA_restaurants_curated__2[[#This Row],[C. Rev.]]=3,"A lot of reviews",IF(TA_restaurants_curated__2[[#This Row],[C. Rev.]]=2,"Avarage reviews","Few reviews"))</f>
        <v>Few reviews</v>
      </c>
      <c r="M2742" s="1" t="str">
        <f>IF(TA_restaurants_curated__2[[#This Row],[C. Rat.]]=3,"Good rating",IF(TA_restaurants_curated__2[[#This Row],[C. Rat.]]=2,"Avarege rating","Bad rating"))</f>
        <v>Good rating</v>
      </c>
      <c r="N2742" s="1" t="str">
        <f t="shared" si="42"/>
        <v>Few reviews and Good rating</v>
      </c>
    </row>
    <row r="2743" spans="1:14" x14ac:dyDescent="0.35">
      <c r="A2743">
        <v>2070</v>
      </c>
      <c r="B2743" t="s">
        <v>3008</v>
      </c>
      <c r="C2743" t="s">
        <v>523</v>
      </c>
      <c r="D2743" t="s">
        <v>111</v>
      </c>
      <c r="E2743">
        <v>20720</v>
      </c>
      <c r="F2743">
        <v>40</v>
      </c>
      <c r="G2743" t="s">
        <v>8</v>
      </c>
      <c r="H2743">
        <v>600</v>
      </c>
      <c r="I2743">
        <f>(TA_restaurants_curated__2[[#This Row],['# Reviews]]-MIN(TA_restaurants_curated__2['# Reviews]))/(MAX(TA_restaurants_curated__2['# Reviews])-MIN(TA_restaurants_curated__2['# Reviews]))</f>
        <v>1.463907117617365E-2</v>
      </c>
      <c r="J2743">
        <f>QUOTIENT((TA_restaurants_curated__2[[#This Row],[Normalizzazione]]*100),33)+IF(TA_restaurants_curated__2[[#This Row],[Normalizzazione]]=1,0,1)</f>
        <v>1</v>
      </c>
      <c r="K2743">
        <f>QUOTIENT((TA_restaurants_curated__2[[#This Row],[Rating]]*2),(100/3))+IF(TA_restaurants_curated__2[[#This Row],[Rating]]=50,0,1)</f>
        <v>3</v>
      </c>
      <c r="L2743" s="1" t="str">
        <f>IF(TA_restaurants_curated__2[[#This Row],[C. Rev.]]=3,"A lot of reviews",IF(TA_restaurants_curated__2[[#This Row],[C. Rev.]]=2,"Avarage reviews","Few reviews"))</f>
        <v>Few reviews</v>
      </c>
      <c r="M2743" s="1" t="str">
        <f>IF(TA_restaurants_curated__2[[#This Row],[C. Rat.]]=3,"Good rating",IF(TA_restaurants_curated__2[[#This Row],[C. Rat.]]=2,"Avarege rating","Bad rating"))</f>
        <v>Good rating</v>
      </c>
      <c r="N2743" s="1" t="str">
        <f t="shared" si="42"/>
        <v>Few reviews and Good rating</v>
      </c>
    </row>
    <row r="2744" spans="1:14" x14ac:dyDescent="0.35">
      <c r="A2744">
        <v>2319</v>
      </c>
      <c r="B2744" t="s">
        <v>3213</v>
      </c>
      <c r="C2744" t="s">
        <v>523</v>
      </c>
      <c r="D2744" t="s">
        <v>3214</v>
      </c>
      <c r="E2744">
        <v>23210</v>
      </c>
      <c r="F2744">
        <v>40</v>
      </c>
      <c r="G2744" t="s">
        <v>10</v>
      </c>
      <c r="H2744">
        <v>600</v>
      </c>
      <c r="I2744">
        <f>(TA_restaurants_curated__2[[#This Row],['# Reviews]]-MIN(TA_restaurants_curated__2['# Reviews]))/(MAX(TA_restaurants_curated__2['# Reviews])-MIN(TA_restaurants_curated__2['# Reviews]))</f>
        <v>1.463907117617365E-2</v>
      </c>
      <c r="J2744">
        <f>QUOTIENT((TA_restaurants_curated__2[[#This Row],[Normalizzazione]]*100),33)+IF(TA_restaurants_curated__2[[#This Row],[Normalizzazione]]=1,0,1)</f>
        <v>1</v>
      </c>
      <c r="K2744">
        <f>QUOTIENT((TA_restaurants_curated__2[[#This Row],[Rating]]*2),(100/3))+IF(TA_restaurants_curated__2[[#This Row],[Rating]]=50,0,1)</f>
        <v>3</v>
      </c>
      <c r="L2744" s="1" t="str">
        <f>IF(TA_restaurants_curated__2[[#This Row],[C. Rev.]]=3,"A lot of reviews",IF(TA_restaurants_curated__2[[#This Row],[C. Rev.]]=2,"Avarage reviews","Few reviews"))</f>
        <v>Few reviews</v>
      </c>
      <c r="M2744" s="1" t="str">
        <f>IF(TA_restaurants_curated__2[[#This Row],[C. Rat.]]=3,"Good rating",IF(TA_restaurants_curated__2[[#This Row],[C. Rat.]]=2,"Avarege rating","Bad rating"))</f>
        <v>Good rating</v>
      </c>
      <c r="N2744" s="1" t="str">
        <f t="shared" si="42"/>
        <v>Few reviews and Good rating</v>
      </c>
    </row>
    <row r="2745" spans="1:14" x14ac:dyDescent="0.35">
      <c r="A2745">
        <v>2481</v>
      </c>
      <c r="B2745" t="s">
        <v>3347</v>
      </c>
      <c r="C2745" t="s">
        <v>523</v>
      </c>
      <c r="D2745" t="s">
        <v>81</v>
      </c>
      <c r="E2745">
        <v>24830</v>
      </c>
      <c r="F2745">
        <v>40</v>
      </c>
      <c r="G2745" t="s">
        <v>10</v>
      </c>
      <c r="H2745">
        <v>600</v>
      </c>
      <c r="I2745">
        <f>(TA_restaurants_curated__2[[#This Row],['# Reviews]]-MIN(TA_restaurants_curated__2['# Reviews]))/(MAX(TA_restaurants_curated__2['# Reviews])-MIN(TA_restaurants_curated__2['# Reviews]))</f>
        <v>1.463907117617365E-2</v>
      </c>
      <c r="J2745">
        <f>QUOTIENT((TA_restaurants_curated__2[[#This Row],[Normalizzazione]]*100),33)+IF(TA_restaurants_curated__2[[#This Row],[Normalizzazione]]=1,0,1)</f>
        <v>1</v>
      </c>
      <c r="K2745">
        <f>QUOTIENT((TA_restaurants_curated__2[[#This Row],[Rating]]*2),(100/3))+IF(TA_restaurants_curated__2[[#This Row],[Rating]]=50,0,1)</f>
        <v>3</v>
      </c>
      <c r="L2745" s="1" t="str">
        <f>IF(TA_restaurants_curated__2[[#This Row],[C. Rev.]]=3,"A lot of reviews",IF(TA_restaurants_curated__2[[#This Row],[C. Rev.]]=2,"Avarage reviews","Few reviews"))</f>
        <v>Few reviews</v>
      </c>
      <c r="M2745" s="1" t="str">
        <f>IF(TA_restaurants_curated__2[[#This Row],[C. Rat.]]=3,"Good rating",IF(TA_restaurants_curated__2[[#This Row],[C. Rat.]]=2,"Avarege rating","Bad rating"))</f>
        <v>Good rating</v>
      </c>
      <c r="N2745" s="1" t="str">
        <f t="shared" si="42"/>
        <v>Few reviews and Good rating</v>
      </c>
    </row>
    <row r="2746" spans="1:14" x14ac:dyDescent="0.35">
      <c r="A2746">
        <v>2753</v>
      </c>
      <c r="B2746" t="s">
        <v>3554</v>
      </c>
      <c r="C2746" t="s">
        <v>523</v>
      </c>
      <c r="D2746" t="s">
        <v>43</v>
      </c>
      <c r="E2746">
        <v>27550</v>
      </c>
      <c r="F2746">
        <v>40</v>
      </c>
      <c r="G2746" t="s">
        <v>10</v>
      </c>
      <c r="H2746">
        <v>600</v>
      </c>
      <c r="I2746">
        <f>(TA_restaurants_curated__2[[#This Row],['# Reviews]]-MIN(TA_restaurants_curated__2['# Reviews]))/(MAX(TA_restaurants_curated__2['# Reviews])-MIN(TA_restaurants_curated__2['# Reviews]))</f>
        <v>1.463907117617365E-2</v>
      </c>
      <c r="J2746">
        <f>QUOTIENT((TA_restaurants_curated__2[[#This Row],[Normalizzazione]]*100),33)+IF(TA_restaurants_curated__2[[#This Row],[Normalizzazione]]=1,0,1)</f>
        <v>1</v>
      </c>
      <c r="K2746">
        <f>QUOTIENT((TA_restaurants_curated__2[[#This Row],[Rating]]*2),(100/3))+IF(TA_restaurants_curated__2[[#This Row],[Rating]]=50,0,1)</f>
        <v>3</v>
      </c>
      <c r="L2746" s="1" t="str">
        <f>IF(TA_restaurants_curated__2[[#This Row],[C. Rev.]]=3,"A lot of reviews",IF(TA_restaurants_curated__2[[#This Row],[C. Rev.]]=2,"Avarage reviews","Few reviews"))</f>
        <v>Few reviews</v>
      </c>
      <c r="M2746" s="1" t="str">
        <f>IF(TA_restaurants_curated__2[[#This Row],[C. Rat.]]=3,"Good rating",IF(TA_restaurants_curated__2[[#This Row],[C. Rat.]]=2,"Avarege rating","Bad rating"))</f>
        <v>Good rating</v>
      </c>
      <c r="N2746" s="1" t="str">
        <f t="shared" si="42"/>
        <v>Few reviews and Good rating</v>
      </c>
    </row>
    <row r="2747" spans="1:14" x14ac:dyDescent="0.35">
      <c r="A2747">
        <v>2883</v>
      </c>
      <c r="B2747" t="s">
        <v>3637</v>
      </c>
      <c r="C2747" t="s">
        <v>523</v>
      </c>
      <c r="D2747" t="s">
        <v>162</v>
      </c>
      <c r="E2747">
        <v>28850</v>
      </c>
      <c r="F2747">
        <v>40</v>
      </c>
      <c r="G2747" t="s">
        <v>8</v>
      </c>
      <c r="H2747">
        <v>600</v>
      </c>
      <c r="I2747">
        <f>(TA_restaurants_curated__2[[#This Row],['# Reviews]]-MIN(TA_restaurants_curated__2['# Reviews]))/(MAX(TA_restaurants_curated__2['# Reviews])-MIN(TA_restaurants_curated__2['# Reviews]))</f>
        <v>1.463907117617365E-2</v>
      </c>
      <c r="J2747">
        <f>QUOTIENT((TA_restaurants_curated__2[[#This Row],[Normalizzazione]]*100),33)+IF(TA_restaurants_curated__2[[#This Row],[Normalizzazione]]=1,0,1)</f>
        <v>1</v>
      </c>
      <c r="K2747">
        <f>QUOTIENT((TA_restaurants_curated__2[[#This Row],[Rating]]*2),(100/3))+IF(TA_restaurants_curated__2[[#This Row],[Rating]]=50,0,1)</f>
        <v>3</v>
      </c>
      <c r="L2747" s="1" t="str">
        <f>IF(TA_restaurants_curated__2[[#This Row],[C. Rev.]]=3,"A lot of reviews",IF(TA_restaurants_curated__2[[#This Row],[C. Rev.]]=2,"Avarage reviews","Few reviews"))</f>
        <v>Few reviews</v>
      </c>
      <c r="M2747" s="1" t="str">
        <f>IF(TA_restaurants_curated__2[[#This Row],[C. Rat.]]=3,"Good rating",IF(TA_restaurants_curated__2[[#This Row],[C. Rat.]]=2,"Avarege rating","Bad rating"))</f>
        <v>Good rating</v>
      </c>
      <c r="N2747" s="1" t="str">
        <f t="shared" si="42"/>
        <v>Few reviews and Good rating</v>
      </c>
    </row>
    <row r="2748" spans="1:14" x14ac:dyDescent="0.35">
      <c r="A2748">
        <v>2951</v>
      </c>
      <c r="B2748" t="s">
        <v>3684</v>
      </c>
      <c r="C2748" t="s">
        <v>523</v>
      </c>
      <c r="D2748" t="s">
        <v>111</v>
      </c>
      <c r="E2748">
        <v>29530</v>
      </c>
      <c r="F2748">
        <v>40</v>
      </c>
      <c r="G2748" t="s">
        <v>10</v>
      </c>
      <c r="H2748">
        <v>600</v>
      </c>
      <c r="I2748">
        <f>(TA_restaurants_curated__2[[#This Row],['# Reviews]]-MIN(TA_restaurants_curated__2['# Reviews]))/(MAX(TA_restaurants_curated__2['# Reviews])-MIN(TA_restaurants_curated__2['# Reviews]))</f>
        <v>1.463907117617365E-2</v>
      </c>
      <c r="J2748">
        <f>QUOTIENT((TA_restaurants_curated__2[[#This Row],[Normalizzazione]]*100),33)+IF(TA_restaurants_curated__2[[#This Row],[Normalizzazione]]=1,0,1)</f>
        <v>1</v>
      </c>
      <c r="K2748">
        <f>QUOTIENT((TA_restaurants_curated__2[[#This Row],[Rating]]*2),(100/3))+IF(TA_restaurants_curated__2[[#This Row],[Rating]]=50,0,1)</f>
        <v>3</v>
      </c>
      <c r="L2748" s="1" t="str">
        <f>IF(TA_restaurants_curated__2[[#This Row],[C. Rev.]]=3,"A lot of reviews",IF(TA_restaurants_curated__2[[#This Row],[C. Rev.]]=2,"Avarage reviews","Few reviews"))</f>
        <v>Few reviews</v>
      </c>
      <c r="M2748" s="1" t="str">
        <f>IF(TA_restaurants_curated__2[[#This Row],[C. Rat.]]=3,"Good rating",IF(TA_restaurants_curated__2[[#This Row],[C. Rat.]]=2,"Avarege rating","Bad rating"))</f>
        <v>Good rating</v>
      </c>
      <c r="N2748" s="1" t="str">
        <f t="shared" si="42"/>
        <v>Few reviews and Good rating</v>
      </c>
    </row>
    <row r="2749" spans="1:14" x14ac:dyDescent="0.35">
      <c r="A2749">
        <v>2984</v>
      </c>
      <c r="B2749" t="s">
        <v>3711</v>
      </c>
      <c r="C2749" t="s">
        <v>523</v>
      </c>
      <c r="D2749" t="s">
        <v>155</v>
      </c>
      <c r="E2749">
        <v>29860</v>
      </c>
      <c r="F2749">
        <v>35</v>
      </c>
      <c r="G2749" t="s">
        <v>10</v>
      </c>
      <c r="H2749">
        <v>600</v>
      </c>
      <c r="I2749">
        <f>(TA_restaurants_curated__2[[#This Row],['# Reviews]]-MIN(TA_restaurants_curated__2['# Reviews]))/(MAX(TA_restaurants_curated__2['# Reviews])-MIN(TA_restaurants_curated__2['# Reviews]))</f>
        <v>1.463907117617365E-2</v>
      </c>
      <c r="J2749">
        <f>QUOTIENT((TA_restaurants_curated__2[[#This Row],[Normalizzazione]]*100),33)+IF(TA_restaurants_curated__2[[#This Row],[Normalizzazione]]=1,0,1)</f>
        <v>1</v>
      </c>
      <c r="K2749">
        <f>QUOTIENT((TA_restaurants_curated__2[[#This Row],[Rating]]*2),(100/3))+IF(TA_restaurants_curated__2[[#This Row],[Rating]]=50,0,1)</f>
        <v>3</v>
      </c>
      <c r="L2749" s="1" t="str">
        <f>IF(TA_restaurants_curated__2[[#This Row],[C. Rev.]]=3,"A lot of reviews",IF(TA_restaurants_curated__2[[#This Row],[C. Rev.]]=2,"Avarage reviews","Few reviews"))</f>
        <v>Few reviews</v>
      </c>
      <c r="M2749" s="1" t="str">
        <f>IF(TA_restaurants_curated__2[[#This Row],[C. Rat.]]=3,"Good rating",IF(TA_restaurants_curated__2[[#This Row],[C. Rat.]]=2,"Avarege rating","Bad rating"))</f>
        <v>Good rating</v>
      </c>
      <c r="N2749" s="1" t="str">
        <f t="shared" si="42"/>
        <v>Few reviews and Good rating</v>
      </c>
    </row>
    <row r="2750" spans="1:14" x14ac:dyDescent="0.35">
      <c r="A2750">
        <v>3182</v>
      </c>
      <c r="B2750" t="s">
        <v>3824</v>
      </c>
      <c r="C2750" t="s">
        <v>523</v>
      </c>
      <c r="D2750" t="s">
        <v>111</v>
      </c>
      <c r="E2750">
        <v>31840</v>
      </c>
      <c r="F2750">
        <v>35</v>
      </c>
      <c r="G2750" t="s">
        <v>8</v>
      </c>
      <c r="H2750">
        <v>600</v>
      </c>
      <c r="I2750">
        <f>(TA_restaurants_curated__2[[#This Row],['# Reviews]]-MIN(TA_restaurants_curated__2['# Reviews]))/(MAX(TA_restaurants_curated__2['# Reviews])-MIN(TA_restaurants_curated__2['# Reviews]))</f>
        <v>1.463907117617365E-2</v>
      </c>
      <c r="J2750">
        <f>QUOTIENT((TA_restaurants_curated__2[[#This Row],[Normalizzazione]]*100),33)+IF(TA_restaurants_curated__2[[#This Row],[Normalizzazione]]=1,0,1)</f>
        <v>1</v>
      </c>
      <c r="K2750">
        <f>QUOTIENT((TA_restaurants_curated__2[[#This Row],[Rating]]*2),(100/3))+IF(TA_restaurants_curated__2[[#This Row],[Rating]]=50,0,1)</f>
        <v>3</v>
      </c>
      <c r="L2750" s="1" t="str">
        <f>IF(TA_restaurants_curated__2[[#This Row],[C. Rev.]]=3,"A lot of reviews",IF(TA_restaurants_curated__2[[#This Row],[C. Rev.]]=2,"Avarage reviews","Few reviews"))</f>
        <v>Few reviews</v>
      </c>
      <c r="M2750" s="1" t="str">
        <f>IF(TA_restaurants_curated__2[[#This Row],[C. Rat.]]=3,"Good rating",IF(TA_restaurants_curated__2[[#This Row],[C. Rat.]]=2,"Avarege rating","Bad rating"))</f>
        <v>Good rating</v>
      </c>
      <c r="N2750" s="1" t="str">
        <f t="shared" si="42"/>
        <v>Few reviews and Good rating</v>
      </c>
    </row>
    <row r="2751" spans="1:14" x14ac:dyDescent="0.35">
      <c r="A2751">
        <v>3244</v>
      </c>
      <c r="B2751" t="s">
        <v>3859</v>
      </c>
      <c r="C2751" t="s">
        <v>523</v>
      </c>
      <c r="D2751" t="s">
        <v>99</v>
      </c>
      <c r="E2751">
        <v>32460</v>
      </c>
      <c r="F2751">
        <v>40</v>
      </c>
      <c r="G2751" t="s">
        <v>8</v>
      </c>
      <c r="H2751">
        <v>600</v>
      </c>
      <c r="I2751">
        <f>(TA_restaurants_curated__2[[#This Row],['# Reviews]]-MIN(TA_restaurants_curated__2['# Reviews]))/(MAX(TA_restaurants_curated__2['# Reviews])-MIN(TA_restaurants_curated__2['# Reviews]))</f>
        <v>1.463907117617365E-2</v>
      </c>
      <c r="J2751">
        <f>QUOTIENT((TA_restaurants_curated__2[[#This Row],[Normalizzazione]]*100),33)+IF(TA_restaurants_curated__2[[#This Row],[Normalizzazione]]=1,0,1)</f>
        <v>1</v>
      </c>
      <c r="K2751">
        <f>QUOTIENT((TA_restaurants_curated__2[[#This Row],[Rating]]*2),(100/3))+IF(TA_restaurants_curated__2[[#This Row],[Rating]]=50,0,1)</f>
        <v>3</v>
      </c>
      <c r="L2751" s="1" t="str">
        <f>IF(TA_restaurants_curated__2[[#This Row],[C. Rev.]]=3,"A lot of reviews",IF(TA_restaurants_curated__2[[#This Row],[C. Rev.]]=2,"Avarage reviews","Few reviews"))</f>
        <v>Few reviews</v>
      </c>
      <c r="M2751" s="1" t="str">
        <f>IF(TA_restaurants_curated__2[[#This Row],[C. Rat.]]=3,"Good rating",IF(TA_restaurants_curated__2[[#This Row],[C. Rat.]]=2,"Avarege rating","Bad rating"))</f>
        <v>Good rating</v>
      </c>
      <c r="N2751" s="1" t="str">
        <f t="shared" si="42"/>
        <v>Few reviews and Good rating</v>
      </c>
    </row>
    <row r="2752" spans="1:14" x14ac:dyDescent="0.35">
      <c r="A2752">
        <v>3693</v>
      </c>
      <c r="B2752" t="s">
        <v>228</v>
      </c>
      <c r="C2752" t="s">
        <v>523</v>
      </c>
      <c r="D2752" t="s">
        <v>62</v>
      </c>
      <c r="E2752">
        <v>36950</v>
      </c>
      <c r="F2752">
        <v>35</v>
      </c>
      <c r="G2752" t="s">
        <v>8</v>
      </c>
      <c r="H2752">
        <v>600</v>
      </c>
      <c r="I2752">
        <f>(TA_restaurants_curated__2[[#This Row],['# Reviews]]-MIN(TA_restaurants_curated__2['# Reviews]))/(MAX(TA_restaurants_curated__2['# Reviews])-MIN(TA_restaurants_curated__2['# Reviews]))</f>
        <v>1.463907117617365E-2</v>
      </c>
      <c r="J2752">
        <f>QUOTIENT((TA_restaurants_curated__2[[#This Row],[Normalizzazione]]*100),33)+IF(TA_restaurants_curated__2[[#This Row],[Normalizzazione]]=1,0,1)</f>
        <v>1</v>
      </c>
      <c r="K2752">
        <f>QUOTIENT((TA_restaurants_curated__2[[#This Row],[Rating]]*2),(100/3))+IF(TA_restaurants_curated__2[[#This Row],[Rating]]=50,0,1)</f>
        <v>3</v>
      </c>
      <c r="L2752" s="1" t="str">
        <f>IF(TA_restaurants_curated__2[[#This Row],[C. Rev.]]=3,"A lot of reviews",IF(TA_restaurants_curated__2[[#This Row],[C. Rev.]]=2,"Avarage reviews","Few reviews"))</f>
        <v>Few reviews</v>
      </c>
      <c r="M2752" s="1" t="str">
        <f>IF(TA_restaurants_curated__2[[#This Row],[C. Rat.]]=3,"Good rating",IF(TA_restaurants_curated__2[[#This Row],[C. Rat.]]=2,"Avarege rating","Bad rating"))</f>
        <v>Good rating</v>
      </c>
      <c r="N2752" s="1" t="str">
        <f t="shared" si="42"/>
        <v>Few reviews and Good rating</v>
      </c>
    </row>
    <row r="2753" spans="1:14" x14ac:dyDescent="0.35">
      <c r="A2753">
        <v>6017</v>
      </c>
      <c r="B2753" t="s">
        <v>4830</v>
      </c>
      <c r="C2753" t="s">
        <v>523</v>
      </c>
      <c r="D2753" t="s">
        <v>107</v>
      </c>
      <c r="E2753">
        <v>60200</v>
      </c>
      <c r="F2753">
        <v>35</v>
      </c>
      <c r="G2753" t="s">
        <v>10</v>
      </c>
      <c r="H2753">
        <v>600</v>
      </c>
      <c r="I2753">
        <f>(TA_restaurants_curated__2[[#This Row],['# Reviews]]-MIN(TA_restaurants_curated__2['# Reviews]))/(MAX(TA_restaurants_curated__2['# Reviews])-MIN(TA_restaurants_curated__2['# Reviews]))</f>
        <v>1.463907117617365E-2</v>
      </c>
      <c r="J2753">
        <f>QUOTIENT((TA_restaurants_curated__2[[#This Row],[Normalizzazione]]*100),33)+IF(TA_restaurants_curated__2[[#This Row],[Normalizzazione]]=1,0,1)</f>
        <v>1</v>
      </c>
      <c r="K2753">
        <f>QUOTIENT((TA_restaurants_curated__2[[#This Row],[Rating]]*2),(100/3))+IF(TA_restaurants_curated__2[[#This Row],[Rating]]=50,0,1)</f>
        <v>3</v>
      </c>
      <c r="L2753" s="1" t="str">
        <f>IF(TA_restaurants_curated__2[[#This Row],[C. Rev.]]=3,"A lot of reviews",IF(TA_restaurants_curated__2[[#This Row],[C. Rev.]]=2,"Avarage reviews","Few reviews"))</f>
        <v>Few reviews</v>
      </c>
      <c r="M2753" s="1" t="str">
        <f>IF(TA_restaurants_curated__2[[#This Row],[C. Rat.]]=3,"Good rating",IF(TA_restaurants_curated__2[[#This Row],[C. Rat.]]=2,"Avarege rating","Bad rating"))</f>
        <v>Good rating</v>
      </c>
      <c r="N2753" s="1" t="str">
        <f t="shared" si="42"/>
        <v>Few reviews and Good rating</v>
      </c>
    </row>
    <row r="2754" spans="1:14" x14ac:dyDescent="0.35">
      <c r="A2754">
        <v>595</v>
      </c>
      <c r="B2754" t="s">
        <v>1462</v>
      </c>
      <c r="C2754" t="s">
        <v>523</v>
      </c>
      <c r="D2754" t="s">
        <v>1463</v>
      </c>
      <c r="E2754">
        <v>5960</v>
      </c>
      <c r="F2754">
        <v>45</v>
      </c>
      <c r="G2754" t="s">
        <v>9</v>
      </c>
      <c r="H2754">
        <v>590</v>
      </c>
      <c r="I2754">
        <f>(TA_restaurants_curated__2[[#This Row],['# Reviews]]-MIN(TA_restaurants_curated__2['# Reviews]))/(MAX(TA_restaurants_curated__2['# Reviews])-MIN(TA_restaurants_curated__2['# Reviews]))</f>
        <v>1.4386673397274103E-2</v>
      </c>
      <c r="J2754">
        <f>QUOTIENT((TA_restaurants_curated__2[[#This Row],[Normalizzazione]]*100),33)+IF(TA_restaurants_curated__2[[#This Row],[Normalizzazione]]=1,0,1)</f>
        <v>1</v>
      </c>
      <c r="K2754">
        <f>QUOTIENT((TA_restaurants_curated__2[[#This Row],[Rating]]*2),(100/3))+IF(TA_restaurants_curated__2[[#This Row],[Rating]]=50,0,1)</f>
        <v>3</v>
      </c>
      <c r="L2754" s="1" t="str">
        <f>IF(TA_restaurants_curated__2[[#This Row],[C. Rev.]]=3,"A lot of reviews",IF(TA_restaurants_curated__2[[#This Row],[C. Rev.]]=2,"Avarage reviews","Few reviews"))</f>
        <v>Few reviews</v>
      </c>
      <c r="M2754" s="1" t="str">
        <f>IF(TA_restaurants_curated__2[[#This Row],[C. Rat.]]=3,"Good rating",IF(TA_restaurants_curated__2[[#This Row],[C. Rat.]]=2,"Avarege rating","Bad rating"))</f>
        <v>Good rating</v>
      </c>
      <c r="N2754" s="1" t="str">
        <f t="shared" ref="N2754:N2817" si="43">_xlfn.CONCAT(L2754," and ",M2754)</f>
        <v>Few reviews and Good rating</v>
      </c>
    </row>
    <row r="2755" spans="1:14" x14ac:dyDescent="0.35">
      <c r="A2755">
        <v>1119</v>
      </c>
      <c r="B2755" t="s">
        <v>468</v>
      </c>
      <c r="C2755" t="s">
        <v>523</v>
      </c>
      <c r="D2755" t="s">
        <v>2053</v>
      </c>
      <c r="E2755">
        <v>11210</v>
      </c>
      <c r="F2755">
        <v>45</v>
      </c>
      <c r="G2755" t="s">
        <v>8</v>
      </c>
      <c r="H2755">
        <v>590</v>
      </c>
      <c r="I2755">
        <f>(TA_restaurants_curated__2[[#This Row],['# Reviews]]-MIN(TA_restaurants_curated__2['# Reviews]))/(MAX(TA_restaurants_curated__2['# Reviews])-MIN(TA_restaurants_curated__2['# Reviews]))</f>
        <v>1.4386673397274103E-2</v>
      </c>
      <c r="J2755">
        <f>QUOTIENT((TA_restaurants_curated__2[[#This Row],[Normalizzazione]]*100),33)+IF(TA_restaurants_curated__2[[#This Row],[Normalizzazione]]=1,0,1)</f>
        <v>1</v>
      </c>
      <c r="K2755">
        <f>QUOTIENT((TA_restaurants_curated__2[[#This Row],[Rating]]*2),(100/3))+IF(TA_restaurants_curated__2[[#This Row],[Rating]]=50,0,1)</f>
        <v>3</v>
      </c>
      <c r="L2755" s="1" t="str">
        <f>IF(TA_restaurants_curated__2[[#This Row],[C. Rev.]]=3,"A lot of reviews",IF(TA_restaurants_curated__2[[#This Row],[C. Rev.]]=2,"Avarage reviews","Few reviews"))</f>
        <v>Few reviews</v>
      </c>
      <c r="M2755" s="1" t="str">
        <f>IF(TA_restaurants_curated__2[[#This Row],[C. Rat.]]=3,"Good rating",IF(TA_restaurants_curated__2[[#This Row],[C. Rat.]]=2,"Avarege rating","Bad rating"))</f>
        <v>Good rating</v>
      </c>
      <c r="N2755" s="1" t="str">
        <f t="shared" si="43"/>
        <v>Few reviews and Good rating</v>
      </c>
    </row>
    <row r="2756" spans="1:14" x14ac:dyDescent="0.35">
      <c r="A2756">
        <v>1175</v>
      </c>
      <c r="B2756" t="s">
        <v>2109</v>
      </c>
      <c r="C2756" t="s">
        <v>523</v>
      </c>
      <c r="D2756" t="s">
        <v>84</v>
      </c>
      <c r="E2756">
        <v>11770</v>
      </c>
      <c r="F2756">
        <v>40</v>
      </c>
      <c r="G2756" t="s">
        <v>8</v>
      </c>
      <c r="H2756">
        <v>590</v>
      </c>
      <c r="I2756">
        <f>(TA_restaurants_curated__2[[#This Row],['# Reviews]]-MIN(TA_restaurants_curated__2['# Reviews]))/(MAX(TA_restaurants_curated__2['# Reviews])-MIN(TA_restaurants_curated__2['# Reviews]))</f>
        <v>1.4386673397274103E-2</v>
      </c>
      <c r="J2756">
        <f>QUOTIENT((TA_restaurants_curated__2[[#This Row],[Normalizzazione]]*100),33)+IF(TA_restaurants_curated__2[[#This Row],[Normalizzazione]]=1,0,1)</f>
        <v>1</v>
      </c>
      <c r="K2756">
        <f>QUOTIENT((TA_restaurants_curated__2[[#This Row],[Rating]]*2),(100/3))+IF(TA_restaurants_curated__2[[#This Row],[Rating]]=50,0,1)</f>
        <v>3</v>
      </c>
      <c r="L2756" s="1" t="str">
        <f>IF(TA_restaurants_curated__2[[#This Row],[C. Rev.]]=3,"A lot of reviews",IF(TA_restaurants_curated__2[[#This Row],[C. Rev.]]=2,"Avarage reviews","Few reviews"))</f>
        <v>Few reviews</v>
      </c>
      <c r="M2756" s="1" t="str">
        <f>IF(TA_restaurants_curated__2[[#This Row],[C. Rat.]]=3,"Good rating",IF(TA_restaurants_curated__2[[#This Row],[C. Rat.]]=2,"Avarege rating","Bad rating"))</f>
        <v>Good rating</v>
      </c>
      <c r="N2756" s="1" t="str">
        <f t="shared" si="43"/>
        <v>Few reviews and Good rating</v>
      </c>
    </row>
    <row r="2757" spans="1:14" x14ac:dyDescent="0.35">
      <c r="A2757">
        <v>1226</v>
      </c>
      <c r="B2757" t="s">
        <v>2166</v>
      </c>
      <c r="C2757" t="s">
        <v>523</v>
      </c>
      <c r="D2757" t="s">
        <v>165</v>
      </c>
      <c r="E2757">
        <v>12280</v>
      </c>
      <c r="F2757">
        <v>45</v>
      </c>
      <c r="G2757" t="s">
        <v>10</v>
      </c>
      <c r="H2757">
        <v>590</v>
      </c>
      <c r="I2757">
        <f>(TA_restaurants_curated__2[[#This Row],['# Reviews]]-MIN(TA_restaurants_curated__2['# Reviews]))/(MAX(TA_restaurants_curated__2['# Reviews])-MIN(TA_restaurants_curated__2['# Reviews]))</f>
        <v>1.4386673397274103E-2</v>
      </c>
      <c r="J2757">
        <f>QUOTIENT((TA_restaurants_curated__2[[#This Row],[Normalizzazione]]*100),33)+IF(TA_restaurants_curated__2[[#This Row],[Normalizzazione]]=1,0,1)</f>
        <v>1</v>
      </c>
      <c r="K2757">
        <f>QUOTIENT((TA_restaurants_curated__2[[#This Row],[Rating]]*2),(100/3))+IF(TA_restaurants_curated__2[[#This Row],[Rating]]=50,0,1)</f>
        <v>3</v>
      </c>
      <c r="L2757" s="1" t="str">
        <f>IF(TA_restaurants_curated__2[[#This Row],[C. Rev.]]=3,"A lot of reviews",IF(TA_restaurants_curated__2[[#This Row],[C. Rev.]]=2,"Avarage reviews","Few reviews"))</f>
        <v>Few reviews</v>
      </c>
      <c r="M2757" s="1" t="str">
        <f>IF(TA_restaurants_curated__2[[#This Row],[C. Rat.]]=3,"Good rating",IF(TA_restaurants_curated__2[[#This Row],[C. Rat.]]=2,"Avarege rating","Bad rating"))</f>
        <v>Good rating</v>
      </c>
      <c r="N2757" s="1" t="str">
        <f t="shared" si="43"/>
        <v>Few reviews and Good rating</v>
      </c>
    </row>
    <row r="2758" spans="1:14" x14ac:dyDescent="0.35">
      <c r="A2758">
        <v>1316</v>
      </c>
      <c r="B2758" t="s">
        <v>2262</v>
      </c>
      <c r="C2758" t="s">
        <v>523</v>
      </c>
      <c r="D2758" t="s">
        <v>89</v>
      </c>
      <c r="E2758">
        <v>13180</v>
      </c>
      <c r="F2758">
        <v>45</v>
      </c>
      <c r="G2758" t="s">
        <v>8</v>
      </c>
      <c r="H2758">
        <v>590</v>
      </c>
      <c r="I2758">
        <f>(TA_restaurants_curated__2[[#This Row],['# Reviews]]-MIN(TA_restaurants_curated__2['# Reviews]))/(MAX(TA_restaurants_curated__2['# Reviews])-MIN(TA_restaurants_curated__2['# Reviews]))</f>
        <v>1.4386673397274103E-2</v>
      </c>
      <c r="J2758">
        <f>QUOTIENT((TA_restaurants_curated__2[[#This Row],[Normalizzazione]]*100),33)+IF(TA_restaurants_curated__2[[#This Row],[Normalizzazione]]=1,0,1)</f>
        <v>1</v>
      </c>
      <c r="K2758">
        <f>QUOTIENT((TA_restaurants_curated__2[[#This Row],[Rating]]*2),(100/3))+IF(TA_restaurants_curated__2[[#This Row],[Rating]]=50,0,1)</f>
        <v>3</v>
      </c>
      <c r="L2758" s="1" t="str">
        <f>IF(TA_restaurants_curated__2[[#This Row],[C. Rev.]]=3,"A lot of reviews",IF(TA_restaurants_curated__2[[#This Row],[C. Rev.]]=2,"Avarage reviews","Few reviews"))</f>
        <v>Few reviews</v>
      </c>
      <c r="M2758" s="1" t="str">
        <f>IF(TA_restaurants_curated__2[[#This Row],[C. Rat.]]=3,"Good rating",IF(TA_restaurants_curated__2[[#This Row],[C. Rat.]]=2,"Avarege rating","Bad rating"))</f>
        <v>Good rating</v>
      </c>
      <c r="N2758" s="1" t="str">
        <f t="shared" si="43"/>
        <v>Few reviews and Good rating</v>
      </c>
    </row>
    <row r="2759" spans="1:14" x14ac:dyDescent="0.35">
      <c r="A2759">
        <v>1325</v>
      </c>
      <c r="B2759" t="s">
        <v>2274</v>
      </c>
      <c r="C2759" t="s">
        <v>523</v>
      </c>
      <c r="D2759" t="s">
        <v>192</v>
      </c>
      <c r="E2759">
        <v>13270</v>
      </c>
      <c r="F2759">
        <v>40</v>
      </c>
      <c r="G2759" t="s">
        <v>10</v>
      </c>
      <c r="H2759">
        <v>590</v>
      </c>
      <c r="I2759">
        <f>(TA_restaurants_curated__2[[#This Row],['# Reviews]]-MIN(TA_restaurants_curated__2['# Reviews]))/(MAX(TA_restaurants_curated__2['# Reviews])-MIN(TA_restaurants_curated__2['# Reviews]))</f>
        <v>1.4386673397274103E-2</v>
      </c>
      <c r="J2759">
        <f>QUOTIENT((TA_restaurants_curated__2[[#This Row],[Normalizzazione]]*100),33)+IF(TA_restaurants_curated__2[[#This Row],[Normalizzazione]]=1,0,1)</f>
        <v>1</v>
      </c>
      <c r="K2759">
        <f>QUOTIENT((TA_restaurants_curated__2[[#This Row],[Rating]]*2),(100/3))+IF(TA_restaurants_curated__2[[#This Row],[Rating]]=50,0,1)</f>
        <v>3</v>
      </c>
      <c r="L2759" s="1" t="str">
        <f>IF(TA_restaurants_curated__2[[#This Row],[C. Rev.]]=3,"A lot of reviews",IF(TA_restaurants_curated__2[[#This Row],[C. Rev.]]=2,"Avarage reviews","Few reviews"))</f>
        <v>Few reviews</v>
      </c>
      <c r="M2759" s="1" t="str">
        <f>IF(TA_restaurants_curated__2[[#This Row],[C. Rat.]]=3,"Good rating",IF(TA_restaurants_curated__2[[#This Row],[C. Rat.]]=2,"Avarege rating","Bad rating"))</f>
        <v>Good rating</v>
      </c>
      <c r="N2759" s="1" t="str">
        <f t="shared" si="43"/>
        <v>Few reviews and Good rating</v>
      </c>
    </row>
    <row r="2760" spans="1:14" x14ac:dyDescent="0.35">
      <c r="A2760">
        <v>1350</v>
      </c>
      <c r="B2760" t="s">
        <v>2299</v>
      </c>
      <c r="C2760" t="s">
        <v>523</v>
      </c>
      <c r="D2760" t="s">
        <v>90</v>
      </c>
      <c r="E2760">
        <v>13520</v>
      </c>
      <c r="F2760">
        <v>40</v>
      </c>
      <c r="G2760" t="s">
        <v>8</v>
      </c>
      <c r="H2760">
        <v>590</v>
      </c>
      <c r="I2760">
        <f>(TA_restaurants_curated__2[[#This Row],['# Reviews]]-MIN(TA_restaurants_curated__2['# Reviews]))/(MAX(TA_restaurants_curated__2['# Reviews])-MIN(TA_restaurants_curated__2['# Reviews]))</f>
        <v>1.4386673397274103E-2</v>
      </c>
      <c r="J2760">
        <f>QUOTIENT((TA_restaurants_curated__2[[#This Row],[Normalizzazione]]*100),33)+IF(TA_restaurants_curated__2[[#This Row],[Normalizzazione]]=1,0,1)</f>
        <v>1</v>
      </c>
      <c r="K2760">
        <f>QUOTIENT((TA_restaurants_curated__2[[#This Row],[Rating]]*2),(100/3))+IF(TA_restaurants_curated__2[[#This Row],[Rating]]=50,0,1)</f>
        <v>3</v>
      </c>
      <c r="L2760" s="1" t="str">
        <f>IF(TA_restaurants_curated__2[[#This Row],[C. Rev.]]=3,"A lot of reviews",IF(TA_restaurants_curated__2[[#This Row],[C. Rev.]]=2,"Avarage reviews","Few reviews"))</f>
        <v>Few reviews</v>
      </c>
      <c r="M2760" s="1" t="str">
        <f>IF(TA_restaurants_curated__2[[#This Row],[C. Rat.]]=3,"Good rating",IF(TA_restaurants_curated__2[[#This Row],[C. Rat.]]=2,"Avarege rating","Bad rating"))</f>
        <v>Good rating</v>
      </c>
      <c r="N2760" s="1" t="str">
        <f t="shared" si="43"/>
        <v>Few reviews and Good rating</v>
      </c>
    </row>
    <row r="2761" spans="1:14" x14ac:dyDescent="0.35">
      <c r="A2761">
        <v>1715</v>
      </c>
      <c r="B2761" t="s">
        <v>2673</v>
      </c>
      <c r="C2761" t="s">
        <v>523</v>
      </c>
      <c r="D2761" t="s">
        <v>288</v>
      </c>
      <c r="E2761">
        <v>17170</v>
      </c>
      <c r="F2761">
        <v>45</v>
      </c>
      <c r="G2761" t="s">
        <v>8</v>
      </c>
      <c r="H2761">
        <v>590</v>
      </c>
      <c r="I2761">
        <f>(TA_restaurants_curated__2[[#This Row],['# Reviews]]-MIN(TA_restaurants_curated__2['# Reviews]))/(MAX(TA_restaurants_curated__2['# Reviews])-MIN(TA_restaurants_curated__2['# Reviews]))</f>
        <v>1.4386673397274103E-2</v>
      </c>
      <c r="J2761">
        <f>QUOTIENT((TA_restaurants_curated__2[[#This Row],[Normalizzazione]]*100),33)+IF(TA_restaurants_curated__2[[#This Row],[Normalizzazione]]=1,0,1)</f>
        <v>1</v>
      </c>
      <c r="K2761">
        <f>QUOTIENT((TA_restaurants_curated__2[[#This Row],[Rating]]*2),(100/3))+IF(TA_restaurants_curated__2[[#This Row],[Rating]]=50,0,1)</f>
        <v>3</v>
      </c>
      <c r="L2761" s="1" t="str">
        <f>IF(TA_restaurants_curated__2[[#This Row],[C. Rev.]]=3,"A lot of reviews",IF(TA_restaurants_curated__2[[#This Row],[C. Rev.]]=2,"Avarage reviews","Few reviews"))</f>
        <v>Few reviews</v>
      </c>
      <c r="M2761" s="1" t="str">
        <f>IF(TA_restaurants_curated__2[[#This Row],[C. Rat.]]=3,"Good rating",IF(TA_restaurants_curated__2[[#This Row],[C. Rat.]]=2,"Avarege rating","Bad rating"))</f>
        <v>Good rating</v>
      </c>
      <c r="N2761" s="1" t="str">
        <f t="shared" si="43"/>
        <v>Few reviews and Good rating</v>
      </c>
    </row>
    <row r="2762" spans="1:14" x14ac:dyDescent="0.35">
      <c r="A2762">
        <v>1757</v>
      </c>
      <c r="B2762" t="s">
        <v>2715</v>
      </c>
      <c r="C2762" t="s">
        <v>523</v>
      </c>
      <c r="D2762" t="s">
        <v>149</v>
      </c>
      <c r="E2762">
        <v>17590</v>
      </c>
      <c r="F2762">
        <v>40</v>
      </c>
      <c r="G2762" t="s">
        <v>8</v>
      </c>
      <c r="H2762">
        <v>590</v>
      </c>
      <c r="I2762">
        <f>(TA_restaurants_curated__2[[#This Row],['# Reviews]]-MIN(TA_restaurants_curated__2['# Reviews]))/(MAX(TA_restaurants_curated__2['# Reviews])-MIN(TA_restaurants_curated__2['# Reviews]))</f>
        <v>1.4386673397274103E-2</v>
      </c>
      <c r="J2762">
        <f>QUOTIENT((TA_restaurants_curated__2[[#This Row],[Normalizzazione]]*100),33)+IF(TA_restaurants_curated__2[[#This Row],[Normalizzazione]]=1,0,1)</f>
        <v>1</v>
      </c>
      <c r="K2762">
        <f>QUOTIENT((TA_restaurants_curated__2[[#This Row],[Rating]]*2),(100/3))+IF(TA_restaurants_curated__2[[#This Row],[Rating]]=50,0,1)</f>
        <v>3</v>
      </c>
      <c r="L2762" s="1" t="str">
        <f>IF(TA_restaurants_curated__2[[#This Row],[C. Rev.]]=3,"A lot of reviews",IF(TA_restaurants_curated__2[[#This Row],[C. Rev.]]=2,"Avarage reviews","Few reviews"))</f>
        <v>Few reviews</v>
      </c>
      <c r="M2762" s="1" t="str">
        <f>IF(TA_restaurants_curated__2[[#This Row],[C. Rat.]]=3,"Good rating",IF(TA_restaurants_curated__2[[#This Row],[C. Rat.]]=2,"Avarege rating","Bad rating"))</f>
        <v>Good rating</v>
      </c>
      <c r="N2762" s="1" t="str">
        <f t="shared" si="43"/>
        <v>Few reviews and Good rating</v>
      </c>
    </row>
    <row r="2763" spans="1:14" x14ac:dyDescent="0.35">
      <c r="A2763">
        <v>1905</v>
      </c>
      <c r="B2763" t="s">
        <v>2860</v>
      </c>
      <c r="C2763" t="s">
        <v>523</v>
      </c>
      <c r="D2763" t="s">
        <v>162</v>
      </c>
      <c r="E2763">
        <v>19070</v>
      </c>
      <c r="F2763">
        <v>45</v>
      </c>
      <c r="G2763" t="s">
        <v>8</v>
      </c>
      <c r="H2763">
        <v>590</v>
      </c>
      <c r="I2763">
        <f>(TA_restaurants_curated__2[[#This Row],['# Reviews]]-MIN(TA_restaurants_curated__2['# Reviews]))/(MAX(TA_restaurants_curated__2['# Reviews])-MIN(TA_restaurants_curated__2['# Reviews]))</f>
        <v>1.4386673397274103E-2</v>
      </c>
      <c r="J2763">
        <f>QUOTIENT((TA_restaurants_curated__2[[#This Row],[Normalizzazione]]*100),33)+IF(TA_restaurants_curated__2[[#This Row],[Normalizzazione]]=1,0,1)</f>
        <v>1</v>
      </c>
      <c r="K2763">
        <f>QUOTIENT((TA_restaurants_curated__2[[#This Row],[Rating]]*2),(100/3))+IF(TA_restaurants_curated__2[[#This Row],[Rating]]=50,0,1)</f>
        <v>3</v>
      </c>
      <c r="L2763" s="1" t="str">
        <f>IF(TA_restaurants_curated__2[[#This Row],[C. Rev.]]=3,"A lot of reviews",IF(TA_restaurants_curated__2[[#This Row],[C. Rev.]]=2,"Avarage reviews","Few reviews"))</f>
        <v>Few reviews</v>
      </c>
      <c r="M2763" s="1" t="str">
        <f>IF(TA_restaurants_curated__2[[#This Row],[C. Rat.]]=3,"Good rating",IF(TA_restaurants_curated__2[[#This Row],[C. Rat.]]=2,"Avarege rating","Bad rating"))</f>
        <v>Good rating</v>
      </c>
      <c r="N2763" s="1" t="str">
        <f t="shared" si="43"/>
        <v>Few reviews and Good rating</v>
      </c>
    </row>
    <row r="2764" spans="1:14" x14ac:dyDescent="0.35">
      <c r="A2764">
        <v>2425</v>
      </c>
      <c r="B2764" t="s">
        <v>3305</v>
      </c>
      <c r="C2764" t="s">
        <v>523</v>
      </c>
      <c r="D2764" t="s">
        <v>110</v>
      </c>
      <c r="E2764">
        <v>24270</v>
      </c>
      <c r="F2764">
        <v>40</v>
      </c>
      <c r="G2764" t="s">
        <v>8</v>
      </c>
      <c r="H2764">
        <v>590</v>
      </c>
      <c r="I2764">
        <f>(TA_restaurants_curated__2[[#This Row],['# Reviews]]-MIN(TA_restaurants_curated__2['# Reviews]))/(MAX(TA_restaurants_curated__2['# Reviews])-MIN(TA_restaurants_curated__2['# Reviews]))</f>
        <v>1.4386673397274103E-2</v>
      </c>
      <c r="J2764">
        <f>QUOTIENT((TA_restaurants_curated__2[[#This Row],[Normalizzazione]]*100),33)+IF(TA_restaurants_curated__2[[#This Row],[Normalizzazione]]=1,0,1)</f>
        <v>1</v>
      </c>
      <c r="K2764">
        <f>QUOTIENT((TA_restaurants_curated__2[[#This Row],[Rating]]*2),(100/3))+IF(TA_restaurants_curated__2[[#This Row],[Rating]]=50,0,1)</f>
        <v>3</v>
      </c>
      <c r="L2764" s="1" t="str">
        <f>IF(TA_restaurants_curated__2[[#This Row],[C. Rev.]]=3,"A lot of reviews",IF(TA_restaurants_curated__2[[#This Row],[C. Rev.]]=2,"Avarage reviews","Few reviews"))</f>
        <v>Few reviews</v>
      </c>
      <c r="M2764" s="1" t="str">
        <f>IF(TA_restaurants_curated__2[[#This Row],[C. Rat.]]=3,"Good rating",IF(TA_restaurants_curated__2[[#This Row],[C. Rat.]]=2,"Avarege rating","Bad rating"))</f>
        <v>Good rating</v>
      </c>
      <c r="N2764" s="1" t="str">
        <f t="shared" si="43"/>
        <v>Few reviews and Good rating</v>
      </c>
    </row>
    <row r="2765" spans="1:14" x14ac:dyDescent="0.35">
      <c r="A2765">
        <v>2445</v>
      </c>
      <c r="B2765" t="s">
        <v>3323</v>
      </c>
      <c r="C2765" t="s">
        <v>523</v>
      </c>
      <c r="D2765" t="s">
        <v>3324</v>
      </c>
      <c r="E2765">
        <v>24470</v>
      </c>
      <c r="F2765">
        <v>40</v>
      </c>
      <c r="G2765" t="s">
        <v>9</v>
      </c>
      <c r="H2765">
        <v>590</v>
      </c>
      <c r="I2765">
        <f>(TA_restaurants_curated__2[[#This Row],['# Reviews]]-MIN(TA_restaurants_curated__2['# Reviews]))/(MAX(TA_restaurants_curated__2['# Reviews])-MIN(TA_restaurants_curated__2['# Reviews]))</f>
        <v>1.4386673397274103E-2</v>
      </c>
      <c r="J2765">
        <f>QUOTIENT((TA_restaurants_curated__2[[#This Row],[Normalizzazione]]*100),33)+IF(TA_restaurants_curated__2[[#This Row],[Normalizzazione]]=1,0,1)</f>
        <v>1</v>
      </c>
      <c r="K2765">
        <f>QUOTIENT((TA_restaurants_curated__2[[#This Row],[Rating]]*2),(100/3))+IF(TA_restaurants_curated__2[[#This Row],[Rating]]=50,0,1)</f>
        <v>3</v>
      </c>
      <c r="L2765" s="1" t="str">
        <f>IF(TA_restaurants_curated__2[[#This Row],[C. Rev.]]=3,"A lot of reviews",IF(TA_restaurants_curated__2[[#This Row],[C. Rev.]]=2,"Avarage reviews","Few reviews"))</f>
        <v>Few reviews</v>
      </c>
      <c r="M2765" s="1" t="str">
        <f>IF(TA_restaurants_curated__2[[#This Row],[C. Rat.]]=3,"Good rating",IF(TA_restaurants_curated__2[[#This Row],[C. Rat.]]=2,"Avarege rating","Bad rating"))</f>
        <v>Good rating</v>
      </c>
      <c r="N2765" s="1" t="str">
        <f t="shared" si="43"/>
        <v>Few reviews and Good rating</v>
      </c>
    </row>
    <row r="2766" spans="1:14" x14ac:dyDescent="0.35">
      <c r="A2766">
        <v>3135</v>
      </c>
      <c r="B2766" t="s">
        <v>3791</v>
      </c>
      <c r="C2766" t="s">
        <v>523</v>
      </c>
      <c r="D2766" t="s">
        <v>3792</v>
      </c>
      <c r="E2766">
        <v>31370</v>
      </c>
      <c r="F2766">
        <v>35</v>
      </c>
      <c r="G2766" t="s">
        <v>10</v>
      </c>
      <c r="H2766">
        <v>590</v>
      </c>
      <c r="I2766">
        <f>(TA_restaurants_curated__2[[#This Row],['# Reviews]]-MIN(TA_restaurants_curated__2['# Reviews]))/(MAX(TA_restaurants_curated__2['# Reviews])-MIN(TA_restaurants_curated__2['# Reviews]))</f>
        <v>1.4386673397274103E-2</v>
      </c>
      <c r="J2766">
        <f>QUOTIENT((TA_restaurants_curated__2[[#This Row],[Normalizzazione]]*100),33)+IF(TA_restaurants_curated__2[[#This Row],[Normalizzazione]]=1,0,1)</f>
        <v>1</v>
      </c>
      <c r="K2766">
        <f>QUOTIENT((TA_restaurants_curated__2[[#This Row],[Rating]]*2),(100/3))+IF(TA_restaurants_curated__2[[#This Row],[Rating]]=50,0,1)</f>
        <v>3</v>
      </c>
      <c r="L2766" s="1" t="str">
        <f>IF(TA_restaurants_curated__2[[#This Row],[C. Rev.]]=3,"A lot of reviews",IF(TA_restaurants_curated__2[[#This Row],[C. Rev.]]=2,"Avarage reviews","Few reviews"))</f>
        <v>Few reviews</v>
      </c>
      <c r="M2766" s="1" t="str">
        <f>IF(TA_restaurants_curated__2[[#This Row],[C. Rat.]]=3,"Good rating",IF(TA_restaurants_curated__2[[#This Row],[C. Rat.]]=2,"Avarege rating","Bad rating"))</f>
        <v>Good rating</v>
      </c>
      <c r="N2766" s="1" t="str">
        <f t="shared" si="43"/>
        <v>Few reviews and Good rating</v>
      </c>
    </row>
    <row r="2767" spans="1:14" x14ac:dyDescent="0.35">
      <c r="A2767">
        <v>3691</v>
      </c>
      <c r="B2767" t="s">
        <v>4026</v>
      </c>
      <c r="C2767" t="s">
        <v>523</v>
      </c>
      <c r="D2767" t="s">
        <v>190</v>
      </c>
      <c r="E2767">
        <v>36930</v>
      </c>
      <c r="F2767">
        <v>35</v>
      </c>
      <c r="G2767" t="s">
        <v>10</v>
      </c>
      <c r="H2767">
        <v>590</v>
      </c>
      <c r="I2767">
        <f>(TA_restaurants_curated__2[[#This Row],['# Reviews]]-MIN(TA_restaurants_curated__2['# Reviews]))/(MAX(TA_restaurants_curated__2['# Reviews])-MIN(TA_restaurants_curated__2['# Reviews]))</f>
        <v>1.4386673397274103E-2</v>
      </c>
      <c r="J2767">
        <f>QUOTIENT((TA_restaurants_curated__2[[#This Row],[Normalizzazione]]*100),33)+IF(TA_restaurants_curated__2[[#This Row],[Normalizzazione]]=1,0,1)</f>
        <v>1</v>
      </c>
      <c r="K2767">
        <f>QUOTIENT((TA_restaurants_curated__2[[#This Row],[Rating]]*2),(100/3))+IF(TA_restaurants_curated__2[[#This Row],[Rating]]=50,0,1)</f>
        <v>3</v>
      </c>
      <c r="L2767" s="1" t="str">
        <f>IF(TA_restaurants_curated__2[[#This Row],[C. Rev.]]=3,"A lot of reviews",IF(TA_restaurants_curated__2[[#This Row],[C. Rev.]]=2,"Avarage reviews","Few reviews"))</f>
        <v>Few reviews</v>
      </c>
      <c r="M2767" s="1" t="str">
        <f>IF(TA_restaurants_curated__2[[#This Row],[C. Rat.]]=3,"Good rating",IF(TA_restaurants_curated__2[[#This Row],[C. Rat.]]=2,"Avarege rating","Bad rating"))</f>
        <v>Good rating</v>
      </c>
      <c r="N2767" s="1" t="str">
        <f t="shared" si="43"/>
        <v>Few reviews and Good rating</v>
      </c>
    </row>
    <row r="2768" spans="1:14" x14ac:dyDescent="0.35">
      <c r="A2768">
        <v>5953</v>
      </c>
      <c r="B2768" t="s">
        <v>4802</v>
      </c>
      <c r="C2768" t="s">
        <v>523</v>
      </c>
      <c r="D2768" t="s">
        <v>4803</v>
      </c>
      <c r="E2768">
        <v>59560</v>
      </c>
      <c r="F2768">
        <v>40</v>
      </c>
      <c r="G2768" t="s">
        <v>8</v>
      </c>
      <c r="H2768">
        <v>590</v>
      </c>
      <c r="I2768">
        <f>(TA_restaurants_curated__2[[#This Row],['# Reviews]]-MIN(TA_restaurants_curated__2['# Reviews]))/(MAX(TA_restaurants_curated__2['# Reviews])-MIN(TA_restaurants_curated__2['# Reviews]))</f>
        <v>1.4386673397274103E-2</v>
      </c>
      <c r="J2768">
        <f>QUOTIENT((TA_restaurants_curated__2[[#This Row],[Normalizzazione]]*100),33)+IF(TA_restaurants_curated__2[[#This Row],[Normalizzazione]]=1,0,1)</f>
        <v>1</v>
      </c>
      <c r="K2768">
        <f>QUOTIENT((TA_restaurants_curated__2[[#This Row],[Rating]]*2),(100/3))+IF(TA_restaurants_curated__2[[#This Row],[Rating]]=50,0,1)</f>
        <v>3</v>
      </c>
      <c r="L2768" s="1" t="str">
        <f>IF(TA_restaurants_curated__2[[#This Row],[C. Rev.]]=3,"A lot of reviews",IF(TA_restaurants_curated__2[[#This Row],[C. Rev.]]=2,"Avarage reviews","Few reviews"))</f>
        <v>Few reviews</v>
      </c>
      <c r="M2768" s="1" t="str">
        <f>IF(TA_restaurants_curated__2[[#This Row],[C. Rat.]]=3,"Good rating",IF(TA_restaurants_curated__2[[#This Row],[C. Rat.]]=2,"Avarege rating","Bad rating"))</f>
        <v>Good rating</v>
      </c>
      <c r="N2768" s="1" t="str">
        <f t="shared" si="43"/>
        <v>Few reviews and Good rating</v>
      </c>
    </row>
    <row r="2769" spans="1:14" x14ac:dyDescent="0.35">
      <c r="A2769">
        <v>320</v>
      </c>
      <c r="B2769" t="s">
        <v>1124</v>
      </c>
      <c r="C2769" t="s">
        <v>523</v>
      </c>
      <c r="D2769" t="s">
        <v>1125</v>
      </c>
      <c r="E2769">
        <v>3210</v>
      </c>
      <c r="F2769">
        <v>45</v>
      </c>
      <c r="G2769" t="s">
        <v>8</v>
      </c>
      <c r="H2769">
        <v>580</v>
      </c>
      <c r="I2769">
        <f>(TA_restaurants_curated__2[[#This Row],['# Reviews]]-MIN(TA_restaurants_curated__2['# Reviews]))/(MAX(TA_restaurants_curated__2['# Reviews])-MIN(TA_restaurants_curated__2['# Reviews]))</f>
        <v>1.4134275618374558E-2</v>
      </c>
      <c r="J2769">
        <f>QUOTIENT((TA_restaurants_curated__2[[#This Row],[Normalizzazione]]*100),33)+IF(TA_restaurants_curated__2[[#This Row],[Normalizzazione]]=1,0,1)</f>
        <v>1</v>
      </c>
      <c r="K2769">
        <f>QUOTIENT((TA_restaurants_curated__2[[#This Row],[Rating]]*2),(100/3))+IF(TA_restaurants_curated__2[[#This Row],[Rating]]=50,0,1)</f>
        <v>3</v>
      </c>
      <c r="L2769" s="1" t="str">
        <f>IF(TA_restaurants_curated__2[[#This Row],[C. Rev.]]=3,"A lot of reviews",IF(TA_restaurants_curated__2[[#This Row],[C. Rev.]]=2,"Avarage reviews","Few reviews"))</f>
        <v>Few reviews</v>
      </c>
      <c r="M2769" s="1" t="str">
        <f>IF(TA_restaurants_curated__2[[#This Row],[C. Rat.]]=3,"Good rating",IF(TA_restaurants_curated__2[[#This Row],[C. Rat.]]=2,"Avarege rating","Bad rating"))</f>
        <v>Good rating</v>
      </c>
      <c r="N2769" s="1" t="str">
        <f t="shared" si="43"/>
        <v>Few reviews and Good rating</v>
      </c>
    </row>
    <row r="2770" spans="1:14" x14ac:dyDescent="0.35">
      <c r="A2770">
        <v>840</v>
      </c>
      <c r="B2770" t="s">
        <v>1746</v>
      </c>
      <c r="C2770" t="s">
        <v>523</v>
      </c>
      <c r="D2770" t="s">
        <v>687</v>
      </c>
      <c r="E2770">
        <v>8420</v>
      </c>
      <c r="F2770">
        <v>45</v>
      </c>
      <c r="G2770" t="s">
        <v>10</v>
      </c>
      <c r="H2770">
        <v>580</v>
      </c>
      <c r="I2770">
        <f>(TA_restaurants_curated__2[[#This Row],['# Reviews]]-MIN(TA_restaurants_curated__2['# Reviews]))/(MAX(TA_restaurants_curated__2['# Reviews])-MIN(TA_restaurants_curated__2['# Reviews]))</f>
        <v>1.4134275618374558E-2</v>
      </c>
      <c r="J2770">
        <f>QUOTIENT((TA_restaurants_curated__2[[#This Row],[Normalizzazione]]*100),33)+IF(TA_restaurants_curated__2[[#This Row],[Normalizzazione]]=1,0,1)</f>
        <v>1</v>
      </c>
      <c r="K2770">
        <f>QUOTIENT((TA_restaurants_curated__2[[#This Row],[Rating]]*2),(100/3))+IF(TA_restaurants_curated__2[[#This Row],[Rating]]=50,0,1)</f>
        <v>3</v>
      </c>
      <c r="L2770" s="1" t="str">
        <f>IF(TA_restaurants_curated__2[[#This Row],[C. Rev.]]=3,"A lot of reviews",IF(TA_restaurants_curated__2[[#This Row],[C. Rev.]]=2,"Avarage reviews","Few reviews"))</f>
        <v>Few reviews</v>
      </c>
      <c r="M2770" s="1" t="str">
        <f>IF(TA_restaurants_curated__2[[#This Row],[C. Rat.]]=3,"Good rating",IF(TA_restaurants_curated__2[[#This Row],[C. Rat.]]=2,"Avarege rating","Bad rating"))</f>
        <v>Good rating</v>
      </c>
      <c r="N2770" s="1" t="str">
        <f t="shared" si="43"/>
        <v>Few reviews and Good rating</v>
      </c>
    </row>
    <row r="2771" spans="1:14" x14ac:dyDescent="0.35">
      <c r="A2771">
        <v>1136</v>
      </c>
      <c r="B2771" t="s">
        <v>2071</v>
      </c>
      <c r="C2771" t="s">
        <v>523</v>
      </c>
      <c r="D2771" t="s">
        <v>664</v>
      </c>
      <c r="E2771">
        <v>11380</v>
      </c>
      <c r="F2771">
        <v>45</v>
      </c>
      <c r="G2771" t="s">
        <v>8</v>
      </c>
      <c r="H2771">
        <v>580</v>
      </c>
      <c r="I2771">
        <f>(TA_restaurants_curated__2[[#This Row],['# Reviews]]-MIN(TA_restaurants_curated__2['# Reviews]))/(MAX(TA_restaurants_curated__2['# Reviews])-MIN(TA_restaurants_curated__2['# Reviews]))</f>
        <v>1.4134275618374558E-2</v>
      </c>
      <c r="J2771">
        <f>QUOTIENT((TA_restaurants_curated__2[[#This Row],[Normalizzazione]]*100),33)+IF(TA_restaurants_curated__2[[#This Row],[Normalizzazione]]=1,0,1)</f>
        <v>1</v>
      </c>
      <c r="K2771">
        <f>QUOTIENT((TA_restaurants_curated__2[[#This Row],[Rating]]*2),(100/3))+IF(TA_restaurants_curated__2[[#This Row],[Rating]]=50,0,1)</f>
        <v>3</v>
      </c>
      <c r="L2771" s="1" t="str">
        <f>IF(TA_restaurants_curated__2[[#This Row],[C. Rev.]]=3,"A lot of reviews",IF(TA_restaurants_curated__2[[#This Row],[C. Rev.]]=2,"Avarage reviews","Few reviews"))</f>
        <v>Few reviews</v>
      </c>
      <c r="M2771" s="1" t="str">
        <f>IF(TA_restaurants_curated__2[[#This Row],[C. Rat.]]=3,"Good rating",IF(TA_restaurants_curated__2[[#This Row],[C. Rat.]]=2,"Avarege rating","Bad rating"))</f>
        <v>Good rating</v>
      </c>
      <c r="N2771" s="1" t="str">
        <f t="shared" si="43"/>
        <v>Few reviews and Good rating</v>
      </c>
    </row>
    <row r="2772" spans="1:14" x14ac:dyDescent="0.35">
      <c r="A2772">
        <v>1146</v>
      </c>
      <c r="B2772" t="s">
        <v>2081</v>
      </c>
      <c r="C2772" t="s">
        <v>523</v>
      </c>
      <c r="D2772" t="s">
        <v>2082</v>
      </c>
      <c r="E2772">
        <v>11480</v>
      </c>
      <c r="F2772">
        <v>45</v>
      </c>
      <c r="G2772" t="s">
        <v>8</v>
      </c>
      <c r="H2772">
        <v>580</v>
      </c>
      <c r="I2772">
        <f>(TA_restaurants_curated__2[[#This Row],['# Reviews]]-MIN(TA_restaurants_curated__2['# Reviews]))/(MAX(TA_restaurants_curated__2['# Reviews])-MIN(TA_restaurants_curated__2['# Reviews]))</f>
        <v>1.4134275618374558E-2</v>
      </c>
      <c r="J2772">
        <f>QUOTIENT((TA_restaurants_curated__2[[#This Row],[Normalizzazione]]*100),33)+IF(TA_restaurants_curated__2[[#This Row],[Normalizzazione]]=1,0,1)</f>
        <v>1</v>
      </c>
      <c r="K2772">
        <f>QUOTIENT((TA_restaurants_curated__2[[#This Row],[Rating]]*2),(100/3))+IF(TA_restaurants_curated__2[[#This Row],[Rating]]=50,0,1)</f>
        <v>3</v>
      </c>
      <c r="L2772" s="1" t="str">
        <f>IF(TA_restaurants_curated__2[[#This Row],[C. Rev.]]=3,"A lot of reviews",IF(TA_restaurants_curated__2[[#This Row],[C. Rev.]]=2,"Avarage reviews","Few reviews"))</f>
        <v>Few reviews</v>
      </c>
      <c r="M2772" s="1" t="str">
        <f>IF(TA_restaurants_curated__2[[#This Row],[C. Rat.]]=3,"Good rating",IF(TA_restaurants_curated__2[[#This Row],[C. Rat.]]=2,"Avarege rating","Bad rating"))</f>
        <v>Good rating</v>
      </c>
      <c r="N2772" s="1" t="str">
        <f t="shared" si="43"/>
        <v>Few reviews and Good rating</v>
      </c>
    </row>
    <row r="2773" spans="1:14" x14ac:dyDescent="0.35">
      <c r="A2773">
        <v>1423</v>
      </c>
      <c r="B2773" t="s">
        <v>2373</v>
      </c>
      <c r="C2773" t="s">
        <v>523</v>
      </c>
      <c r="D2773" t="s">
        <v>299</v>
      </c>
      <c r="E2773">
        <v>14250</v>
      </c>
      <c r="F2773">
        <v>45</v>
      </c>
      <c r="G2773" t="s">
        <v>10</v>
      </c>
      <c r="H2773">
        <v>580</v>
      </c>
      <c r="I2773">
        <f>(TA_restaurants_curated__2[[#This Row],['# Reviews]]-MIN(TA_restaurants_curated__2['# Reviews]))/(MAX(TA_restaurants_curated__2['# Reviews])-MIN(TA_restaurants_curated__2['# Reviews]))</f>
        <v>1.4134275618374558E-2</v>
      </c>
      <c r="J2773">
        <f>QUOTIENT((TA_restaurants_curated__2[[#This Row],[Normalizzazione]]*100),33)+IF(TA_restaurants_curated__2[[#This Row],[Normalizzazione]]=1,0,1)</f>
        <v>1</v>
      </c>
      <c r="K2773">
        <f>QUOTIENT((TA_restaurants_curated__2[[#This Row],[Rating]]*2),(100/3))+IF(TA_restaurants_curated__2[[#This Row],[Rating]]=50,0,1)</f>
        <v>3</v>
      </c>
      <c r="L2773" s="1" t="str">
        <f>IF(TA_restaurants_curated__2[[#This Row],[C. Rev.]]=3,"A lot of reviews",IF(TA_restaurants_curated__2[[#This Row],[C. Rev.]]=2,"Avarage reviews","Few reviews"))</f>
        <v>Few reviews</v>
      </c>
      <c r="M2773" s="1" t="str">
        <f>IF(TA_restaurants_curated__2[[#This Row],[C. Rat.]]=3,"Good rating",IF(TA_restaurants_curated__2[[#This Row],[C. Rat.]]=2,"Avarege rating","Bad rating"))</f>
        <v>Good rating</v>
      </c>
      <c r="N2773" s="1" t="str">
        <f t="shared" si="43"/>
        <v>Few reviews and Good rating</v>
      </c>
    </row>
    <row r="2774" spans="1:14" x14ac:dyDescent="0.35">
      <c r="A2774">
        <v>1847</v>
      </c>
      <c r="B2774" t="s">
        <v>2809</v>
      </c>
      <c r="C2774" t="s">
        <v>523</v>
      </c>
      <c r="D2774" t="s">
        <v>155</v>
      </c>
      <c r="E2774">
        <v>18490</v>
      </c>
      <c r="F2774">
        <v>45</v>
      </c>
      <c r="G2774" t="s">
        <v>10</v>
      </c>
      <c r="H2774">
        <v>580</v>
      </c>
      <c r="I2774">
        <f>(TA_restaurants_curated__2[[#This Row],['# Reviews]]-MIN(TA_restaurants_curated__2['# Reviews]))/(MAX(TA_restaurants_curated__2['# Reviews])-MIN(TA_restaurants_curated__2['# Reviews]))</f>
        <v>1.4134275618374558E-2</v>
      </c>
      <c r="J2774">
        <f>QUOTIENT((TA_restaurants_curated__2[[#This Row],[Normalizzazione]]*100),33)+IF(TA_restaurants_curated__2[[#This Row],[Normalizzazione]]=1,0,1)</f>
        <v>1</v>
      </c>
      <c r="K2774">
        <f>QUOTIENT((TA_restaurants_curated__2[[#This Row],[Rating]]*2),(100/3))+IF(TA_restaurants_curated__2[[#This Row],[Rating]]=50,0,1)</f>
        <v>3</v>
      </c>
      <c r="L2774" s="1" t="str">
        <f>IF(TA_restaurants_curated__2[[#This Row],[C. Rev.]]=3,"A lot of reviews",IF(TA_restaurants_curated__2[[#This Row],[C. Rev.]]=2,"Avarage reviews","Few reviews"))</f>
        <v>Few reviews</v>
      </c>
      <c r="M2774" s="1" t="str">
        <f>IF(TA_restaurants_curated__2[[#This Row],[C. Rat.]]=3,"Good rating",IF(TA_restaurants_curated__2[[#This Row],[C. Rat.]]=2,"Avarege rating","Bad rating"))</f>
        <v>Good rating</v>
      </c>
      <c r="N2774" s="1" t="str">
        <f t="shared" si="43"/>
        <v>Few reviews and Good rating</v>
      </c>
    </row>
    <row r="2775" spans="1:14" x14ac:dyDescent="0.35">
      <c r="A2775">
        <v>1953</v>
      </c>
      <c r="B2775" t="s">
        <v>2897</v>
      </c>
      <c r="C2775" t="s">
        <v>523</v>
      </c>
      <c r="D2775" t="s">
        <v>124</v>
      </c>
      <c r="E2775">
        <v>19550</v>
      </c>
      <c r="F2775">
        <v>40</v>
      </c>
      <c r="G2775" t="s">
        <v>10</v>
      </c>
      <c r="H2775">
        <v>580</v>
      </c>
      <c r="I2775">
        <f>(TA_restaurants_curated__2[[#This Row],['# Reviews]]-MIN(TA_restaurants_curated__2['# Reviews]))/(MAX(TA_restaurants_curated__2['# Reviews])-MIN(TA_restaurants_curated__2['# Reviews]))</f>
        <v>1.4134275618374558E-2</v>
      </c>
      <c r="J2775">
        <f>QUOTIENT((TA_restaurants_curated__2[[#This Row],[Normalizzazione]]*100),33)+IF(TA_restaurants_curated__2[[#This Row],[Normalizzazione]]=1,0,1)</f>
        <v>1</v>
      </c>
      <c r="K2775">
        <f>QUOTIENT((TA_restaurants_curated__2[[#This Row],[Rating]]*2),(100/3))+IF(TA_restaurants_curated__2[[#This Row],[Rating]]=50,0,1)</f>
        <v>3</v>
      </c>
      <c r="L2775" s="1" t="str">
        <f>IF(TA_restaurants_curated__2[[#This Row],[C. Rev.]]=3,"A lot of reviews",IF(TA_restaurants_curated__2[[#This Row],[C. Rev.]]=2,"Avarage reviews","Few reviews"))</f>
        <v>Few reviews</v>
      </c>
      <c r="M2775" s="1" t="str">
        <f>IF(TA_restaurants_curated__2[[#This Row],[C. Rat.]]=3,"Good rating",IF(TA_restaurants_curated__2[[#This Row],[C. Rat.]]=2,"Avarege rating","Bad rating"))</f>
        <v>Good rating</v>
      </c>
      <c r="N2775" s="1" t="str">
        <f t="shared" si="43"/>
        <v>Few reviews and Good rating</v>
      </c>
    </row>
    <row r="2776" spans="1:14" x14ac:dyDescent="0.35">
      <c r="A2776">
        <v>1990</v>
      </c>
      <c r="B2776" t="s">
        <v>2930</v>
      </c>
      <c r="C2776" t="s">
        <v>523</v>
      </c>
      <c r="D2776" t="s">
        <v>99</v>
      </c>
      <c r="E2776">
        <v>19920</v>
      </c>
      <c r="F2776">
        <v>40</v>
      </c>
      <c r="G2776" t="s">
        <v>8</v>
      </c>
      <c r="H2776">
        <v>580</v>
      </c>
      <c r="I2776">
        <f>(TA_restaurants_curated__2[[#This Row],['# Reviews]]-MIN(TA_restaurants_curated__2['# Reviews]))/(MAX(TA_restaurants_curated__2['# Reviews])-MIN(TA_restaurants_curated__2['# Reviews]))</f>
        <v>1.4134275618374558E-2</v>
      </c>
      <c r="J2776">
        <f>QUOTIENT((TA_restaurants_curated__2[[#This Row],[Normalizzazione]]*100),33)+IF(TA_restaurants_curated__2[[#This Row],[Normalizzazione]]=1,0,1)</f>
        <v>1</v>
      </c>
      <c r="K2776">
        <f>QUOTIENT((TA_restaurants_curated__2[[#This Row],[Rating]]*2),(100/3))+IF(TA_restaurants_curated__2[[#This Row],[Rating]]=50,0,1)</f>
        <v>3</v>
      </c>
      <c r="L2776" s="1" t="str">
        <f>IF(TA_restaurants_curated__2[[#This Row],[C. Rev.]]=3,"A lot of reviews",IF(TA_restaurants_curated__2[[#This Row],[C. Rev.]]=2,"Avarage reviews","Few reviews"))</f>
        <v>Few reviews</v>
      </c>
      <c r="M2776" s="1" t="str">
        <f>IF(TA_restaurants_curated__2[[#This Row],[C. Rat.]]=3,"Good rating",IF(TA_restaurants_curated__2[[#This Row],[C. Rat.]]=2,"Avarege rating","Bad rating"))</f>
        <v>Good rating</v>
      </c>
      <c r="N2776" s="1" t="str">
        <f t="shared" si="43"/>
        <v>Few reviews and Good rating</v>
      </c>
    </row>
    <row r="2777" spans="1:14" x14ac:dyDescent="0.35">
      <c r="A2777">
        <v>2021</v>
      </c>
      <c r="B2777" t="s">
        <v>325</v>
      </c>
      <c r="C2777" t="s">
        <v>523</v>
      </c>
      <c r="D2777" t="s">
        <v>149</v>
      </c>
      <c r="E2777">
        <v>20230</v>
      </c>
      <c r="F2777">
        <v>45</v>
      </c>
      <c r="G2777" t="s">
        <v>8</v>
      </c>
      <c r="H2777">
        <v>580</v>
      </c>
      <c r="I2777">
        <f>(TA_restaurants_curated__2[[#This Row],['# Reviews]]-MIN(TA_restaurants_curated__2['# Reviews]))/(MAX(TA_restaurants_curated__2['# Reviews])-MIN(TA_restaurants_curated__2['# Reviews]))</f>
        <v>1.4134275618374558E-2</v>
      </c>
      <c r="J2777">
        <f>QUOTIENT((TA_restaurants_curated__2[[#This Row],[Normalizzazione]]*100),33)+IF(TA_restaurants_curated__2[[#This Row],[Normalizzazione]]=1,0,1)</f>
        <v>1</v>
      </c>
      <c r="K2777">
        <f>QUOTIENT((TA_restaurants_curated__2[[#This Row],[Rating]]*2),(100/3))+IF(TA_restaurants_curated__2[[#This Row],[Rating]]=50,0,1)</f>
        <v>3</v>
      </c>
      <c r="L2777" s="1" t="str">
        <f>IF(TA_restaurants_curated__2[[#This Row],[C. Rev.]]=3,"A lot of reviews",IF(TA_restaurants_curated__2[[#This Row],[C. Rev.]]=2,"Avarage reviews","Few reviews"))</f>
        <v>Few reviews</v>
      </c>
      <c r="M2777" s="1" t="str">
        <f>IF(TA_restaurants_curated__2[[#This Row],[C. Rat.]]=3,"Good rating",IF(TA_restaurants_curated__2[[#This Row],[C. Rat.]]=2,"Avarege rating","Bad rating"))</f>
        <v>Good rating</v>
      </c>
      <c r="N2777" s="1" t="str">
        <f t="shared" si="43"/>
        <v>Few reviews and Good rating</v>
      </c>
    </row>
    <row r="2778" spans="1:14" x14ac:dyDescent="0.35">
      <c r="A2778">
        <v>2325</v>
      </c>
      <c r="B2778" t="s">
        <v>3220</v>
      </c>
      <c r="C2778" t="s">
        <v>523</v>
      </c>
      <c r="D2778" t="s">
        <v>175</v>
      </c>
      <c r="E2778">
        <v>23270</v>
      </c>
      <c r="F2778">
        <v>35</v>
      </c>
      <c r="G2778" t="s">
        <v>8</v>
      </c>
      <c r="H2778">
        <v>580</v>
      </c>
      <c r="I2778">
        <f>(TA_restaurants_curated__2[[#This Row],['# Reviews]]-MIN(TA_restaurants_curated__2['# Reviews]))/(MAX(TA_restaurants_curated__2['# Reviews])-MIN(TA_restaurants_curated__2['# Reviews]))</f>
        <v>1.4134275618374558E-2</v>
      </c>
      <c r="J2778">
        <f>QUOTIENT((TA_restaurants_curated__2[[#This Row],[Normalizzazione]]*100),33)+IF(TA_restaurants_curated__2[[#This Row],[Normalizzazione]]=1,0,1)</f>
        <v>1</v>
      </c>
      <c r="K2778">
        <f>QUOTIENT((TA_restaurants_curated__2[[#This Row],[Rating]]*2),(100/3))+IF(TA_restaurants_curated__2[[#This Row],[Rating]]=50,0,1)</f>
        <v>3</v>
      </c>
      <c r="L2778" s="1" t="str">
        <f>IF(TA_restaurants_curated__2[[#This Row],[C. Rev.]]=3,"A lot of reviews",IF(TA_restaurants_curated__2[[#This Row],[C. Rev.]]=2,"Avarage reviews","Few reviews"))</f>
        <v>Few reviews</v>
      </c>
      <c r="M2778" s="1" t="str">
        <f>IF(TA_restaurants_curated__2[[#This Row],[C. Rat.]]=3,"Good rating",IF(TA_restaurants_curated__2[[#This Row],[C. Rat.]]=2,"Avarege rating","Bad rating"))</f>
        <v>Good rating</v>
      </c>
      <c r="N2778" s="1" t="str">
        <f t="shared" si="43"/>
        <v>Few reviews and Good rating</v>
      </c>
    </row>
    <row r="2779" spans="1:14" x14ac:dyDescent="0.35">
      <c r="A2779">
        <v>2408</v>
      </c>
      <c r="B2779" t="s">
        <v>3293</v>
      </c>
      <c r="C2779" t="s">
        <v>523</v>
      </c>
      <c r="D2779" t="s">
        <v>89</v>
      </c>
      <c r="E2779">
        <v>24100</v>
      </c>
      <c r="F2779">
        <v>35</v>
      </c>
      <c r="G2779" t="s">
        <v>8</v>
      </c>
      <c r="H2779">
        <v>580</v>
      </c>
      <c r="I2779">
        <f>(TA_restaurants_curated__2[[#This Row],['# Reviews]]-MIN(TA_restaurants_curated__2['# Reviews]))/(MAX(TA_restaurants_curated__2['# Reviews])-MIN(TA_restaurants_curated__2['# Reviews]))</f>
        <v>1.4134275618374558E-2</v>
      </c>
      <c r="J2779">
        <f>QUOTIENT((TA_restaurants_curated__2[[#This Row],[Normalizzazione]]*100),33)+IF(TA_restaurants_curated__2[[#This Row],[Normalizzazione]]=1,0,1)</f>
        <v>1</v>
      </c>
      <c r="K2779">
        <f>QUOTIENT((TA_restaurants_curated__2[[#This Row],[Rating]]*2),(100/3))+IF(TA_restaurants_curated__2[[#This Row],[Rating]]=50,0,1)</f>
        <v>3</v>
      </c>
      <c r="L2779" s="1" t="str">
        <f>IF(TA_restaurants_curated__2[[#This Row],[C. Rev.]]=3,"A lot of reviews",IF(TA_restaurants_curated__2[[#This Row],[C. Rev.]]=2,"Avarage reviews","Few reviews"))</f>
        <v>Few reviews</v>
      </c>
      <c r="M2779" s="1" t="str">
        <f>IF(TA_restaurants_curated__2[[#This Row],[C. Rat.]]=3,"Good rating",IF(TA_restaurants_curated__2[[#This Row],[C. Rat.]]=2,"Avarege rating","Bad rating"))</f>
        <v>Good rating</v>
      </c>
      <c r="N2779" s="1" t="str">
        <f t="shared" si="43"/>
        <v>Few reviews and Good rating</v>
      </c>
    </row>
    <row r="2780" spans="1:14" x14ac:dyDescent="0.35">
      <c r="A2780">
        <v>2417</v>
      </c>
      <c r="B2780" t="s">
        <v>3300</v>
      </c>
      <c r="C2780" t="s">
        <v>523</v>
      </c>
      <c r="D2780" t="s">
        <v>155</v>
      </c>
      <c r="E2780">
        <v>24190</v>
      </c>
      <c r="F2780">
        <v>40</v>
      </c>
      <c r="G2780" t="s">
        <v>10</v>
      </c>
      <c r="H2780">
        <v>580</v>
      </c>
      <c r="I2780">
        <f>(TA_restaurants_curated__2[[#This Row],['# Reviews]]-MIN(TA_restaurants_curated__2['# Reviews]))/(MAX(TA_restaurants_curated__2['# Reviews])-MIN(TA_restaurants_curated__2['# Reviews]))</f>
        <v>1.4134275618374558E-2</v>
      </c>
      <c r="J2780">
        <f>QUOTIENT((TA_restaurants_curated__2[[#This Row],[Normalizzazione]]*100),33)+IF(TA_restaurants_curated__2[[#This Row],[Normalizzazione]]=1,0,1)</f>
        <v>1</v>
      </c>
      <c r="K2780">
        <f>QUOTIENT((TA_restaurants_curated__2[[#This Row],[Rating]]*2),(100/3))+IF(TA_restaurants_curated__2[[#This Row],[Rating]]=50,0,1)</f>
        <v>3</v>
      </c>
      <c r="L2780" s="1" t="str">
        <f>IF(TA_restaurants_curated__2[[#This Row],[C. Rev.]]=3,"A lot of reviews",IF(TA_restaurants_curated__2[[#This Row],[C. Rev.]]=2,"Avarage reviews","Few reviews"))</f>
        <v>Few reviews</v>
      </c>
      <c r="M2780" s="1" t="str">
        <f>IF(TA_restaurants_curated__2[[#This Row],[C. Rat.]]=3,"Good rating",IF(TA_restaurants_curated__2[[#This Row],[C. Rat.]]=2,"Avarege rating","Bad rating"))</f>
        <v>Good rating</v>
      </c>
      <c r="N2780" s="1" t="str">
        <f t="shared" si="43"/>
        <v>Few reviews and Good rating</v>
      </c>
    </row>
    <row r="2781" spans="1:14" x14ac:dyDescent="0.35">
      <c r="A2781">
        <v>2521</v>
      </c>
      <c r="B2781" t="s">
        <v>3382</v>
      </c>
      <c r="C2781" t="s">
        <v>523</v>
      </c>
      <c r="D2781" t="s">
        <v>99</v>
      </c>
      <c r="E2781">
        <v>25230</v>
      </c>
      <c r="F2781">
        <v>45</v>
      </c>
      <c r="G2781" t="s">
        <v>10</v>
      </c>
      <c r="H2781">
        <v>580</v>
      </c>
      <c r="I2781">
        <f>(TA_restaurants_curated__2[[#This Row],['# Reviews]]-MIN(TA_restaurants_curated__2['# Reviews]))/(MAX(TA_restaurants_curated__2['# Reviews])-MIN(TA_restaurants_curated__2['# Reviews]))</f>
        <v>1.4134275618374558E-2</v>
      </c>
      <c r="J2781">
        <f>QUOTIENT((TA_restaurants_curated__2[[#This Row],[Normalizzazione]]*100),33)+IF(TA_restaurants_curated__2[[#This Row],[Normalizzazione]]=1,0,1)</f>
        <v>1</v>
      </c>
      <c r="K2781">
        <f>QUOTIENT((TA_restaurants_curated__2[[#This Row],[Rating]]*2),(100/3))+IF(TA_restaurants_curated__2[[#This Row],[Rating]]=50,0,1)</f>
        <v>3</v>
      </c>
      <c r="L2781" s="1" t="str">
        <f>IF(TA_restaurants_curated__2[[#This Row],[C. Rev.]]=3,"A lot of reviews",IF(TA_restaurants_curated__2[[#This Row],[C. Rev.]]=2,"Avarage reviews","Few reviews"))</f>
        <v>Few reviews</v>
      </c>
      <c r="M2781" s="1" t="str">
        <f>IF(TA_restaurants_curated__2[[#This Row],[C. Rat.]]=3,"Good rating",IF(TA_restaurants_curated__2[[#This Row],[C. Rat.]]=2,"Avarege rating","Bad rating"))</f>
        <v>Good rating</v>
      </c>
      <c r="N2781" s="1" t="str">
        <f t="shared" si="43"/>
        <v>Few reviews and Good rating</v>
      </c>
    </row>
    <row r="2782" spans="1:14" x14ac:dyDescent="0.35">
      <c r="A2782">
        <v>2603</v>
      </c>
      <c r="B2782" t="s">
        <v>3446</v>
      </c>
      <c r="C2782" t="s">
        <v>523</v>
      </c>
      <c r="D2782" t="s">
        <v>99</v>
      </c>
      <c r="E2782">
        <v>26050</v>
      </c>
      <c r="F2782">
        <v>40</v>
      </c>
      <c r="G2782" t="s">
        <v>8</v>
      </c>
      <c r="H2782">
        <v>580</v>
      </c>
      <c r="I2782">
        <f>(TA_restaurants_curated__2[[#This Row],['# Reviews]]-MIN(TA_restaurants_curated__2['# Reviews]))/(MAX(TA_restaurants_curated__2['# Reviews])-MIN(TA_restaurants_curated__2['# Reviews]))</f>
        <v>1.4134275618374558E-2</v>
      </c>
      <c r="J2782">
        <f>QUOTIENT((TA_restaurants_curated__2[[#This Row],[Normalizzazione]]*100),33)+IF(TA_restaurants_curated__2[[#This Row],[Normalizzazione]]=1,0,1)</f>
        <v>1</v>
      </c>
      <c r="K2782">
        <f>QUOTIENT((TA_restaurants_curated__2[[#This Row],[Rating]]*2),(100/3))+IF(TA_restaurants_curated__2[[#This Row],[Rating]]=50,0,1)</f>
        <v>3</v>
      </c>
      <c r="L2782" s="1" t="str">
        <f>IF(TA_restaurants_curated__2[[#This Row],[C. Rev.]]=3,"A lot of reviews",IF(TA_restaurants_curated__2[[#This Row],[C. Rev.]]=2,"Avarage reviews","Few reviews"))</f>
        <v>Few reviews</v>
      </c>
      <c r="M2782" s="1" t="str">
        <f>IF(TA_restaurants_curated__2[[#This Row],[C. Rat.]]=3,"Good rating",IF(TA_restaurants_curated__2[[#This Row],[C. Rat.]]=2,"Avarege rating","Bad rating"))</f>
        <v>Good rating</v>
      </c>
      <c r="N2782" s="1" t="str">
        <f t="shared" si="43"/>
        <v>Few reviews and Good rating</v>
      </c>
    </row>
    <row r="2783" spans="1:14" x14ac:dyDescent="0.35">
      <c r="A2783">
        <v>2901</v>
      </c>
      <c r="B2783" t="s">
        <v>3646</v>
      </c>
      <c r="C2783" t="s">
        <v>523</v>
      </c>
      <c r="D2783" t="s">
        <v>99</v>
      </c>
      <c r="E2783">
        <v>29030</v>
      </c>
      <c r="F2783">
        <v>40</v>
      </c>
      <c r="G2783" t="s">
        <v>10</v>
      </c>
      <c r="H2783">
        <v>580</v>
      </c>
      <c r="I2783">
        <f>(TA_restaurants_curated__2[[#This Row],['# Reviews]]-MIN(TA_restaurants_curated__2['# Reviews]))/(MAX(TA_restaurants_curated__2['# Reviews])-MIN(TA_restaurants_curated__2['# Reviews]))</f>
        <v>1.4134275618374558E-2</v>
      </c>
      <c r="J2783">
        <f>QUOTIENT((TA_restaurants_curated__2[[#This Row],[Normalizzazione]]*100),33)+IF(TA_restaurants_curated__2[[#This Row],[Normalizzazione]]=1,0,1)</f>
        <v>1</v>
      </c>
      <c r="K2783">
        <f>QUOTIENT((TA_restaurants_curated__2[[#This Row],[Rating]]*2),(100/3))+IF(TA_restaurants_curated__2[[#This Row],[Rating]]=50,0,1)</f>
        <v>3</v>
      </c>
      <c r="L2783" s="1" t="str">
        <f>IF(TA_restaurants_curated__2[[#This Row],[C. Rev.]]=3,"A lot of reviews",IF(TA_restaurants_curated__2[[#This Row],[C. Rev.]]=2,"Avarage reviews","Few reviews"))</f>
        <v>Few reviews</v>
      </c>
      <c r="M2783" s="1" t="str">
        <f>IF(TA_restaurants_curated__2[[#This Row],[C. Rat.]]=3,"Good rating",IF(TA_restaurants_curated__2[[#This Row],[C. Rat.]]=2,"Avarege rating","Bad rating"))</f>
        <v>Good rating</v>
      </c>
      <c r="N2783" s="1" t="str">
        <f t="shared" si="43"/>
        <v>Few reviews and Good rating</v>
      </c>
    </row>
    <row r="2784" spans="1:14" x14ac:dyDescent="0.35">
      <c r="A2784">
        <v>2963</v>
      </c>
      <c r="B2784" t="s">
        <v>3695</v>
      </c>
      <c r="C2784" t="s">
        <v>523</v>
      </c>
      <c r="D2784" t="s">
        <v>128</v>
      </c>
      <c r="E2784">
        <v>29650</v>
      </c>
      <c r="F2784">
        <v>35</v>
      </c>
      <c r="G2784" t="s">
        <v>10</v>
      </c>
      <c r="H2784">
        <v>580</v>
      </c>
      <c r="I2784">
        <f>(TA_restaurants_curated__2[[#This Row],['# Reviews]]-MIN(TA_restaurants_curated__2['# Reviews]))/(MAX(TA_restaurants_curated__2['# Reviews])-MIN(TA_restaurants_curated__2['# Reviews]))</f>
        <v>1.4134275618374558E-2</v>
      </c>
      <c r="J2784">
        <f>QUOTIENT((TA_restaurants_curated__2[[#This Row],[Normalizzazione]]*100),33)+IF(TA_restaurants_curated__2[[#This Row],[Normalizzazione]]=1,0,1)</f>
        <v>1</v>
      </c>
      <c r="K2784">
        <f>QUOTIENT((TA_restaurants_curated__2[[#This Row],[Rating]]*2),(100/3))+IF(TA_restaurants_curated__2[[#This Row],[Rating]]=50,0,1)</f>
        <v>3</v>
      </c>
      <c r="L2784" s="1" t="str">
        <f>IF(TA_restaurants_curated__2[[#This Row],[C. Rev.]]=3,"A lot of reviews",IF(TA_restaurants_curated__2[[#This Row],[C. Rev.]]=2,"Avarage reviews","Few reviews"))</f>
        <v>Few reviews</v>
      </c>
      <c r="M2784" s="1" t="str">
        <f>IF(TA_restaurants_curated__2[[#This Row],[C. Rat.]]=3,"Good rating",IF(TA_restaurants_curated__2[[#This Row],[C. Rat.]]=2,"Avarege rating","Bad rating"))</f>
        <v>Good rating</v>
      </c>
      <c r="N2784" s="1" t="str">
        <f t="shared" si="43"/>
        <v>Few reviews and Good rating</v>
      </c>
    </row>
    <row r="2785" spans="1:14" x14ac:dyDescent="0.35">
      <c r="A2785">
        <v>2993</v>
      </c>
      <c r="B2785" t="s">
        <v>3716</v>
      </c>
      <c r="C2785" t="s">
        <v>523</v>
      </c>
      <c r="D2785" t="s">
        <v>99</v>
      </c>
      <c r="E2785">
        <v>29950</v>
      </c>
      <c r="F2785">
        <v>35</v>
      </c>
      <c r="G2785" t="s">
        <v>8</v>
      </c>
      <c r="H2785">
        <v>580</v>
      </c>
      <c r="I2785">
        <f>(TA_restaurants_curated__2[[#This Row],['# Reviews]]-MIN(TA_restaurants_curated__2['# Reviews]))/(MAX(TA_restaurants_curated__2['# Reviews])-MIN(TA_restaurants_curated__2['# Reviews]))</f>
        <v>1.4134275618374558E-2</v>
      </c>
      <c r="J2785">
        <f>QUOTIENT((TA_restaurants_curated__2[[#This Row],[Normalizzazione]]*100),33)+IF(TA_restaurants_curated__2[[#This Row],[Normalizzazione]]=1,0,1)</f>
        <v>1</v>
      </c>
      <c r="K2785">
        <f>QUOTIENT((TA_restaurants_curated__2[[#This Row],[Rating]]*2),(100/3))+IF(TA_restaurants_curated__2[[#This Row],[Rating]]=50,0,1)</f>
        <v>3</v>
      </c>
      <c r="L2785" s="1" t="str">
        <f>IF(TA_restaurants_curated__2[[#This Row],[C. Rev.]]=3,"A lot of reviews",IF(TA_restaurants_curated__2[[#This Row],[C. Rev.]]=2,"Avarage reviews","Few reviews"))</f>
        <v>Few reviews</v>
      </c>
      <c r="M2785" s="1" t="str">
        <f>IF(TA_restaurants_curated__2[[#This Row],[C. Rat.]]=3,"Good rating",IF(TA_restaurants_curated__2[[#This Row],[C. Rat.]]=2,"Avarege rating","Bad rating"))</f>
        <v>Good rating</v>
      </c>
      <c r="N2785" s="1" t="str">
        <f t="shared" si="43"/>
        <v>Few reviews and Good rating</v>
      </c>
    </row>
    <row r="2786" spans="1:14" x14ac:dyDescent="0.35">
      <c r="A2786">
        <v>4871</v>
      </c>
      <c r="B2786" t="s">
        <v>4415</v>
      </c>
      <c r="C2786" t="s">
        <v>523</v>
      </c>
      <c r="D2786" t="s">
        <v>99</v>
      </c>
      <c r="E2786">
        <v>48740</v>
      </c>
      <c r="F2786">
        <v>35</v>
      </c>
      <c r="G2786" t="s">
        <v>8</v>
      </c>
      <c r="H2786">
        <v>580</v>
      </c>
      <c r="I2786">
        <f>(TA_restaurants_curated__2[[#This Row],['# Reviews]]-MIN(TA_restaurants_curated__2['# Reviews]))/(MAX(TA_restaurants_curated__2['# Reviews])-MIN(TA_restaurants_curated__2['# Reviews]))</f>
        <v>1.4134275618374558E-2</v>
      </c>
      <c r="J2786">
        <f>QUOTIENT((TA_restaurants_curated__2[[#This Row],[Normalizzazione]]*100),33)+IF(TA_restaurants_curated__2[[#This Row],[Normalizzazione]]=1,0,1)</f>
        <v>1</v>
      </c>
      <c r="K2786">
        <f>QUOTIENT((TA_restaurants_curated__2[[#This Row],[Rating]]*2),(100/3))+IF(TA_restaurants_curated__2[[#This Row],[Rating]]=50,0,1)</f>
        <v>3</v>
      </c>
      <c r="L2786" s="1" t="str">
        <f>IF(TA_restaurants_curated__2[[#This Row],[C. Rev.]]=3,"A lot of reviews",IF(TA_restaurants_curated__2[[#This Row],[C. Rev.]]=2,"Avarage reviews","Few reviews"))</f>
        <v>Few reviews</v>
      </c>
      <c r="M2786" s="1" t="str">
        <f>IF(TA_restaurants_curated__2[[#This Row],[C. Rat.]]=3,"Good rating",IF(TA_restaurants_curated__2[[#This Row],[C. Rat.]]=2,"Avarege rating","Bad rating"))</f>
        <v>Good rating</v>
      </c>
      <c r="N2786" s="1" t="str">
        <f t="shared" si="43"/>
        <v>Few reviews and Good rating</v>
      </c>
    </row>
    <row r="2787" spans="1:14" x14ac:dyDescent="0.35">
      <c r="A2787">
        <v>957</v>
      </c>
      <c r="B2787" t="s">
        <v>1875</v>
      </c>
      <c r="C2787" t="s">
        <v>523</v>
      </c>
      <c r="D2787" t="s">
        <v>1876</v>
      </c>
      <c r="E2787">
        <v>9590</v>
      </c>
      <c r="F2787">
        <v>45</v>
      </c>
      <c r="G2787" t="s">
        <v>10</v>
      </c>
      <c r="H2787">
        <v>570</v>
      </c>
      <c r="I2787">
        <f>(TA_restaurants_curated__2[[#This Row],['# Reviews]]-MIN(TA_restaurants_curated__2['# Reviews]))/(MAX(TA_restaurants_curated__2['# Reviews])-MIN(TA_restaurants_curated__2['# Reviews]))</f>
        <v>1.3881877839475013E-2</v>
      </c>
      <c r="J2787">
        <f>QUOTIENT((TA_restaurants_curated__2[[#This Row],[Normalizzazione]]*100),33)+IF(TA_restaurants_curated__2[[#This Row],[Normalizzazione]]=1,0,1)</f>
        <v>1</v>
      </c>
      <c r="K2787">
        <f>QUOTIENT((TA_restaurants_curated__2[[#This Row],[Rating]]*2),(100/3))+IF(TA_restaurants_curated__2[[#This Row],[Rating]]=50,0,1)</f>
        <v>3</v>
      </c>
      <c r="L2787" s="1" t="str">
        <f>IF(TA_restaurants_curated__2[[#This Row],[C. Rev.]]=3,"A lot of reviews",IF(TA_restaurants_curated__2[[#This Row],[C. Rev.]]=2,"Avarage reviews","Few reviews"))</f>
        <v>Few reviews</v>
      </c>
      <c r="M2787" s="1" t="str">
        <f>IF(TA_restaurants_curated__2[[#This Row],[C. Rat.]]=3,"Good rating",IF(TA_restaurants_curated__2[[#This Row],[C. Rat.]]=2,"Avarege rating","Bad rating"))</f>
        <v>Good rating</v>
      </c>
      <c r="N2787" s="1" t="str">
        <f t="shared" si="43"/>
        <v>Few reviews and Good rating</v>
      </c>
    </row>
    <row r="2788" spans="1:14" x14ac:dyDescent="0.35">
      <c r="A2788">
        <v>1281</v>
      </c>
      <c r="B2788" t="s">
        <v>2227</v>
      </c>
      <c r="C2788" t="s">
        <v>523</v>
      </c>
      <c r="D2788" t="s">
        <v>99</v>
      </c>
      <c r="E2788">
        <v>12830</v>
      </c>
      <c r="F2788">
        <v>45</v>
      </c>
      <c r="G2788" t="s">
        <v>10</v>
      </c>
      <c r="H2788">
        <v>570</v>
      </c>
      <c r="I2788">
        <f>(TA_restaurants_curated__2[[#This Row],['# Reviews]]-MIN(TA_restaurants_curated__2['# Reviews]))/(MAX(TA_restaurants_curated__2['# Reviews])-MIN(TA_restaurants_curated__2['# Reviews]))</f>
        <v>1.3881877839475013E-2</v>
      </c>
      <c r="J2788">
        <f>QUOTIENT((TA_restaurants_curated__2[[#This Row],[Normalizzazione]]*100),33)+IF(TA_restaurants_curated__2[[#This Row],[Normalizzazione]]=1,0,1)</f>
        <v>1</v>
      </c>
      <c r="K2788">
        <f>QUOTIENT((TA_restaurants_curated__2[[#This Row],[Rating]]*2),(100/3))+IF(TA_restaurants_curated__2[[#This Row],[Rating]]=50,0,1)</f>
        <v>3</v>
      </c>
      <c r="L2788" s="1" t="str">
        <f>IF(TA_restaurants_curated__2[[#This Row],[C. Rev.]]=3,"A lot of reviews",IF(TA_restaurants_curated__2[[#This Row],[C. Rev.]]=2,"Avarage reviews","Few reviews"))</f>
        <v>Few reviews</v>
      </c>
      <c r="M2788" s="1" t="str">
        <f>IF(TA_restaurants_curated__2[[#This Row],[C. Rat.]]=3,"Good rating",IF(TA_restaurants_curated__2[[#This Row],[C. Rat.]]=2,"Avarege rating","Bad rating"))</f>
        <v>Good rating</v>
      </c>
      <c r="N2788" s="1" t="str">
        <f t="shared" si="43"/>
        <v>Few reviews and Good rating</v>
      </c>
    </row>
    <row r="2789" spans="1:14" x14ac:dyDescent="0.35">
      <c r="A2789">
        <v>2019</v>
      </c>
      <c r="B2789" t="s">
        <v>2959</v>
      </c>
      <c r="C2789" t="s">
        <v>523</v>
      </c>
      <c r="D2789" t="s">
        <v>175</v>
      </c>
      <c r="E2789">
        <v>20210</v>
      </c>
      <c r="F2789">
        <v>45</v>
      </c>
      <c r="G2789" t="s">
        <v>9</v>
      </c>
      <c r="H2789">
        <v>570</v>
      </c>
      <c r="I2789">
        <f>(TA_restaurants_curated__2[[#This Row],['# Reviews]]-MIN(TA_restaurants_curated__2['# Reviews]))/(MAX(TA_restaurants_curated__2['# Reviews])-MIN(TA_restaurants_curated__2['# Reviews]))</f>
        <v>1.3881877839475013E-2</v>
      </c>
      <c r="J2789">
        <f>QUOTIENT((TA_restaurants_curated__2[[#This Row],[Normalizzazione]]*100),33)+IF(TA_restaurants_curated__2[[#This Row],[Normalizzazione]]=1,0,1)</f>
        <v>1</v>
      </c>
      <c r="K2789">
        <f>QUOTIENT((TA_restaurants_curated__2[[#This Row],[Rating]]*2),(100/3))+IF(TA_restaurants_curated__2[[#This Row],[Rating]]=50,0,1)</f>
        <v>3</v>
      </c>
      <c r="L2789" s="1" t="str">
        <f>IF(TA_restaurants_curated__2[[#This Row],[C. Rev.]]=3,"A lot of reviews",IF(TA_restaurants_curated__2[[#This Row],[C. Rev.]]=2,"Avarage reviews","Few reviews"))</f>
        <v>Few reviews</v>
      </c>
      <c r="M2789" s="1" t="str">
        <f>IF(TA_restaurants_curated__2[[#This Row],[C. Rat.]]=3,"Good rating",IF(TA_restaurants_curated__2[[#This Row],[C. Rat.]]=2,"Avarege rating","Bad rating"))</f>
        <v>Good rating</v>
      </c>
      <c r="N2789" s="1" t="str">
        <f t="shared" si="43"/>
        <v>Few reviews and Good rating</v>
      </c>
    </row>
    <row r="2790" spans="1:14" x14ac:dyDescent="0.35">
      <c r="A2790">
        <v>2059</v>
      </c>
      <c r="B2790" t="s">
        <v>2998</v>
      </c>
      <c r="C2790" t="s">
        <v>523</v>
      </c>
      <c r="D2790" t="s">
        <v>2999</v>
      </c>
      <c r="E2790">
        <v>20610</v>
      </c>
      <c r="F2790">
        <v>45</v>
      </c>
      <c r="G2790" t="s">
        <v>10</v>
      </c>
      <c r="H2790">
        <v>570</v>
      </c>
      <c r="I2790">
        <f>(TA_restaurants_curated__2[[#This Row],['# Reviews]]-MIN(TA_restaurants_curated__2['# Reviews]))/(MAX(TA_restaurants_curated__2['# Reviews])-MIN(TA_restaurants_curated__2['# Reviews]))</f>
        <v>1.3881877839475013E-2</v>
      </c>
      <c r="J2790">
        <f>QUOTIENT((TA_restaurants_curated__2[[#This Row],[Normalizzazione]]*100),33)+IF(TA_restaurants_curated__2[[#This Row],[Normalizzazione]]=1,0,1)</f>
        <v>1</v>
      </c>
      <c r="K2790">
        <f>QUOTIENT((TA_restaurants_curated__2[[#This Row],[Rating]]*2),(100/3))+IF(TA_restaurants_curated__2[[#This Row],[Rating]]=50,0,1)</f>
        <v>3</v>
      </c>
      <c r="L2790" s="1" t="str">
        <f>IF(TA_restaurants_curated__2[[#This Row],[C. Rev.]]=3,"A lot of reviews",IF(TA_restaurants_curated__2[[#This Row],[C. Rev.]]=2,"Avarage reviews","Few reviews"))</f>
        <v>Few reviews</v>
      </c>
      <c r="M2790" s="1" t="str">
        <f>IF(TA_restaurants_curated__2[[#This Row],[C. Rat.]]=3,"Good rating",IF(TA_restaurants_curated__2[[#This Row],[C. Rat.]]=2,"Avarege rating","Bad rating"))</f>
        <v>Good rating</v>
      </c>
      <c r="N2790" s="1" t="str">
        <f t="shared" si="43"/>
        <v>Few reviews and Good rating</v>
      </c>
    </row>
    <row r="2791" spans="1:14" x14ac:dyDescent="0.35">
      <c r="A2791">
        <v>2252</v>
      </c>
      <c r="B2791" t="s">
        <v>3160</v>
      </c>
      <c r="C2791" t="s">
        <v>523</v>
      </c>
      <c r="D2791" t="s">
        <v>81</v>
      </c>
      <c r="E2791">
        <v>22540</v>
      </c>
      <c r="F2791">
        <v>40</v>
      </c>
      <c r="G2791" t="s">
        <v>10</v>
      </c>
      <c r="H2791">
        <v>570</v>
      </c>
      <c r="I2791">
        <f>(TA_restaurants_curated__2[[#This Row],['# Reviews]]-MIN(TA_restaurants_curated__2['# Reviews]))/(MAX(TA_restaurants_curated__2['# Reviews])-MIN(TA_restaurants_curated__2['# Reviews]))</f>
        <v>1.3881877839475013E-2</v>
      </c>
      <c r="J2791">
        <f>QUOTIENT((TA_restaurants_curated__2[[#This Row],[Normalizzazione]]*100),33)+IF(TA_restaurants_curated__2[[#This Row],[Normalizzazione]]=1,0,1)</f>
        <v>1</v>
      </c>
      <c r="K2791">
        <f>QUOTIENT((TA_restaurants_curated__2[[#This Row],[Rating]]*2),(100/3))+IF(TA_restaurants_curated__2[[#This Row],[Rating]]=50,0,1)</f>
        <v>3</v>
      </c>
      <c r="L2791" s="1" t="str">
        <f>IF(TA_restaurants_curated__2[[#This Row],[C. Rev.]]=3,"A lot of reviews",IF(TA_restaurants_curated__2[[#This Row],[C. Rev.]]=2,"Avarage reviews","Few reviews"))</f>
        <v>Few reviews</v>
      </c>
      <c r="M2791" s="1" t="str">
        <f>IF(TA_restaurants_curated__2[[#This Row],[C. Rat.]]=3,"Good rating",IF(TA_restaurants_curated__2[[#This Row],[C. Rat.]]=2,"Avarege rating","Bad rating"))</f>
        <v>Good rating</v>
      </c>
      <c r="N2791" s="1" t="str">
        <f t="shared" si="43"/>
        <v>Few reviews and Good rating</v>
      </c>
    </row>
    <row r="2792" spans="1:14" x14ac:dyDescent="0.35">
      <c r="A2792">
        <v>3805</v>
      </c>
      <c r="B2792" t="s">
        <v>4081</v>
      </c>
      <c r="C2792" t="s">
        <v>523</v>
      </c>
      <c r="D2792" t="s">
        <v>99</v>
      </c>
      <c r="E2792">
        <v>38070</v>
      </c>
      <c r="F2792">
        <v>40</v>
      </c>
      <c r="G2792" t="s">
        <v>10</v>
      </c>
      <c r="H2792">
        <v>570</v>
      </c>
      <c r="I2792">
        <f>(TA_restaurants_curated__2[[#This Row],['# Reviews]]-MIN(TA_restaurants_curated__2['# Reviews]))/(MAX(TA_restaurants_curated__2['# Reviews])-MIN(TA_restaurants_curated__2['# Reviews]))</f>
        <v>1.3881877839475013E-2</v>
      </c>
      <c r="J2792">
        <f>QUOTIENT((TA_restaurants_curated__2[[#This Row],[Normalizzazione]]*100),33)+IF(TA_restaurants_curated__2[[#This Row],[Normalizzazione]]=1,0,1)</f>
        <v>1</v>
      </c>
      <c r="K2792">
        <f>QUOTIENT((TA_restaurants_curated__2[[#This Row],[Rating]]*2),(100/3))+IF(TA_restaurants_curated__2[[#This Row],[Rating]]=50,0,1)</f>
        <v>3</v>
      </c>
      <c r="L2792" s="1" t="str">
        <f>IF(TA_restaurants_curated__2[[#This Row],[C. Rev.]]=3,"A lot of reviews",IF(TA_restaurants_curated__2[[#This Row],[C. Rev.]]=2,"Avarage reviews","Few reviews"))</f>
        <v>Few reviews</v>
      </c>
      <c r="M2792" s="1" t="str">
        <f>IF(TA_restaurants_curated__2[[#This Row],[C. Rat.]]=3,"Good rating",IF(TA_restaurants_curated__2[[#This Row],[C. Rat.]]=2,"Avarege rating","Bad rating"))</f>
        <v>Good rating</v>
      </c>
      <c r="N2792" s="1" t="str">
        <f t="shared" si="43"/>
        <v>Few reviews and Good rating</v>
      </c>
    </row>
    <row r="2793" spans="1:14" x14ac:dyDescent="0.35">
      <c r="A2793">
        <v>4041</v>
      </c>
      <c r="B2793" t="s">
        <v>280</v>
      </c>
      <c r="C2793" t="s">
        <v>523</v>
      </c>
      <c r="D2793" t="s">
        <v>99</v>
      </c>
      <c r="E2793">
        <v>40440</v>
      </c>
      <c r="F2793">
        <v>40</v>
      </c>
      <c r="G2793" t="s">
        <v>9</v>
      </c>
      <c r="H2793">
        <v>570</v>
      </c>
      <c r="I2793">
        <f>(TA_restaurants_curated__2[[#This Row],['# Reviews]]-MIN(TA_restaurants_curated__2['# Reviews]))/(MAX(TA_restaurants_curated__2['# Reviews])-MIN(TA_restaurants_curated__2['# Reviews]))</f>
        <v>1.3881877839475013E-2</v>
      </c>
      <c r="J2793">
        <f>QUOTIENT((TA_restaurants_curated__2[[#This Row],[Normalizzazione]]*100),33)+IF(TA_restaurants_curated__2[[#This Row],[Normalizzazione]]=1,0,1)</f>
        <v>1</v>
      </c>
      <c r="K2793">
        <f>QUOTIENT((TA_restaurants_curated__2[[#This Row],[Rating]]*2),(100/3))+IF(TA_restaurants_curated__2[[#This Row],[Rating]]=50,0,1)</f>
        <v>3</v>
      </c>
      <c r="L2793" s="1" t="str">
        <f>IF(TA_restaurants_curated__2[[#This Row],[C. Rev.]]=3,"A lot of reviews",IF(TA_restaurants_curated__2[[#This Row],[C. Rev.]]=2,"Avarage reviews","Few reviews"))</f>
        <v>Few reviews</v>
      </c>
      <c r="M2793" s="1" t="str">
        <f>IF(TA_restaurants_curated__2[[#This Row],[C. Rat.]]=3,"Good rating",IF(TA_restaurants_curated__2[[#This Row],[C. Rat.]]=2,"Avarege rating","Bad rating"))</f>
        <v>Good rating</v>
      </c>
      <c r="N2793" s="1" t="str">
        <f t="shared" si="43"/>
        <v>Few reviews and Good rating</v>
      </c>
    </row>
    <row r="2794" spans="1:14" x14ac:dyDescent="0.35">
      <c r="A2794">
        <v>4361</v>
      </c>
      <c r="B2794" t="s">
        <v>4292</v>
      </c>
      <c r="C2794" t="s">
        <v>523</v>
      </c>
      <c r="D2794" t="s">
        <v>111</v>
      </c>
      <c r="E2794">
        <v>43640</v>
      </c>
      <c r="F2794">
        <v>35</v>
      </c>
      <c r="G2794" t="s">
        <v>10</v>
      </c>
      <c r="H2794">
        <v>570</v>
      </c>
      <c r="I2794">
        <f>(TA_restaurants_curated__2[[#This Row],['# Reviews]]-MIN(TA_restaurants_curated__2['# Reviews]))/(MAX(TA_restaurants_curated__2['# Reviews])-MIN(TA_restaurants_curated__2['# Reviews]))</f>
        <v>1.3881877839475013E-2</v>
      </c>
      <c r="J2794">
        <f>QUOTIENT((TA_restaurants_curated__2[[#This Row],[Normalizzazione]]*100),33)+IF(TA_restaurants_curated__2[[#This Row],[Normalizzazione]]=1,0,1)</f>
        <v>1</v>
      </c>
      <c r="K2794">
        <f>QUOTIENT((TA_restaurants_curated__2[[#This Row],[Rating]]*2),(100/3))+IF(TA_restaurants_curated__2[[#This Row],[Rating]]=50,0,1)</f>
        <v>3</v>
      </c>
      <c r="L2794" s="1" t="str">
        <f>IF(TA_restaurants_curated__2[[#This Row],[C. Rev.]]=3,"A lot of reviews",IF(TA_restaurants_curated__2[[#This Row],[C. Rev.]]=2,"Avarage reviews","Few reviews"))</f>
        <v>Few reviews</v>
      </c>
      <c r="M2794" s="1" t="str">
        <f>IF(TA_restaurants_curated__2[[#This Row],[C. Rat.]]=3,"Good rating",IF(TA_restaurants_curated__2[[#This Row],[C. Rat.]]=2,"Avarege rating","Bad rating"))</f>
        <v>Good rating</v>
      </c>
      <c r="N2794" s="1" t="str">
        <f t="shared" si="43"/>
        <v>Few reviews and Good rating</v>
      </c>
    </row>
    <row r="2795" spans="1:14" x14ac:dyDescent="0.35">
      <c r="A2795">
        <v>5287</v>
      </c>
      <c r="B2795" t="s">
        <v>4559</v>
      </c>
      <c r="C2795" t="s">
        <v>523</v>
      </c>
      <c r="D2795" t="s">
        <v>111</v>
      </c>
      <c r="E2795">
        <v>52900</v>
      </c>
      <c r="F2795">
        <v>35</v>
      </c>
      <c r="G2795" t="s">
        <v>10</v>
      </c>
      <c r="H2795">
        <v>570</v>
      </c>
      <c r="I2795">
        <f>(TA_restaurants_curated__2[[#This Row],['# Reviews]]-MIN(TA_restaurants_curated__2['# Reviews]))/(MAX(TA_restaurants_curated__2['# Reviews])-MIN(TA_restaurants_curated__2['# Reviews]))</f>
        <v>1.3881877839475013E-2</v>
      </c>
      <c r="J2795">
        <f>QUOTIENT((TA_restaurants_curated__2[[#This Row],[Normalizzazione]]*100),33)+IF(TA_restaurants_curated__2[[#This Row],[Normalizzazione]]=1,0,1)</f>
        <v>1</v>
      </c>
      <c r="K2795">
        <f>QUOTIENT((TA_restaurants_curated__2[[#This Row],[Rating]]*2),(100/3))+IF(TA_restaurants_curated__2[[#This Row],[Rating]]=50,0,1)</f>
        <v>3</v>
      </c>
      <c r="L2795" s="1" t="str">
        <f>IF(TA_restaurants_curated__2[[#This Row],[C. Rev.]]=3,"A lot of reviews",IF(TA_restaurants_curated__2[[#This Row],[C. Rev.]]=2,"Avarage reviews","Few reviews"))</f>
        <v>Few reviews</v>
      </c>
      <c r="M2795" s="1" t="str">
        <f>IF(TA_restaurants_curated__2[[#This Row],[C. Rat.]]=3,"Good rating",IF(TA_restaurants_curated__2[[#This Row],[C. Rat.]]=2,"Avarege rating","Bad rating"))</f>
        <v>Good rating</v>
      </c>
      <c r="N2795" s="1" t="str">
        <f t="shared" si="43"/>
        <v>Few reviews and Good rating</v>
      </c>
    </row>
    <row r="2796" spans="1:14" x14ac:dyDescent="0.35">
      <c r="A2796">
        <v>449</v>
      </c>
      <c r="B2796" t="s">
        <v>1285</v>
      </c>
      <c r="C2796" t="s">
        <v>523</v>
      </c>
      <c r="D2796" t="s">
        <v>99</v>
      </c>
      <c r="E2796">
        <v>4500</v>
      </c>
      <c r="F2796">
        <v>50</v>
      </c>
      <c r="G2796" t="s">
        <v>8</v>
      </c>
      <c r="H2796">
        <v>560</v>
      </c>
      <c r="I2796">
        <f>(TA_restaurants_curated__2[[#This Row],['# Reviews]]-MIN(TA_restaurants_curated__2['# Reviews]))/(MAX(TA_restaurants_curated__2['# Reviews])-MIN(TA_restaurants_curated__2['# Reviews]))</f>
        <v>1.3629480060575468E-2</v>
      </c>
      <c r="J2796">
        <f>QUOTIENT((TA_restaurants_curated__2[[#This Row],[Normalizzazione]]*100),33)+IF(TA_restaurants_curated__2[[#This Row],[Normalizzazione]]=1,0,1)</f>
        <v>1</v>
      </c>
      <c r="K2796">
        <f>QUOTIENT((TA_restaurants_curated__2[[#This Row],[Rating]]*2),(100/3))+IF(TA_restaurants_curated__2[[#This Row],[Rating]]=50,0,1)</f>
        <v>3</v>
      </c>
      <c r="L2796" s="1" t="str">
        <f>IF(TA_restaurants_curated__2[[#This Row],[C. Rev.]]=3,"A lot of reviews",IF(TA_restaurants_curated__2[[#This Row],[C. Rev.]]=2,"Avarage reviews","Few reviews"))</f>
        <v>Few reviews</v>
      </c>
      <c r="M2796" s="1" t="str">
        <f>IF(TA_restaurants_curated__2[[#This Row],[C. Rat.]]=3,"Good rating",IF(TA_restaurants_curated__2[[#This Row],[C. Rat.]]=2,"Avarege rating","Bad rating"))</f>
        <v>Good rating</v>
      </c>
      <c r="N2796" s="1" t="str">
        <f t="shared" si="43"/>
        <v>Few reviews and Good rating</v>
      </c>
    </row>
    <row r="2797" spans="1:14" x14ac:dyDescent="0.35">
      <c r="A2797">
        <v>1407</v>
      </c>
      <c r="B2797" t="s">
        <v>2359</v>
      </c>
      <c r="C2797" t="s">
        <v>523</v>
      </c>
      <c r="D2797" t="s">
        <v>84</v>
      </c>
      <c r="E2797">
        <v>14090</v>
      </c>
      <c r="F2797">
        <v>40</v>
      </c>
      <c r="G2797" t="s">
        <v>10</v>
      </c>
      <c r="H2797">
        <v>560</v>
      </c>
      <c r="I2797">
        <f>(TA_restaurants_curated__2[[#This Row],['# Reviews]]-MIN(TA_restaurants_curated__2['# Reviews]))/(MAX(TA_restaurants_curated__2['# Reviews])-MIN(TA_restaurants_curated__2['# Reviews]))</f>
        <v>1.3629480060575468E-2</v>
      </c>
      <c r="J2797">
        <f>QUOTIENT((TA_restaurants_curated__2[[#This Row],[Normalizzazione]]*100),33)+IF(TA_restaurants_curated__2[[#This Row],[Normalizzazione]]=1,0,1)</f>
        <v>1</v>
      </c>
      <c r="K2797">
        <f>QUOTIENT((TA_restaurants_curated__2[[#This Row],[Rating]]*2),(100/3))+IF(TA_restaurants_curated__2[[#This Row],[Rating]]=50,0,1)</f>
        <v>3</v>
      </c>
      <c r="L2797" s="1" t="str">
        <f>IF(TA_restaurants_curated__2[[#This Row],[C. Rev.]]=3,"A lot of reviews",IF(TA_restaurants_curated__2[[#This Row],[C. Rev.]]=2,"Avarage reviews","Few reviews"))</f>
        <v>Few reviews</v>
      </c>
      <c r="M2797" s="1" t="str">
        <f>IF(TA_restaurants_curated__2[[#This Row],[C. Rat.]]=3,"Good rating",IF(TA_restaurants_curated__2[[#This Row],[C. Rat.]]=2,"Avarege rating","Bad rating"))</f>
        <v>Good rating</v>
      </c>
      <c r="N2797" s="1" t="str">
        <f t="shared" si="43"/>
        <v>Few reviews and Good rating</v>
      </c>
    </row>
    <row r="2798" spans="1:14" x14ac:dyDescent="0.35">
      <c r="A2798">
        <v>2259</v>
      </c>
      <c r="B2798" t="s">
        <v>3166</v>
      </c>
      <c r="C2798" t="s">
        <v>523</v>
      </c>
      <c r="D2798" t="s">
        <v>137</v>
      </c>
      <c r="E2798">
        <v>22610</v>
      </c>
      <c r="F2798">
        <v>40</v>
      </c>
      <c r="G2798" t="s">
        <v>8</v>
      </c>
      <c r="H2798">
        <v>560</v>
      </c>
      <c r="I2798">
        <f>(TA_restaurants_curated__2[[#This Row],['# Reviews]]-MIN(TA_restaurants_curated__2['# Reviews]))/(MAX(TA_restaurants_curated__2['# Reviews])-MIN(TA_restaurants_curated__2['# Reviews]))</f>
        <v>1.3629480060575468E-2</v>
      </c>
      <c r="J2798">
        <f>QUOTIENT((TA_restaurants_curated__2[[#This Row],[Normalizzazione]]*100),33)+IF(TA_restaurants_curated__2[[#This Row],[Normalizzazione]]=1,0,1)</f>
        <v>1</v>
      </c>
      <c r="K2798">
        <f>QUOTIENT((TA_restaurants_curated__2[[#This Row],[Rating]]*2),(100/3))+IF(TA_restaurants_curated__2[[#This Row],[Rating]]=50,0,1)</f>
        <v>3</v>
      </c>
      <c r="L2798" s="1" t="str">
        <f>IF(TA_restaurants_curated__2[[#This Row],[C. Rev.]]=3,"A lot of reviews",IF(TA_restaurants_curated__2[[#This Row],[C. Rev.]]=2,"Avarage reviews","Few reviews"))</f>
        <v>Few reviews</v>
      </c>
      <c r="M2798" s="1" t="str">
        <f>IF(TA_restaurants_curated__2[[#This Row],[C. Rat.]]=3,"Good rating",IF(TA_restaurants_curated__2[[#This Row],[C. Rat.]]=2,"Avarege rating","Bad rating"))</f>
        <v>Good rating</v>
      </c>
      <c r="N2798" s="1" t="str">
        <f t="shared" si="43"/>
        <v>Few reviews and Good rating</v>
      </c>
    </row>
    <row r="2799" spans="1:14" x14ac:dyDescent="0.35">
      <c r="A2799">
        <v>2292</v>
      </c>
      <c r="B2799" t="s">
        <v>3191</v>
      </c>
      <c r="C2799" t="s">
        <v>523</v>
      </c>
      <c r="D2799" t="s">
        <v>691</v>
      </c>
      <c r="E2799">
        <v>22940</v>
      </c>
      <c r="F2799">
        <v>40</v>
      </c>
      <c r="G2799" t="s">
        <v>8</v>
      </c>
      <c r="H2799">
        <v>560</v>
      </c>
      <c r="I2799">
        <f>(TA_restaurants_curated__2[[#This Row],['# Reviews]]-MIN(TA_restaurants_curated__2['# Reviews]))/(MAX(TA_restaurants_curated__2['# Reviews])-MIN(TA_restaurants_curated__2['# Reviews]))</f>
        <v>1.3629480060575468E-2</v>
      </c>
      <c r="J2799">
        <f>QUOTIENT((TA_restaurants_curated__2[[#This Row],[Normalizzazione]]*100),33)+IF(TA_restaurants_curated__2[[#This Row],[Normalizzazione]]=1,0,1)</f>
        <v>1</v>
      </c>
      <c r="K2799">
        <f>QUOTIENT((TA_restaurants_curated__2[[#This Row],[Rating]]*2),(100/3))+IF(TA_restaurants_curated__2[[#This Row],[Rating]]=50,0,1)</f>
        <v>3</v>
      </c>
      <c r="L2799" s="1" t="str">
        <f>IF(TA_restaurants_curated__2[[#This Row],[C. Rev.]]=3,"A lot of reviews",IF(TA_restaurants_curated__2[[#This Row],[C. Rev.]]=2,"Avarage reviews","Few reviews"))</f>
        <v>Few reviews</v>
      </c>
      <c r="M2799" s="1" t="str">
        <f>IF(TA_restaurants_curated__2[[#This Row],[C. Rat.]]=3,"Good rating",IF(TA_restaurants_curated__2[[#This Row],[C. Rat.]]=2,"Avarege rating","Bad rating"))</f>
        <v>Good rating</v>
      </c>
      <c r="N2799" s="1" t="str">
        <f t="shared" si="43"/>
        <v>Few reviews and Good rating</v>
      </c>
    </row>
    <row r="2800" spans="1:14" x14ac:dyDescent="0.35">
      <c r="A2800">
        <v>2783</v>
      </c>
      <c r="B2800" t="s">
        <v>3579</v>
      </c>
      <c r="C2800" t="s">
        <v>523</v>
      </c>
      <c r="D2800" t="s">
        <v>454</v>
      </c>
      <c r="E2800">
        <v>27850</v>
      </c>
      <c r="F2800">
        <v>40</v>
      </c>
      <c r="G2800" t="s">
        <v>10</v>
      </c>
      <c r="H2800">
        <v>560</v>
      </c>
      <c r="I2800">
        <f>(TA_restaurants_curated__2[[#This Row],['# Reviews]]-MIN(TA_restaurants_curated__2['# Reviews]))/(MAX(TA_restaurants_curated__2['# Reviews])-MIN(TA_restaurants_curated__2['# Reviews]))</f>
        <v>1.3629480060575468E-2</v>
      </c>
      <c r="J2800">
        <f>QUOTIENT((TA_restaurants_curated__2[[#This Row],[Normalizzazione]]*100),33)+IF(TA_restaurants_curated__2[[#This Row],[Normalizzazione]]=1,0,1)</f>
        <v>1</v>
      </c>
      <c r="K2800">
        <f>QUOTIENT((TA_restaurants_curated__2[[#This Row],[Rating]]*2),(100/3))+IF(TA_restaurants_curated__2[[#This Row],[Rating]]=50,0,1)</f>
        <v>3</v>
      </c>
      <c r="L2800" s="1" t="str">
        <f>IF(TA_restaurants_curated__2[[#This Row],[C. Rev.]]=3,"A lot of reviews",IF(TA_restaurants_curated__2[[#This Row],[C. Rev.]]=2,"Avarage reviews","Few reviews"))</f>
        <v>Few reviews</v>
      </c>
      <c r="M2800" s="1" t="str">
        <f>IF(TA_restaurants_curated__2[[#This Row],[C. Rat.]]=3,"Good rating",IF(TA_restaurants_curated__2[[#This Row],[C. Rat.]]=2,"Avarege rating","Bad rating"))</f>
        <v>Good rating</v>
      </c>
      <c r="N2800" s="1" t="str">
        <f t="shared" si="43"/>
        <v>Few reviews and Good rating</v>
      </c>
    </row>
    <row r="2801" spans="1:14" x14ac:dyDescent="0.35">
      <c r="A2801">
        <v>4483</v>
      </c>
      <c r="B2801" t="s">
        <v>4349</v>
      </c>
      <c r="C2801" t="s">
        <v>523</v>
      </c>
      <c r="D2801" t="s">
        <v>99</v>
      </c>
      <c r="E2801">
        <v>44860</v>
      </c>
      <c r="F2801">
        <v>35</v>
      </c>
      <c r="G2801" t="s">
        <v>8</v>
      </c>
      <c r="H2801">
        <v>560</v>
      </c>
      <c r="I2801">
        <f>(TA_restaurants_curated__2[[#This Row],['# Reviews]]-MIN(TA_restaurants_curated__2['# Reviews]))/(MAX(TA_restaurants_curated__2['# Reviews])-MIN(TA_restaurants_curated__2['# Reviews]))</f>
        <v>1.3629480060575468E-2</v>
      </c>
      <c r="J2801">
        <f>QUOTIENT((TA_restaurants_curated__2[[#This Row],[Normalizzazione]]*100),33)+IF(TA_restaurants_curated__2[[#This Row],[Normalizzazione]]=1,0,1)</f>
        <v>1</v>
      </c>
      <c r="K2801">
        <f>QUOTIENT((TA_restaurants_curated__2[[#This Row],[Rating]]*2),(100/3))+IF(TA_restaurants_curated__2[[#This Row],[Rating]]=50,0,1)</f>
        <v>3</v>
      </c>
      <c r="L2801" s="1" t="str">
        <f>IF(TA_restaurants_curated__2[[#This Row],[C. Rev.]]=3,"A lot of reviews",IF(TA_restaurants_curated__2[[#This Row],[C. Rev.]]=2,"Avarage reviews","Few reviews"))</f>
        <v>Few reviews</v>
      </c>
      <c r="M2801" s="1" t="str">
        <f>IF(TA_restaurants_curated__2[[#This Row],[C. Rat.]]=3,"Good rating",IF(TA_restaurants_curated__2[[#This Row],[C. Rat.]]=2,"Avarege rating","Bad rating"))</f>
        <v>Good rating</v>
      </c>
      <c r="N2801" s="1" t="str">
        <f t="shared" si="43"/>
        <v>Few reviews and Good rating</v>
      </c>
    </row>
    <row r="2802" spans="1:14" x14ac:dyDescent="0.35">
      <c r="A2802">
        <v>4880</v>
      </c>
      <c r="B2802" t="s">
        <v>4419</v>
      </c>
      <c r="C2802" t="s">
        <v>523</v>
      </c>
      <c r="D2802" t="s">
        <v>163</v>
      </c>
      <c r="E2802">
        <v>48830</v>
      </c>
      <c r="F2802">
        <v>35</v>
      </c>
      <c r="G2802" t="s">
        <v>10</v>
      </c>
      <c r="H2802">
        <v>560</v>
      </c>
      <c r="I2802">
        <f>(TA_restaurants_curated__2[[#This Row],['# Reviews]]-MIN(TA_restaurants_curated__2['# Reviews]))/(MAX(TA_restaurants_curated__2['# Reviews])-MIN(TA_restaurants_curated__2['# Reviews]))</f>
        <v>1.3629480060575468E-2</v>
      </c>
      <c r="J2802">
        <f>QUOTIENT((TA_restaurants_curated__2[[#This Row],[Normalizzazione]]*100),33)+IF(TA_restaurants_curated__2[[#This Row],[Normalizzazione]]=1,0,1)</f>
        <v>1</v>
      </c>
      <c r="K2802">
        <f>QUOTIENT((TA_restaurants_curated__2[[#This Row],[Rating]]*2),(100/3))+IF(TA_restaurants_curated__2[[#This Row],[Rating]]=50,0,1)</f>
        <v>3</v>
      </c>
      <c r="L2802" s="1" t="str">
        <f>IF(TA_restaurants_curated__2[[#This Row],[C. Rev.]]=3,"A lot of reviews",IF(TA_restaurants_curated__2[[#This Row],[C. Rev.]]=2,"Avarage reviews","Few reviews"))</f>
        <v>Few reviews</v>
      </c>
      <c r="M2802" s="1" t="str">
        <f>IF(TA_restaurants_curated__2[[#This Row],[C. Rat.]]=3,"Good rating",IF(TA_restaurants_curated__2[[#This Row],[C. Rat.]]=2,"Avarege rating","Bad rating"))</f>
        <v>Good rating</v>
      </c>
      <c r="N2802" s="1" t="str">
        <f t="shared" si="43"/>
        <v>Few reviews and Good rating</v>
      </c>
    </row>
    <row r="2803" spans="1:14" x14ac:dyDescent="0.35">
      <c r="A2803">
        <v>5463</v>
      </c>
      <c r="B2803" t="s">
        <v>4623</v>
      </c>
      <c r="C2803" t="s">
        <v>523</v>
      </c>
      <c r="D2803" t="s">
        <v>115</v>
      </c>
      <c r="E2803">
        <v>54660</v>
      </c>
      <c r="F2803">
        <v>35</v>
      </c>
      <c r="G2803" t="s">
        <v>8</v>
      </c>
      <c r="H2803">
        <v>560</v>
      </c>
      <c r="I2803">
        <f>(TA_restaurants_curated__2[[#This Row],['# Reviews]]-MIN(TA_restaurants_curated__2['# Reviews]))/(MAX(TA_restaurants_curated__2['# Reviews])-MIN(TA_restaurants_curated__2['# Reviews]))</f>
        <v>1.3629480060575468E-2</v>
      </c>
      <c r="J2803">
        <f>QUOTIENT((TA_restaurants_curated__2[[#This Row],[Normalizzazione]]*100),33)+IF(TA_restaurants_curated__2[[#This Row],[Normalizzazione]]=1,0,1)</f>
        <v>1</v>
      </c>
      <c r="K2803">
        <f>QUOTIENT((TA_restaurants_curated__2[[#This Row],[Rating]]*2),(100/3))+IF(TA_restaurants_curated__2[[#This Row],[Rating]]=50,0,1)</f>
        <v>3</v>
      </c>
      <c r="L2803" s="1" t="str">
        <f>IF(TA_restaurants_curated__2[[#This Row],[C. Rev.]]=3,"A lot of reviews",IF(TA_restaurants_curated__2[[#This Row],[C. Rev.]]=2,"Avarage reviews","Few reviews"))</f>
        <v>Few reviews</v>
      </c>
      <c r="M2803" s="1" t="str">
        <f>IF(TA_restaurants_curated__2[[#This Row],[C. Rat.]]=3,"Good rating",IF(TA_restaurants_curated__2[[#This Row],[C. Rat.]]=2,"Avarege rating","Bad rating"))</f>
        <v>Good rating</v>
      </c>
      <c r="N2803" s="1" t="str">
        <f t="shared" si="43"/>
        <v>Few reviews and Good rating</v>
      </c>
    </row>
    <row r="2804" spans="1:14" x14ac:dyDescent="0.35">
      <c r="A2804">
        <v>1139</v>
      </c>
      <c r="B2804" t="s">
        <v>2074</v>
      </c>
      <c r="C2804" t="s">
        <v>523</v>
      </c>
      <c r="D2804" t="s">
        <v>252</v>
      </c>
      <c r="E2804">
        <v>11410</v>
      </c>
      <c r="F2804">
        <v>45</v>
      </c>
      <c r="G2804" t="s">
        <v>8</v>
      </c>
      <c r="H2804">
        <v>550</v>
      </c>
      <c r="I2804">
        <f>(TA_restaurants_curated__2[[#This Row],['# Reviews]]-MIN(TA_restaurants_curated__2['# Reviews]))/(MAX(TA_restaurants_curated__2['# Reviews])-MIN(TA_restaurants_curated__2['# Reviews]))</f>
        <v>1.3377082281675921E-2</v>
      </c>
      <c r="J2804">
        <f>QUOTIENT((TA_restaurants_curated__2[[#This Row],[Normalizzazione]]*100),33)+IF(TA_restaurants_curated__2[[#This Row],[Normalizzazione]]=1,0,1)</f>
        <v>1</v>
      </c>
      <c r="K2804">
        <f>QUOTIENT((TA_restaurants_curated__2[[#This Row],[Rating]]*2),(100/3))+IF(TA_restaurants_curated__2[[#This Row],[Rating]]=50,0,1)</f>
        <v>3</v>
      </c>
      <c r="L2804" s="1" t="str">
        <f>IF(TA_restaurants_curated__2[[#This Row],[C. Rev.]]=3,"A lot of reviews",IF(TA_restaurants_curated__2[[#This Row],[C. Rev.]]=2,"Avarage reviews","Few reviews"))</f>
        <v>Few reviews</v>
      </c>
      <c r="M2804" s="1" t="str">
        <f>IF(TA_restaurants_curated__2[[#This Row],[C. Rat.]]=3,"Good rating",IF(TA_restaurants_curated__2[[#This Row],[C. Rat.]]=2,"Avarege rating","Bad rating"))</f>
        <v>Good rating</v>
      </c>
      <c r="N2804" s="1" t="str">
        <f t="shared" si="43"/>
        <v>Few reviews and Good rating</v>
      </c>
    </row>
    <row r="2805" spans="1:14" x14ac:dyDescent="0.35">
      <c r="A2805">
        <v>1258</v>
      </c>
      <c r="B2805" t="s">
        <v>2199</v>
      </c>
      <c r="C2805" t="s">
        <v>523</v>
      </c>
      <c r="D2805" t="s">
        <v>118</v>
      </c>
      <c r="E2805">
        <v>12600</v>
      </c>
      <c r="F2805">
        <v>45</v>
      </c>
      <c r="G2805" t="s">
        <v>10</v>
      </c>
      <c r="H2805">
        <v>550</v>
      </c>
      <c r="I2805">
        <f>(TA_restaurants_curated__2[[#This Row],['# Reviews]]-MIN(TA_restaurants_curated__2['# Reviews]))/(MAX(TA_restaurants_curated__2['# Reviews])-MIN(TA_restaurants_curated__2['# Reviews]))</f>
        <v>1.3377082281675921E-2</v>
      </c>
      <c r="J2805">
        <f>QUOTIENT((TA_restaurants_curated__2[[#This Row],[Normalizzazione]]*100),33)+IF(TA_restaurants_curated__2[[#This Row],[Normalizzazione]]=1,0,1)</f>
        <v>1</v>
      </c>
      <c r="K2805">
        <f>QUOTIENT((TA_restaurants_curated__2[[#This Row],[Rating]]*2),(100/3))+IF(TA_restaurants_curated__2[[#This Row],[Rating]]=50,0,1)</f>
        <v>3</v>
      </c>
      <c r="L2805" s="1" t="str">
        <f>IF(TA_restaurants_curated__2[[#This Row],[C. Rev.]]=3,"A lot of reviews",IF(TA_restaurants_curated__2[[#This Row],[C. Rev.]]=2,"Avarage reviews","Few reviews"))</f>
        <v>Few reviews</v>
      </c>
      <c r="M2805" s="1" t="str">
        <f>IF(TA_restaurants_curated__2[[#This Row],[C. Rat.]]=3,"Good rating",IF(TA_restaurants_curated__2[[#This Row],[C. Rat.]]=2,"Avarege rating","Bad rating"))</f>
        <v>Good rating</v>
      </c>
      <c r="N2805" s="1" t="str">
        <f t="shared" si="43"/>
        <v>Few reviews and Good rating</v>
      </c>
    </row>
    <row r="2806" spans="1:14" x14ac:dyDescent="0.35">
      <c r="A2806">
        <v>1428</v>
      </c>
      <c r="B2806" t="s">
        <v>2378</v>
      </c>
      <c r="C2806" t="s">
        <v>523</v>
      </c>
      <c r="D2806" t="s">
        <v>89</v>
      </c>
      <c r="E2806">
        <v>14300</v>
      </c>
      <c r="F2806">
        <v>45</v>
      </c>
      <c r="G2806" t="s">
        <v>10</v>
      </c>
      <c r="H2806">
        <v>550</v>
      </c>
      <c r="I2806">
        <f>(TA_restaurants_curated__2[[#This Row],['# Reviews]]-MIN(TA_restaurants_curated__2['# Reviews]))/(MAX(TA_restaurants_curated__2['# Reviews])-MIN(TA_restaurants_curated__2['# Reviews]))</f>
        <v>1.3377082281675921E-2</v>
      </c>
      <c r="J2806">
        <f>QUOTIENT((TA_restaurants_curated__2[[#This Row],[Normalizzazione]]*100),33)+IF(TA_restaurants_curated__2[[#This Row],[Normalizzazione]]=1,0,1)</f>
        <v>1</v>
      </c>
      <c r="K2806">
        <f>QUOTIENT((TA_restaurants_curated__2[[#This Row],[Rating]]*2),(100/3))+IF(TA_restaurants_curated__2[[#This Row],[Rating]]=50,0,1)</f>
        <v>3</v>
      </c>
      <c r="L2806" s="1" t="str">
        <f>IF(TA_restaurants_curated__2[[#This Row],[C. Rev.]]=3,"A lot of reviews",IF(TA_restaurants_curated__2[[#This Row],[C. Rev.]]=2,"Avarage reviews","Few reviews"))</f>
        <v>Few reviews</v>
      </c>
      <c r="M2806" s="1" t="str">
        <f>IF(TA_restaurants_curated__2[[#This Row],[C. Rat.]]=3,"Good rating",IF(TA_restaurants_curated__2[[#This Row],[C. Rat.]]=2,"Avarege rating","Bad rating"))</f>
        <v>Good rating</v>
      </c>
      <c r="N2806" s="1" t="str">
        <f t="shared" si="43"/>
        <v>Few reviews and Good rating</v>
      </c>
    </row>
    <row r="2807" spans="1:14" x14ac:dyDescent="0.35">
      <c r="A2807">
        <v>1816</v>
      </c>
      <c r="B2807" t="s">
        <v>2778</v>
      </c>
      <c r="C2807" t="s">
        <v>523</v>
      </c>
      <c r="D2807" t="s">
        <v>306</v>
      </c>
      <c r="E2807">
        <v>18180</v>
      </c>
      <c r="F2807">
        <v>40</v>
      </c>
      <c r="G2807" t="s">
        <v>8</v>
      </c>
      <c r="H2807">
        <v>550</v>
      </c>
      <c r="I2807">
        <f>(TA_restaurants_curated__2[[#This Row],['# Reviews]]-MIN(TA_restaurants_curated__2['# Reviews]))/(MAX(TA_restaurants_curated__2['# Reviews])-MIN(TA_restaurants_curated__2['# Reviews]))</f>
        <v>1.3377082281675921E-2</v>
      </c>
      <c r="J2807">
        <f>QUOTIENT((TA_restaurants_curated__2[[#This Row],[Normalizzazione]]*100),33)+IF(TA_restaurants_curated__2[[#This Row],[Normalizzazione]]=1,0,1)</f>
        <v>1</v>
      </c>
      <c r="K2807">
        <f>QUOTIENT((TA_restaurants_curated__2[[#This Row],[Rating]]*2),(100/3))+IF(TA_restaurants_curated__2[[#This Row],[Rating]]=50,0,1)</f>
        <v>3</v>
      </c>
      <c r="L2807" s="1" t="str">
        <f>IF(TA_restaurants_curated__2[[#This Row],[C. Rev.]]=3,"A lot of reviews",IF(TA_restaurants_curated__2[[#This Row],[C. Rev.]]=2,"Avarage reviews","Few reviews"))</f>
        <v>Few reviews</v>
      </c>
      <c r="M2807" s="1" t="str">
        <f>IF(TA_restaurants_curated__2[[#This Row],[C. Rat.]]=3,"Good rating",IF(TA_restaurants_curated__2[[#This Row],[C. Rat.]]=2,"Avarege rating","Bad rating"))</f>
        <v>Good rating</v>
      </c>
      <c r="N2807" s="1" t="str">
        <f t="shared" si="43"/>
        <v>Few reviews and Good rating</v>
      </c>
    </row>
    <row r="2808" spans="1:14" x14ac:dyDescent="0.35">
      <c r="A2808">
        <v>1961</v>
      </c>
      <c r="B2808" t="s">
        <v>2905</v>
      </c>
      <c r="C2808" t="s">
        <v>523</v>
      </c>
      <c r="D2808" t="s">
        <v>73</v>
      </c>
      <c r="E2808">
        <v>19630</v>
      </c>
      <c r="F2808">
        <v>40</v>
      </c>
      <c r="G2808" t="s">
        <v>8</v>
      </c>
      <c r="H2808">
        <v>550</v>
      </c>
      <c r="I2808">
        <f>(TA_restaurants_curated__2[[#This Row],['# Reviews]]-MIN(TA_restaurants_curated__2['# Reviews]))/(MAX(TA_restaurants_curated__2['# Reviews])-MIN(TA_restaurants_curated__2['# Reviews]))</f>
        <v>1.3377082281675921E-2</v>
      </c>
      <c r="J2808">
        <f>QUOTIENT((TA_restaurants_curated__2[[#This Row],[Normalizzazione]]*100),33)+IF(TA_restaurants_curated__2[[#This Row],[Normalizzazione]]=1,0,1)</f>
        <v>1</v>
      </c>
      <c r="K2808">
        <f>QUOTIENT((TA_restaurants_curated__2[[#This Row],[Rating]]*2),(100/3))+IF(TA_restaurants_curated__2[[#This Row],[Rating]]=50,0,1)</f>
        <v>3</v>
      </c>
      <c r="L2808" s="1" t="str">
        <f>IF(TA_restaurants_curated__2[[#This Row],[C. Rev.]]=3,"A lot of reviews",IF(TA_restaurants_curated__2[[#This Row],[C. Rev.]]=2,"Avarage reviews","Few reviews"))</f>
        <v>Few reviews</v>
      </c>
      <c r="M2808" s="1" t="str">
        <f>IF(TA_restaurants_curated__2[[#This Row],[C. Rat.]]=3,"Good rating",IF(TA_restaurants_curated__2[[#This Row],[C. Rat.]]=2,"Avarege rating","Bad rating"))</f>
        <v>Good rating</v>
      </c>
      <c r="N2808" s="1" t="str">
        <f t="shared" si="43"/>
        <v>Few reviews and Good rating</v>
      </c>
    </row>
    <row r="2809" spans="1:14" x14ac:dyDescent="0.35">
      <c r="A2809">
        <v>1984</v>
      </c>
      <c r="B2809" t="s">
        <v>2925</v>
      </c>
      <c r="C2809" t="s">
        <v>523</v>
      </c>
      <c r="D2809" t="s">
        <v>99</v>
      </c>
      <c r="E2809">
        <v>19860</v>
      </c>
      <c r="F2809">
        <v>40</v>
      </c>
      <c r="G2809" t="s">
        <v>10</v>
      </c>
      <c r="H2809">
        <v>550</v>
      </c>
      <c r="I2809">
        <f>(TA_restaurants_curated__2[[#This Row],['# Reviews]]-MIN(TA_restaurants_curated__2['# Reviews]))/(MAX(TA_restaurants_curated__2['# Reviews])-MIN(TA_restaurants_curated__2['# Reviews]))</f>
        <v>1.3377082281675921E-2</v>
      </c>
      <c r="J2809">
        <f>QUOTIENT((TA_restaurants_curated__2[[#This Row],[Normalizzazione]]*100),33)+IF(TA_restaurants_curated__2[[#This Row],[Normalizzazione]]=1,0,1)</f>
        <v>1</v>
      </c>
      <c r="K2809">
        <f>QUOTIENT((TA_restaurants_curated__2[[#This Row],[Rating]]*2),(100/3))+IF(TA_restaurants_curated__2[[#This Row],[Rating]]=50,0,1)</f>
        <v>3</v>
      </c>
      <c r="L2809" s="1" t="str">
        <f>IF(TA_restaurants_curated__2[[#This Row],[C. Rev.]]=3,"A lot of reviews",IF(TA_restaurants_curated__2[[#This Row],[C. Rev.]]=2,"Avarage reviews","Few reviews"))</f>
        <v>Few reviews</v>
      </c>
      <c r="M2809" s="1" t="str">
        <f>IF(TA_restaurants_curated__2[[#This Row],[C. Rat.]]=3,"Good rating",IF(TA_restaurants_curated__2[[#This Row],[C. Rat.]]=2,"Avarege rating","Bad rating"))</f>
        <v>Good rating</v>
      </c>
      <c r="N2809" s="1" t="str">
        <f t="shared" si="43"/>
        <v>Few reviews and Good rating</v>
      </c>
    </row>
    <row r="2810" spans="1:14" x14ac:dyDescent="0.35">
      <c r="A2810">
        <v>2251</v>
      </c>
      <c r="B2810" t="s">
        <v>3159</v>
      </c>
      <c r="C2810" t="s">
        <v>523</v>
      </c>
      <c r="D2810" t="s">
        <v>99</v>
      </c>
      <c r="E2810">
        <v>22530</v>
      </c>
      <c r="F2810">
        <v>40</v>
      </c>
      <c r="G2810" t="s">
        <v>10</v>
      </c>
      <c r="H2810">
        <v>550</v>
      </c>
      <c r="I2810">
        <f>(TA_restaurants_curated__2[[#This Row],['# Reviews]]-MIN(TA_restaurants_curated__2['# Reviews]))/(MAX(TA_restaurants_curated__2['# Reviews])-MIN(TA_restaurants_curated__2['# Reviews]))</f>
        <v>1.3377082281675921E-2</v>
      </c>
      <c r="J2810">
        <f>QUOTIENT((TA_restaurants_curated__2[[#This Row],[Normalizzazione]]*100),33)+IF(TA_restaurants_curated__2[[#This Row],[Normalizzazione]]=1,0,1)</f>
        <v>1</v>
      </c>
      <c r="K2810">
        <f>QUOTIENT((TA_restaurants_curated__2[[#This Row],[Rating]]*2),(100/3))+IF(TA_restaurants_curated__2[[#This Row],[Rating]]=50,0,1)</f>
        <v>3</v>
      </c>
      <c r="L2810" s="1" t="str">
        <f>IF(TA_restaurants_curated__2[[#This Row],[C. Rev.]]=3,"A lot of reviews",IF(TA_restaurants_curated__2[[#This Row],[C. Rev.]]=2,"Avarage reviews","Few reviews"))</f>
        <v>Few reviews</v>
      </c>
      <c r="M2810" s="1" t="str">
        <f>IF(TA_restaurants_curated__2[[#This Row],[C. Rat.]]=3,"Good rating",IF(TA_restaurants_curated__2[[#This Row],[C. Rat.]]=2,"Avarege rating","Bad rating"))</f>
        <v>Good rating</v>
      </c>
      <c r="N2810" s="1" t="str">
        <f t="shared" si="43"/>
        <v>Few reviews and Good rating</v>
      </c>
    </row>
    <row r="2811" spans="1:14" x14ac:dyDescent="0.35">
      <c r="A2811">
        <v>2370</v>
      </c>
      <c r="B2811" t="s">
        <v>3260</v>
      </c>
      <c r="C2811" t="s">
        <v>523</v>
      </c>
      <c r="D2811" t="s">
        <v>99</v>
      </c>
      <c r="E2811">
        <v>23720</v>
      </c>
      <c r="F2811">
        <v>45</v>
      </c>
      <c r="G2811" t="s">
        <v>10</v>
      </c>
      <c r="H2811">
        <v>550</v>
      </c>
      <c r="I2811">
        <f>(TA_restaurants_curated__2[[#This Row],['# Reviews]]-MIN(TA_restaurants_curated__2['# Reviews]))/(MAX(TA_restaurants_curated__2['# Reviews])-MIN(TA_restaurants_curated__2['# Reviews]))</f>
        <v>1.3377082281675921E-2</v>
      </c>
      <c r="J2811">
        <f>QUOTIENT((TA_restaurants_curated__2[[#This Row],[Normalizzazione]]*100),33)+IF(TA_restaurants_curated__2[[#This Row],[Normalizzazione]]=1,0,1)</f>
        <v>1</v>
      </c>
      <c r="K2811">
        <f>QUOTIENT((TA_restaurants_curated__2[[#This Row],[Rating]]*2),(100/3))+IF(TA_restaurants_curated__2[[#This Row],[Rating]]=50,0,1)</f>
        <v>3</v>
      </c>
      <c r="L2811" s="1" t="str">
        <f>IF(TA_restaurants_curated__2[[#This Row],[C. Rev.]]=3,"A lot of reviews",IF(TA_restaurants_curated__2[[#This Row],[C. Rev.]]=2,"Avarage reviews","Few reviews"))</f>
        <v>Few reviews</v>
      </c>
      <c r="M2811" s="1" t="str">
        <f>IF(TA_restaurants_curated__2[[#This Row],[C. Rat.]]=3,"Good rating",IF(TA_restaurants_curated__2[[#This Row],[C. Rat.]]=2,"Avarege rating","Bad rating"))</f>
        <v>Good rating</v>
      </c>
      <c r="N2811" s="1" t="str">
        <f t="shared" si="43"/>
        <v>Few reviews and Good rating</v>
      </c>
    </row>
    <row r="2812" spans="1:14" x14ac:dyDescent="0.35">
      <c r="A2812">
        <v>3054</v>
      </c>
      <c r="B2812" t="s">
        <v>3749</v>
      </c>
      <c r="C2812" t="s">
        <v>523</v>
      </c>
      <c r="D2812" t="s">
        <v>3750</v>
      </c>
      <c r="E2812">
        <v>30560</v>
      </c>
      <c r="F2812">
        <v>35</v>
      </c>
      <c r="G2812" t="s">
        <v>8</v>
      </c>
      <c r="H2812">
        <v>550</v>
      </c>
      <c r="I2812">
        <f>(TA_restaurants_curated__2[[#This Row],['# Reviews]]-MIN(TA_restaurants_curated__2['# Reviews]))/(MAX(TA_restaurants_curated__2['# Reviews])-MIN(TA_restaurants_curated__2['# Reviews]))</f>
        <v>1.3377082281675921E-2</v>
      </c>
      <c r="J2812">
        <f>QUOTIENT((TA_restaurants_curated__2[[#This Row],[Normalizzazione]]*100),33)+IF(TA_restaurants_curated__2[[#This Row],[Normalizzazione]]=1,0,1)</f>
        <v>1</v>
      </c>
      <c r="K2812">
        <f>QUOTIENT((TA_restaurants_curated__2[[#This Row],[Rating]]*2),(100/3))+IF(TA_restaurants_curated__2[[#This Row],[Rating]]=50,0,1)</f>
        <v>3</v>
      </c>
      <c r="L2812" s="1" t="str">
        <f>IF(TA_restaurants_curated__2[[#This Row],[C. Rev.]]=3,"A lot of reviews",IF(TA_restaurants_curated__2[[#This Row],[C. Rev.]]=2,"Avarage reviews","Few reviews"))</f>
        <v>Few reviews</v>
      </c>
      <c r="M2812" s="1" t="str">
        <f>IF(TA_restaurants_curated__2[[#This Row],[C. Rat.]]=3,"Good rating",IF(TA_restaurants_curated__2[[#This Row],[C. Rat.]]=2,"Avarege rating","Bad rating"))</f>
        <v>Good rating</v>
      </c>
      <c r="N2812" s="1" t="str">
        <f t="shared" si="43"/>
        <v>Few reviews and Good rating</v>
      </c>
    </row>
    <row r="2813" spans="1:14" x14ac:dyDescent="0.35">
      <c r="A2813">
        <v>3084</v>
      </c>
      <c r="B2813" t="s">
        <v>3767</v>
      </c>
      <c r="C2813" t="s">
        <v>523</v>
      </c>
      <c r="D2813" t="s">
        <v>120</v>
      </c>
      <c r="E2813">
        <v>30860</v>
      </c>
      <c r="F2813">
        <v>40</v>
      </c>
      <c r="G2813" t="s">
        <v>8</v>
      </c>
      <c r="H2813">
        <v>550</v>
      </c>
      <c r="I2813">
        <f>(TA_restaurants_curated__2[[#This Row],['# Reviews]]-MIN(TA_restaurants_curated__2['# Reviews]))/(MAX(TA_restaurants_curated__2['# Reviews])-MIN(TA_restaurants_curated__2['# Reviews]))</f>
        <v>1.3377082281675921E-2</v>
      </c>
      <c r="J2813">
        <f>QUOTIENT((TA_restaurants_curated__2[[#This Row],[Normalizzazione]]*100),33)+IF(TA_restaurants_curated__2[[#This Row],[Normalizzazione]]=1,0,1)</f>
        <v>1</v>
      </c>
      <c r="K2813">
        <f>QUOTIENT((TA_restaurants_curated__2[[#This Row],[Rating]]*2),(100/3))+IF(TA_restaurants_curated__2[[#This Row],[Rating]]=50,0,1)</f>
        <v>3</v>
      </c>
      <c r="L2813" s="1" t="str">
        <f>IF(TA_restaurants_curated__2[[#This Row],[C. Rev.]]=3,"A lot of reviews",IF(TA_restaurants_curated__2[[#This Row],[C. Rev.]]=2,"Avarage reviews","Few reviews"))</f>
        <v>Few reviews</v>
      </c>
      <c r="M2813" s="1" t="str">
        <f>IF(TA_restaurants_curated__2[[#This Row],[C. Rat.]]=3,"Good rating",IF(TA_restaurants_curated__2[[#This Row],[C. Rat.]]=2,"Avarege rating","Bad rating"))</f>
        <v>Good rating</v>
      </c>
      <c r="N2813" s="1" t="str">
        <f t="shared" si="43"/>
        <v>Few reviews and Good rating</v>
      </c>
    </row>
    <row r="2814" spans="1:14" x14ac:dyDescent="0.35">
      <c r="A2814">
        <v>3273</v>
      </c>
      <c r="B2814" t="s">
        <v>3872</v>
      </c>
      <c r="C2814" t="s">
        <v>523</v>
      </c>
      <c r="D2814" t="s">
        <v>99</v>
      </c>
      <c r="E2814">
        <v>32750</v>
      </c>
      <c r="F2814">
        <v>40</v>
      </c>
      <c r="G2814" t="s">
        <v>10</v>
      </c>
      <c r="H2814">
        <v>550</v>
      </c>
      <c r="I2814">
        <f>(TA_restaurants_curated__2[[#This Row],['# Reviews]]-MIN(TA_restaurants_curated__2['# Reviews]))/(MAX(TA_restaurants_curated__2['# Reviews])-MIN(TA_restaurants_curated__2['# Reviews]))</f>
        <v>1.3377082281675921E-2</v>
      </c>
      <c r="J2814">
        <f>QUOTIENT((TA_restaurants_curated__2[[#This Row],[Normalizzazione]]*100),33)+IF(TA_restaurants_curated__2[[#This Row],[Normalizzazione]]=1,0,1)</f>
        <v>1</v>
      </c>
      <c r="K2814">
        <f>QUOTIENT((TA_restaurants_curated__2[[#This Row],[Rating]]*2),(100/3))+IF(TA_restaurants_curated__2[[#This Row],[Rating]]=50,0,1)</f>
        <v>3</v>
      </c>
      <c r="L2814" s="1" t="str">
        <f>IF(TA_restaurants_curated__2[[#This Row],[C. Rev.]]=3,"A lot of reviews",IF(TA_restaurants_curated__2[[#This Row],[C. Rev.]]=2,"Avarage reviews","Few reviews"))</f>
        <v>Few reviews</v>
      </c>
      <c r="M2814" s="1" t="str">
        <f>IF(TA_restaurants_curated__2[[#This Row],[C. Rat.]]=3,"Good rating",IF(TA_restaurants_curated__2[[#This Row],[C. Rat.]]=2,"Avarege rating","Bad rating"))</f>
        <v>Good rating</v>
      </c>
      <c r="N2814" s="1" t="str">
        <f t="shared" si="43"/>
        <v>Few reviews and Good rating</v>
      </c>
    </row>
    <row r="2815" spans="1:14" x14ac:dyDescent="0.35">
      <c r="A2815">
        <v>3569</v>
      </c>
      <c r="B2815" t="s">
        <v>208</v>
      </c>
      <c r="C2815" t="s">
        <v>523</v>
      </c>
      <c r="D2815" t="s">
        <v>110</v>
      </c>
      <c r="E2815">
        <v>35710</v>
      </c>
      <c r="F2815">
        <v>40</v>
      </c>
      <c r="G2815" t="s">
        <v>8</v>
      </c>
      <c r="H2815">
        <v>550</v>
      </c>
      <c r="I2815">
        <f>(TA_restaurants_curated__2[[#This Row],['# Reviews]]-MIN(TA_restaurants_curated__2['# Reviews]))/(MAX(TA_restaurants_curated__2['# Reviews])-MIN(TA_restaurants_curated__2['# Reviews]))</f>
        <v>1.3377082281675921E-2</v>
      </c>
      <c r="J2815">
        <f>QUOTIENT((TA_restaurants_curated__2[[#This Row],[Normalizzazione]]*100),33)+IF(TA_restaurants_curated__2[[#This Row],[Normalizzazione]]=1,0,1)</f>
        <v>1</v>
      </c>
      <c r="K2815">
        <f>QUOTIENT((TA_restaurants_curated__2[[#This Row],[Rating]]*2),(100/3))+IF(TA_restaurants_curated__2[[#This Row],[Rating]]=50,0,1)</f>
        <v>3</v>
      </c>
      <c r="L2815" s="1" t="str">
        <f>IF(TA_restaurants_curated__2[[#This Row],[C. Rev.]]=3,"A lot of reviews",IF(TA_restaurants_curated__2[[#This Row],[C. Rev.]]=2,"Avarage reviews","Few reviews"))</f>
        <v>Few reviews</v>
      </c>
      <c r="M2815" s="1" t="str">
        <f>IF(TA_restaurants_curated__2[[#This Row],[C. Rat.]]=3,"Good rating",IF(TA_restaurants_curated__2[[#This Row],[C. Rat.]]=2,"Avarege rating","Bad rating"))</f>
        <v>Good rating</v>
      </c>
      <c r="N2815" s="1" t="str">
        <f t="shared" si="43"/>
        <v>Few reviews and Good rating</v>
      </c>
    </row>
    <row r="2816" spans="1:14" x14ac:dyDescent="0.35">
      <c r="A2816">
        <v>3636</v>
      </c>
      <c r="B2816" t="s">
        <v>3998</v>
      </c>
      <c r="C2816" t="s">
        <v>523</v>
      </c>
      <c r="D2816" t="s">
        <v>111</v>
      </c>
      <c r="E2816">
        <v>36380</v>
      </c>
      <c r="F2816">
        <v>35</v>
      </c>
      <c r="G2816" t="s">
        <v>10</v>
      </c>
      <c r="H2816">
        <v>550</v>
      </c>
      <c r="I2816">
        <f>(TA_restaurants_curated__2[[#This Row],['# Reviews]]-MIN(TA_restaurants_curated__2['# Reviews]))/(MAX(TA_restaurants_curated__2['# Reviews])-MIN(TA_restaurants_curated__2['# Reviews]))</f>
        <v>1.3377082281675921E-2</v>
      </c>
      <c r="J2816">
        <f>QUOTIENT((TA_restaurants_curated__2[[#This Row],[Normalizzazione]]*100),33)+IF(TA_restaurants_curated__2[[#This Row],[Normalizzazione]]=1,0,1)</f>
        <v>1</v>
      </c>
      <c r="K2816">
        <f>QUOTIENT((TA_restaurants_curated__2[[#This Row],[Rating]]*2),(100/3))+IF(TA_restaurants_curated__2[[#This Row],[Rating]]=50,0,1)</f>
        <v>3</v>
      </c>
      <c r="L2816" s="1" t="str">
        <f>IF(TA_restaurants_curated__2[[#This Row],[C. Rev.]]=3,"A lot of reviews",IF(TA_restaurants_curated__2[[#This Row],[C. Rev.]]=2,"Avarage reviews","Few reviews"))</f>
        <v>Few reviews</v>
      </c>
      <c r="M2816" s="1" t="str">
        <f>IF(TA_restaurants_curated__2[[#This Row],[C. Rat.]]=3,"Good rating",IF(TA_restaurants_curated__2[[#This Row],[C. Rat.]]=2,"Avarege rating","Bad rating"))</f>
        <v>Good rating</v>
      </c>
      <c r="N2816" s="1" t="str">
        <f t="shared" si="43"/>
        <v>Few reviews and Good rating</v>
      </c>
    </row>
    <row r="2817" spans="1:14" x14ac:dyDescent="0.35">
      <c r="A2817">
        <v>4149</v>
      </c>
      <c r="B2817" t="s">
        <v>4206</v>
      </c>
      <c r="C2817" t="s">
        <v>523</v>
      </c>
      <c r="D2817" t="s">
        <v>4207</v>
      </c>
      <c r="E2817">
        <v>41520</v>
      </c>
      <c r="F2817">
        <v>35</v>
      </c>
      <c r="G2817" t="s">
        <v>8</v>
      </c>
      <c r="H2817">
        <v>550</v>
      </c>
      <c r="I2817">
        <f>(TA_restaurants_curated__2[[#This Row],['# Reviews]]-MIN(TA_restaurants_curated__2['# Reviews]))/(MAX(TA_restaurants_curated__2['# Reviews])-MIN(TA_restaurants_curated__2['# Reviews]))</f>
        <v>1.3377082281675921E-2</v>
      </c>
      <c r="J2817">
        <f>QUOTIENT((TA_restaurants_curated__2[[#This Row],[Normalizzazione]]*100),33)+IF(TA_restaurants_curated__2[[#This Row],[Normalizzazione]]=1,0,1)</f>
        <v>1</v>
      </c>
      <c r="K2817">
        <f>QUOTIENT((TA_restaurants_curated__2[[#This Row],[Rating]]*2),(100/3))+IF(TA_restaurants_curated__2[[#This Row],[Rating]]=50,0,1)</f>
        <v>3</v>
      </c>
      <c r="L2817" s="1" t="str">
        <f>IF(TA_restaurants_curated__2[[#This Row],[C. Rev.]]=3,"A lot of reviews",IF(TA_restaurants_curated__2[[#This Row],[C. Rev.]]=2,"Avarage reviews","Few reviews"))</f>
        <v>Few reviews</v>
      </c>
      <c r="M2817" s="1" t="str">
        <f>IF(TA_restaurants_curated__2[[#This Row],[C. Rat.]]=3,"Good rating",IF(TA_restaurants_curated__2[[#This Row],[C. Rat.]]=2,"Avarege rating","Bad rating"))</f>
        <v>Good rating</v>
      </c>
      <c r="N2817" s="1" t="str">
        <f t="shared" si="43"/>
        <v>Few reviews and Good rating</v>
      </c>
    </row>
    <row r="2818" spans="1:14" x14ac:dyDescent="0.35">
      <c r="A2818">
        <v>4426</v>
      </c>
      <c r="B2818" t="s">
        <v>4317</v>
      </c>
      <c r="C2818" t="s">
        <v>523</v>
      </c>
      <c r="D2818" t="s">
        <v>278</v>
      </c>
      <c r="E2818">
        <v>44290</v>
      </c>
      <c r="F2818">
        <v>35</v>
      </c>
      <c r="G2818" t="s">
        <v>8</v>
      </c>
      <c r="H2818">
        <v>550</v>
      </c>
      <c r="I2818">
        <f>(TA_restaurants_curated__2[[#This Row],['# Reviews]]-MIN(TA_restaurants_curated__2['# Reviews]))/(MAX(TA_restaurants_curated__2['# Reviews])-MIN(TA_restaurants_curated__2['# Reviews]))</f>
        <v>1.3377082281675921E-2</v>
      </c>
      <c r="J2818">
        <f>QUOTIENT((TA_restaurants_curated__2[[#This Row],[Normalizzazione]]*100),33)+IF(TA_restaurants_curated__2[[#This Row],[Normalizzazione]]=1,0,1)</f>
        <v>1</v>
      </c>
      <c r="K2818">
        <f>QUOTIENT((TA_restaurants_curated__2[[#This Row],[Rating]]*2),(100/3))+IF(TA_restaurants_curated__2[[#This Row],[Rating]]=50,0,1)</f>
        <v>3</v>
      </c>
      <c r="L2818" s="1" t="str">
        <f>IF(TA_restaurants_curated__2[[#This Row],[C. Rev.]]=3,"A lot of reviews",IF(TA_restaurants_curated__2[[#This Row],[C. Rev.]]=2,"Avarage reviews","Few reviews"))</f>
        <v>Few reviews</v>
      </c>
      <c r="M2818" s="1" t="str">
        <f>IF(TA_restaurants_curated__2[[#This Row],[C. Rat.]]=3,"Good rating",IF(TA_restaurants_curated__2[[#This Row],[C. Rat.]]=2,"Avarege rating","Bad rating"))</f>
        <v>Good rating</v>
      </c>
      <c r="N2818" s="1" t="str">
        <f t="shared" ref="N2818:N2881" si="44">_xlfn.CONCAT(L2818," and ",M2818)</f>
        <v>Few reviews and Good rating</v>
      </c>
    </row>
    <row r="2819" spans="1:14" x14ac:dyDescent="0.35">
      <c r="A2819">
        <v>1073</v>
      </c>
      <c r="B2819" t="s">
        <v>2000</v>
      </c>
      <c r="C2819" t="s">
        <v>523</v>
      </c>
      <c r="D2819" t="s">
        <v>2001</v>
      </c>
      <c r="E2819">
        <v>10750</v>
      </c>
      <c r="F2819">
        <v>40</v>
      </c>
      <c r="G2819" t="s">
        <v>8</v>
      </c>
      <c r="H2819">
        <v>540</v>
      </c>
      <c r="I2819">
        <f>(TA_restaurants_curated__2[[#This Row],['# Reviews]]-MIN(TA_restaurants_curated__2['# Reviews]))/(MAX(TA_restaurants_curated__2['# Reviews])-MIN(TA_restaurants_curated__2['# Reviews]))</f>
        <v>1.3124684502776375E-2</v>
      </c>
      <c r="J2819">
        <f>QUOTIENT((TA_restaurants_curated__2[[#This Row],[Normalizzazione]]*100),33)+IF(TA_restaurants_curated__2[[#This Row],[Normalizzazione]]=1,0,1)</f>
        <v>1</v>
      </c>
      <c r="K2819">
        <f>QUOTIENT((TA_restaurants_curated__2[[#This Row],[Rating]]*2),(100/3))+IF(TA_restaurants_curated__2[[#This Row],[Rating]]=50,0,1)</f>
        <v>3</v>
      </c>
      <c r="L2819" s="1" t="str">
        <f>IF(TA_restaurants_curated__2[[#This Row],[C. Rev.]]=3,"A lot of reviews",IF(TA_restaurants_curated__2[[#This Row],[C. Rev.]]=2,"Avarage reviews","Few reviews"))</f>
        <v>Few reviews</v>
      </c>
      <c r="M2819" s="1" t="str">
        <f>IF(TA_restaurants_curated__2[[#This Row],[C. Rat.]]=3,"Good rating",IF(TA_restaurants_curated__2[[#This Row],[C. Rat.]]=2,"Avarege rating","Bad rating"))</f>
        <v>Good rating</v>
      </c>
      <c r="N2819" s="1" t="str">
        <f t="shared" si="44"/>
        <v>Few reviews and Good rating</v>
      </c>
    </row>
    <row r="2820" spans="1:14" x14ac:dyDescent="0.35">
      <c r="A2820">
        <v>1259</v>
      </c>
      <c r="B2820" t="s">
        <v>2200</v>
      </c>
      <c r="C2820" t="s">
        <v>523</v>
      </c>
      <c r="D2820" t="s">
        <v>2201</v>
      </c>
      <c r="E2820">
        <v>12610</v>
      </c>
      <c r="F2820">
        <v>45</v>
      </c>
      <c r="G2820" t="s">
        <v>10</v>
      </c>
      <c r="H2820">
        <v>540</v>
      </c>
      <c r="I2820">
        <f>(TA_restaurants_curated__2[[#This Row],['# Reviews]]-MIN(TA_restaurants_curated__2['# Reviews]))/(MAX(TA_restaurants_curated__2['# Reviews])-MIN(TA_restaurants_curated__2['# Reviews]))</f>
        <v>1.3124684502776375E-2</v>
      </c>
      <c r="J2820">
        <f>QUOTIENT((TA_restaurants_curated__2[[#This Row],[Normalizzazione]]*100),33)+IF(TA_restaurants_curated__2[[#This Row],[Normalizzazione]]=1,0,1)</f>
        <v>1</v>
      </c>
      <c r="K2820">
        <f>QUOTIENT((TA_restaurants_curated__2[[#This Row],[Rating]]*2),(100/3))+IF(TA_restaurants_curated__2[[#This Row],[Rating]]=50,0,1)</f>
        <v>3</v>
      </c>
      <c r="L2820" s="1" t="str">
        <f>IF(TA_restaurants_curated__2[[#This Row],[C. Rev.]]=3,"A lot of reviews",IF(TA_restaurants_curated__2[[#This Row],[C. Rev.]]=2,"Avarage reviews","Few reviews"))</f>
        <v>Few reviews</v>
      </c>
      <c r="M2820" s="1" t="str">
        <f>IF(TA_restaurants_curated__2[[#This Row],[C. Rat.]]=3,"Good rating",IF(TA_restaurants_curated__2[[#This Row],[C. Rat.]]=2,"Avarege rating","Bad rating"))</f>
        <v>Good rating</v>
      </c>
      <c r="N2820" s="1" t="str">
        <f t="shared" si="44"/>
        <v>Few reviews and Good rating</v>
      </c>
    </row>
    <row r="2821" spans="1:14" x14ac:dyDescent="0.35">
      <c r="A2821">
        <v>1559</v>
      </c>
      <c r="B2821" t="s">
        <v>2520</v>
      </c>
      <c r="C2821" t="s">
        <v>523</v>
      </c>
      <c r="D2821" t="s">
        <v>288</v>
      </c>
      <c r="E2821">
        <v>15610</v>
      </c>
      <c r="F2821">
        <v>45</v>
      </c>
      <c r="G2821" t="s">
        <v>10</v>
      </c>
      <c r="H2821">
        <v>540</v>
      </c>
      <c r="I2821">
        <f>(TA_restaurants_curated__2[[#This Row],['# Reviews]]-MIN(TA_restaurants_curated__2['# Reviews]))/(MAX(TA_restaurants_curated__2['# Reviews])-MIN(TA_restaurants_curated__2['# Reviews]))</f>
        <v>1.3124684502776375E-2</v>
      </c>
      <c r="J2821">
        <f>QUOTIENT((TA_restaurants_curated__2[[#This Row],[Normalizzazione]]*100),33)+IF(TA_restaurants_curated__2[[#This Row],[Normalizzazione]]=1,0,1)</f>
        <v>1</v>
      </c>
      <c r="K2821">
        <f>QUOTIENT((TA_restaurants_curated__2[[#This Row],[Rating]]*2),(100/3))+IF(TA_restaurants_curated__2[[#This Row],[Rating]]=50,0,1)</f>
        <v>3</v>
      </c>
      <c r="L2821" s="1" t="str">
        <f>IF(TA_restaurants_curated__2[[#This Row],[C. Rev.]]=3,"A lot of reviews",IF(TA_restaurants_curated__2[[#This Row],[C. Rev.]]=2,"Avarage reviews","Few reviews"))</f>
        <v>Few reviews</v>
      </c>
      <c r="M2821" s="1" t="str">
        <f>IF(TA_restaurants_curated__2[[#This Row],[C. Rat.]]=3,"Good rating",IF(TA_restaurants_curated__2[[#This Row],[C. Rat.]]=2,"Avarege rating","Bad rating"))</f>
        <v>Good rating</v>
      </c>
      <c r="N2821" s="1" t="str">
        <f t="shared" si="44"/>
        <v>Few reviews and Good rating</v>
      </c>
    </row>
    <row r="2822" spans="1:14" x14ac:dyDescent="0.35">
      <c r="A2822">
        <v>1668</v>
      </c>
      <c r="B2822" t="s">
        <v>2627</v>
      </c>
      <c r="C2822" t="s">
        <v>523</v>
      </c>
      <c r="D2822" t="s">
        <v>306</v>
      </c>
      <c r="E2822">
        <v>16700</v>
      </c>
      <c r="F2822">
        <v>40</v>
      </c>
      <c r="G2822" t="s">
        <v>8</v>
      </c>
      <c r="H2822">
        <v>540</v>
      </c>
      <c r="I2822">
        <f>(TA_restaurants_curated__2[[#This Row],['# Reviews]]-MIN(TA_restaurants_curated__2['# Reviews]))/(MAX(TA_restaurants_curated__2['# Reviews])-MIN(TA_restaurants_curated__2['# Reviews]))</f>
        <v>1.3124684502776375E-2</v>
      </c>
      <c r="J2822">
        <f>QUOTIENT((TA_restaurants_curated__2[[#This Row],[Normalizzazione]]*100),33)+IF(TA_restaurants_curated__2[[#This Row],[Normalizzazione]]=1,0,1)</f>
        <v>1</v>
      </c>
      <c r="K2822">
        <f>QUOTIENT((TA_restaurants_curated__2[[#This Row],[Rating]]*2),(100/3))+IF(TA_restaurants_curated__2[[#This Row],[Rating]]=50,0,1)</f>
        <v>3</v>
      </c>
      <c r="L2822" s="1" t="str">
        <f>IF(TA_restaurants_curated__2[[#This Row],[C. Rev.]]=3,"A lot of reviews",IF(TA_restaurants_curated__2[[#This Row],[C. Rev.]]=2,"Avarage reviews","Few reviews"))</f>
        <v>Few reviews</v>
      </c>
      <c r="M2822" s="1" t="str">
        <f>IF(TA_restaurants_curated__2[[#This Row],[C. Rat.]]=3,"Good rating",IF(TA_restaurants_curated__2[[#This Row],[C. Rat.]]=2,"Avarege rating","Bad rating"))</f>
        <v>Good rating</v>
      </c>
      <c r="N2822" s="1" t="str">
        <f t="shared" si="44"/>
        <v>Few reviews and Good rating</v>
      </c>
    </row>
    <row r="2823" spans="1:14" x14ac:dyDescent="0.35">
      <c r="A2823">
        <v>2045</v>
      </c>
      <c r="B2823" t="s">
        <v>2984</v>
      </c>
      <c r="C2823" t="s">
        <v>523</v>
      </c>
      <c r="D2823" t="s">
        <v>111</v>
      </c>
      <c r="E2823">
        <v>20470</v>
      </c>
      <c r="F2823">
        <v>40</v>
      </c>
      <c r="G2823" t="s">
        <v>8</v>
      </c>
      <c r="H2823">
        <v>540</v>
      </c>
      <c r="I2823">
        <f>(TA_restaurants_curated__2[[#This Row],['# Reviews]]-MIN(TA_restaurants_curated__2['# Reviews]))/(MAX(TA_restaurants_curated__2['# Reviews])-MIN(TA_restaurants_curated__2['# Reviews]))</f>
        <v>1.3124684502776375E-2</v>
      </c>
      <c r="J2823">
        <f>QUOTIENT((TA_restaurants_curated__2[[#This Row],[Normalizzazione]]*100),33)+IF(TA_restaurants_curated__2[[#This Row],[Normalizzazione]]=1,0,1)</f>
        <v>1</v>
      </c>
      <c r="K2823">
        <f>QUOTIENT((TA_restaurants_curated__2[[#This Row],[Rating]]*2),(100/3))+IF(TA_restaurants_curated__2[[#This Row],[Rating]]=50,0,1)</f>
        <v>3</v>
      </c>
      <c r="L2823" s="1" t="str">
        <f>IF(TA_restaurants_curated__2[[#This Row],[C. Rev.]]=3,"A lot of reviews",IF(TA_restaurants_curated__2[[#This Row],[C. Rev.]]=2,"Avarage reviews","Few reviews"))</f>
        <v>Few reviews</v>
      </c>
      <c r="M2823" s="1" t="str">
        <f>IF(TA_restaurants_curated__2[[#This Row],[C. Rat.]]=3,"Good rating",IF(TA_restaurants_curated__2[[#This Row],[C. Rat.]]=2,"Avarege rating","Bad rating"))</f>
        <v>Good rating</v>
      </c>
      <c r="N2823" s="1" t="str">
        <f t="shared" si="44"/>
        <v>Few reviews and Good rating</v>
      </c>
    </row>
    <row r="2824" spans="1:14" x14ac:dyDescent="0.35">
      <c r="A2824">
        <v>2067</v>
      </c>
      <c r="B2824" t="s">
        <v>3005</v>
      </c>
      <c r="C2824" t="s">
        <v>523</v>
      </c>
      <c r="D2824" t="s">
        <v>143</v>
      </c>
      <c r="E2824">
        <v>20690</v>
      </c>
      <c r="F2824">
        <v>40</v>
      </c>
      <c r="G2824" t="s">
        <v>10</v>
      </c>
      <c r="H2824">
        <v>540</v>
      </c>
      <c r="I2824">
        <f>(TA_restaurants_curated__2[[#This Row],['# Reviews]]-MIN(TA_restaurants_curated__2['# Reviews]))/(MAX(TA_restaurants_curated__2['# Reviews])-MIN(TA_restaurants_curated__2['# Reviews]))</f>
        <v>1.3124684502776375E-2</v>
      </c>
      <c r="J2824">
        <f>QUOTIENT((TA_restaurants_curated__2[[#This Row],[Normalizzazione]]*100),33)+IF(TA_restaurants_curated__2[[#This Row],[Normalizzazione]]=1,0,1)</f>
        <v>1</v>
      </c>
      <c r="K2824">
        <f>QUOTIENT((TA_restaurants_curated__2[[#This Row],[Rating]]*2),(100/3))+IF(TA_restaurants_curated__2[[#This Row],[Rating]]=50,0,1)</f>
        <v>3</v>
      </c>
      <c r="L2824" s="1" t="str">
        <f>IF(TA_restaurants_curated__2[[#This Row],[C. Rev.]]=3,"A lot of reviews",IF(TA_restaurants_curated__2[[#This Row],[C. Rev.]]=2,"Avarage reviews","Few reviews"))</f>
        <v>Few reviews</v>
      </c>
      <c r="M2824" s="1" t="str">
        <f>IF(TA_restaurants_curated__2[[#This Row],[C. Rat.]]=3,"Good rating",IF(TA_restaurants_curated__2[[#This Row],[C. Rat.]]=2,"Avarege rating","Bad rating"))</f>
        <v>Good rating</v>
      </c>
      <c r="N2824" s="1" t="str">
        <f t="shared" si="44"/>
        <v>Few reviews and Good rating</v>
      </c>
    </row>
    <row r="2825" spans="1:14" x14ac:dyDescent="0.35">
      <c r="A2825">
        <v>2148</v>
      </c>
      <c r="B2825" t="s">
        <v>3073</v>
      </c>
      <c r="C2825" t="s">
        <v>523</v>
      </c>
      <c r="D2825" t="s">
        <v>3074</v>
      </c>
      <c r="E2825">
        <v>21500</v>
      </c>
      <c r="F2825">
        <v>40</v>
      </c>
      <c r="G2825" t="s">
        <v>8</v>
      </c>
      <c r="H2825">
        <v>540</v>
      </c>
      <c r="I2825">
        <f>(TA_restaurants_curated__2[[#This Row],['# Reviews]]-MIN(TA_restaurants_curated__2['# Reviews]))/(MAX(TA_restaurants_curated__2['# Reviews])-MIN(TA_restaurants_curated__2['# Reviews]))</f>
        <v>1.3124684502776375E-2</v>
      </c>
      <c r="J2825">
        <f>QUOTIENT((TA_restaurants_curated__2[[#This Row],[Normalizzazione]]*100),33)+IF(TA_restaurants_curated__2[[#This Row],[Normalizzazione]]=1,0,1)</f>
        <v>1</v>
      </c>
      <c r="K2825">
        <f>QUOTIENT((TA_restaurants_curated__2[[#This Row],[Rating]]*2),(100/3))+IF(TA_restaurants_curated__2[[#This Row],[Rating]]=50,0,1)</f>
        <v>3</v>
      </c>
      <c r="L2825" s="1" t="str">
        <f>IF(TA_restaurants_curated__2[[#This Row],[C. Rev.]]=3,"A lot of reviews",IF(TA_restaurants_curated__2[[#This Row],[C. Rev.]]=2,"Avarage reviews","Few reviews"))</f>
        <v>Few reviews</v>
      </c>
      <c r="M2825" s="1" t="str">
        <f>IF(TA_restaurants_curated__2[[#This Row],[C. Rat.]]=3,"Good rating",IF(TA_restaurants_curated__2[[#This Row],[C. Rat.]]=2,"Avarege rating","Bad rating"))</f>
        <v>Good rating</v>
      </c>
      <c r="N2825" s="1" t="str">
        <f t="shared" si="44"/>
        <v>Few reviews and Good rating</v>
      </c>
    </row>
    <row r="2826" spans="1:14" x14ac:dyDescent="0.35">
      <c r="A2826">
        <v>2543</v>
      </c>
      <c r="B2826" t="s">
        <v>3398</v>
      </c>
      <c r="C2826" t="s">
        <v>523</v>
      </c>
      <c r="D2826" t="s">
        <v>69</v>
      </c>
      <c r="E2826">
        <v>25450</v>
      </c>
      <c r="F2826">
        <v>35</v>
      </c>
      <c r="G2826" t="s">
        <v>10</v>
      </c>
      <c r="H2826">
        <v>540</v>
      </c>
      <c r="I2826">
        <f>(TA_restaurants_curated__2[[#This Row],['# Reviews]]-MIN(TA_restaurants_curated__2['# Reviews]))/(MAX(TA_restaurants_curated__2['# Reviews])-MIN(TA_restaurants_curated__2['# Reviews]))</f>
        <v>1.3124684502776375E-2</v>
      </c>
      <c r="J2826">
        <f>QUOTIENT((TA_restaurants_curated__2[[#This Row],[Normalizzazione]]*100),33)+IF(TA_restaurants_curated__2[[#This Row],[Normalizzazione]]=1,0,1)</f>
        <v>1</v>
      </c>
      <c r="K2826">
        <f>QUOTIENT((TA_restaurants_curated__2[[#This Row],[Rating]]*2),(100/3))+IF(TA_restaurants_curated__2[[#This Row],[Rating]]=50,0,1)</f>
        <v>3</v>
      </c>
      <c r="L2826" s="1" t="str">
        <f>IF(TA_restaurants_curated__2[[#This Row],[C. Rev.]]=3,"A lot of reviews",IF(TA_restaurants_curated__2[[#This Row],[C. Rev.]]=2,"Avarage reviews","Few reviews"))</f>
        <v>Few reviews</v>
      </c>
      <c r="M2826" s="1" t="str">
        <f>IF(TA_restaurants_curated__2[[#This Row],[C. Rat.]]=3,"Good rating",IF(TA_restaurants_curated__2[[#This Row],[C. Rat.]]=2,"Avarege rating","Bad rating"))</f>
        <v>Good rating</v>
      </c>
      <c r="N2826" s="1" t="str">
        <f t="shared" si="44"/>
        <v>Few reviews and Good rating</v>
      </c>
    </row>
    <row r="2827" spans="1:14" x14ac:dyDescent="0.35">
      <c r="A2827">
        <v>2606</v>
      </c>
      <c r="B2827" t="s">
        <v>3448</v>
      </c>
      <c r="C2827" t="s">
        <v>523</v>
      </c>
      <c r="D2827" t="s">
        <v>89</v>
      </c>
      <c r="E2827">
        <v>26080</v>
      </c>
      <c r="F2827">
        <v>40</v>
      </c>
      <c r="G2827" t="s">
        <v>8</v>
      </c>
      <c r="H2827">
        <v>540</v>
      </c>
      <c r="I2827">
        <f>(TA_restaurants_curated__2[[#This Row],['# Reviews]]-MIN(TA_restaurants_curated__2['# Reviews]))/(MAX(TA_restaurants_curated__2['# Reviews])-MIN(TA_restaurants_curated__2['# Reviews]))</f>
        <v>1.3124684502776375E-2</v>
      </c>
      <c r="J2827">
        <f>QUOTIENT((TA_restaurants_curated__2[[#This Row],[Normalizzazione]]*100),33)+IF(TA_restaurants_curated__2[[#This Row],[Normalizzazione]]=1,0,1)</f>
        <v>1</v>
      </c>
      <c r="K2827">
        <f>QUOTIENT((TA_restaurants_curated__2[[#This Row],[Rating]]*2),(100/3))+IF(TA_restaurants_curated__2[[#This Row],[Rating]]=50,0,1)</f>
        <v>3</v>
      </c>
      <c r="L2827" s="1" t="str">
        <f>IF(TA_restaurants_curated__2[[#This Row],[C. Rev.]]=3,"A lot of reviews",IF(TA_restaurants_curated__2[[#This Row],[C. Rev.]]=2,"Avarage reviews","Few reviews"))</f>
        <v>Few reviews</v>
      </c>
      <c r="M2827" s="1" t="str">
        <f>IF(TA_restaurants_curated__2[[#This Row],[C. Rat.]]=3,"Good rating",IF(TA_restaurants_curated__2[[#This Row],[C. Rat.]]=2,"Avarege rating","Bad rating"))</f>
        <v>Good rating</v>
      </c>
      <c r="N2827" s="1" t="str">
        <f t="shared" si="44"/>
        <v>Few reviews and Good rating</v>
      </c>
    </row>
    <row r="2828" spans="1:14" x14ac:dyDescent="0.35">
      <c r="A2828">
        <v>3065</v>
      </c>
      <c r="B2828" t="s">
        <v>3756</v>
      </c>
      <c r="C2828" t="s">
        <v>523</v>
      </c>
      <c r="D2828" t="s">
        <v>111</v>
      </c>
      <c r="E2828">
        <v>30670</v>
      </c>
      <c r="F2828">
        <v>40</v>
      </c>
      <c r="G2828" t="s">
        <v>10</v>
      </c>
      <c r="H2828">
        <v>540</v>
      </c>
      <c r="I2828">
        <f>(TA_restaurants_curated__2[[#This Row],['# Reviews]]-MIN(TA_restaurants_curated__2['# Reviews]))/(MAX(TA_restaurants_curated__2['# Reviews])-MIN(TA_restaurants_curated__2['# Reviews]))</f>
        <v>1.3124684502776375E-2</v>
      </c>
      <c r="J2828">
        <f>QUOTIENT((TA_restaurants_curated__2[[#This Row],[Normalizzazione]]*100),33)+IF(TA_restaurants_curated__2[[#This Row],[Normalizzazione]]=1,0,1)</f>
        <v>1</v>
      </c>
      <c r="K2828">
        <f>QUOTIENT((TA_restaurants_curated__2[[#This Row],[Rating]]*2),(100/3))+IF(TA_restaurants_curated__2[[#This Row],[Rating]]=50,0,1)</f>
        <v>3</v>
      </c>
      <c r="L2828" s="1" t="str">
        <f>IF(TA_restaurants_curated__2[[#This Row],[C. Rev.]]=3,"A lot of reviews",IF(TA_restaurants_curated__2[[#This Row],[C. Rev.]]=2,"Avarage reviews","Few reviews"))</f>
        <v>Few reviews</v>
      </c>
      <c r="M2828" s="1" t="str">
        <f>IF(TA_restaurants_curated__2[[#This Row],[C. Rat.]]=3,"Good rating",IF(TA_restaurants_curated__2[[#This Row],[C. Rat.]]=2,"Avarege rating","Bad rating"))</f>
        <v>Good rating</v>
      </c>
      <c r="N2828" s="1" t="str">
        <f t="shared" si="44"/>
        <v>Few reviews and Good rating</v>
      </c>
    </row>
    <row r="2829" spans="1:14" x14ac:dyDescent="0.35">
      <c r="A2829">
        <v>4897</v>
      </c>
      <c r="B2829" t="s">
        <v>181</v>
      </c>
      <c r="C2829" t="s">
        <v>523</v>
      </c>
      <c r="D2829" t="s">
        <v>107</v>
      </c>
      <c r="E2829">
        <v>49000</v>
      </c>
      <c r="F2829">
        <v>35</v>
      </c>
      <c r="G2829" t="s">
        <v>10</v>
      </c>
      <c r="H2829">
        <v>540</v>
      </c>
      <c r="I2829">
        <f>(TA_restaurants_curated__2[[#This Row],['# Reviews]]-MIN(TA_restaurants_curated__2['# Reviews]))/(MAX(TA_restaurants_curated__2['# Reviews])-MIN(TA_restaurants_curated__2['# Reviews]))</f>
        <v>1.3124684502776375E-2</v>
      </c>
      <c r="J2829">
        <f>QUOTIENT((TA_restaurants_curated__2[[#This Row],[Normalizzazione]]*100),33)+IF(TA_restaurants_curated__2[[#This Row],[Normalizzazione]]=1,0,1)</f>
        <v>1</v>
      </c>
      <c r="K2829">
        <f>QUOTIENT((TA_restaurants_curated__2[[#This Row],[Rating]]*2),(100/3))+IF(TA_restaurants_curated__2[[#This Row],[Rating]]=50,0,1)</f>
        <v>3</v>
      </c>
      <c r="L2829" s="1" t="str">
        <f>IF(TA_restaurants_curated__2[[#This Row],[C. Rev.]]=3,"A lot of reviews",IF(TA_restaurants_curated__2[[#This Row],[C. Rev.]]=2,"Avarage reviews","Few reviews"))</f>
        <v>Few reviews</v>
      </c>
      <c r="M2829" s="1" t="str">
        <f>IF(TA_restaurants_curated__2[[#This Row],[C. Rat.]]=3,"Good rating",IF(TA_restaurants_curated__2[[#This Row],[C. Rat.]]=2,"Avarege rating","Bad rating"))</f>
        <v>Good rating</v>
      </c>
      <c r="N2829" s="1" t="str">
        <f t="shared" si="44"/>
        <v>Few reviews and Good rating</v>
      </c>
    </row>
    <row r="2830" spans="1:14" x14ac:dyDescent="0.35">
      <c r="A2830">
        <v>484</v>
      </c>
      <c r="B2830" t="s">
        <v>1331</v>
      </c>
      <c r="C2830" t="s">
        <v>523</v>
      </c>
      <c r="D2830" t="s">
        <v>136</v>
      </c>
      <c r="E2830">
        <v>4850</v>
      </c>
      <c r="F2830">
        <v>45</v>
      </c>
      <c r="G2830" t="s">
        <v>9</v>
      </c>
      <c r="H2830">
        <v>530</v>
      </c>
      <c r="I2830">
        <f>(TA_restaurants_curated__2[[#This Row],['# Reviews]]-MIN(TA_restaurants_curated__2['# Reviews]))/(MAX(TA_restaurants_curated__2['# Reviews])-MIN(TA_restaurants_curated__2['# Reviews]))</f>
        <v>1.287228672387683E-2</v>
      </c>
      <c r="J2830">
        <f>QUOTIENT((TA_restaurants_curated__2[[#This Row],[Normalizzazione]]*100),33)+IF(TA_restaurants_curated__2[[#This Row],[Normalizzazione]]=1,0,1)</f>
        <v>1</v>
      </c>
      <c r="K2830">
        <f>QUOTIENT((TA_restaurants_curated__2[[#This Row],[Rating]]*2),(100/3))+IF(TA_restaurants_curated__2[[#This Row],[Rating]]=50,0,1)</f>
        <v>3</v>
      </c>
      <c r="L2830" s="1" t="str">
        <f>IF(TA_restaurants_curated__2[[#This Row],[C. Rev.]]=3,"A lot of reviews",IF(TA_restaurants_curated__2[[#This Row],[C. Rev.]]=2,"Avarage reviews","Few reviews"))</f>
        <v>Few reviews</v>
      </c>
      <c r="M2830" s="1" t="str">
        <f>IF(TA_restaurants_curated__2[[#This Row],[C. Rat.]]=3,"Good rating",IF(TA_restaurants_curated__2[[#This Row],[C. Rat.]]=2,"Avarege rating","Bad rating"))</f>
        <v>Good rating</v>
      </c>
      <c r="N2830" s="1" t="str">
        <f t="shared" si="44"/>
        <v>Few reviews and Good rating</v>
      </c>
    </row>
    <row r="2831" spans="1:14" x14ac:dyDescent="0.35">
      <c r="A2831">
        <v>860</v>
      </c>
      <c r="B2831" t="s">
        <v>1766</v>
      </c>
      <c r="C2831" t="s">
        <v>523</v>
      </c>
      <c r="D2831" t="s">
        <v>89</v>
      </c>
      <c r="E2831">
        <v>8620</v>
      </c>
      <c r="F2831">
        <v>45</v>
      </c>
      <c r="G2831" t="s">
        <v>10</v>
      </c>
      <c r="H2831">
        <v>530</v>
      </c>
      <c r="I2831">
        <f>(TA_restaurants_curated__2[[#This Row],['# Reviews]]-MIN(TA_restaurants_curated__2['# Reviews]))/(MAX(TA_restaurants_curated__2['# Reviews])-MIN(TA_restaurants_curated__2['# Reviews]))</f>
        <v>1.287228672387683E-2</v>
      </c>
      <c r="J2831">
        <f>QUOTIENT((TA_restaurants_curated__2[[#This Row],[Normalizzazione]]*100),33)+IF(TA_restaurants_curated__2[[#This Row],[Normalizzazione]]=1,0,1)</f>
        <v>1</v>
      </c>
      <c r="K2831">
        <f>QUOTIENT((TA_restaurants_curated__2[[#This Row],[Rating]]*2),(100/3))+IF(TA_restaurants_curated__2[[#This Row],[Rating]]=50,0,1)</f>
        <v>3</v>
      </c>
      <c r="L2831" s="1" t="str">
        <f>IF(TA_restaurants_curated__2[[#This Row],[C. Rev.]]=3,"A lot of reviews",IF(TA_restaurants_curated__2[[#This Row],[C. Rev.]]=2,"Avarage reviews","Few reviews"))</f>
        <v>Few reviews</v>
      </c>
      <c r="M2831" s="1" t="str">
        <f>IF(TA_restaurants_curated__2[[#This Row],[C. Rat.]]=3,"Good rating",IF(TA_restaurants_curated__2[[#This Row],[C. Rat.]]=2,"Avarege rating","Bad rating"))</f>
        <v>Good rating</v>
      </c>
      <c r="N2831" s="1" t="str">
        <f t="shared" si="44"/>
        <v>Few reviews and Good rating</v>
      </c>
    </row>
    <row r="2832" spans="1:14" x14ac:dyDescent="0.35">
      <c r="A2832">
        <v>1010</v>
      </c>
      <c r="B2832" t="s">
        <v>1935</v>
      </c>
      <c r="C2832" t="s">
        <v>523</v>
      </c>
      <c r="D2832" t="s">
        <v>84</v>
      </c>
      <c r="E2832">
        <v>10120</v>
      </c>
      <c r="F2832">
        <v>45</v>
      </c>
      <c r="G2832" t="s">
        <v>8</v>
      </c>
      <c r="H2832">
        <v>530</v>
      </c>
      <c r="I2832">
        <f>(TA_restaurants_curated__2[[#This Row],['# Reviews]]-MIN(TA_restaurants_curated__2['# Reviews]))/(MAX(TA_restaurants_curated__2['# Reviews])-MIN(TA_restaurants_curated__2['# Reviews]))</f>
        <v>1.287228672387683E-2</v>
      </c>
      <c r="J2832">
        <f>QUOTIENT((TA_restaurants_curated__2[[#This Row],[Normalizzazione]]*100),33)+IF(TA_restaurants_curated__2[[#This Row],[Normalizzazione]]=1,0,1)</f>
        <v>1</v>
      </c>
      <c r="K2832">
        <f>QUOTIENT((TA_restaurants_curated__2[[#This Row],[Rating]]*2),(100/3))+IF(TA_restaurants_curated__2[[#This Row],[Rating]]=50,0,1)</f>
        <v>3</v>
      </c>
      <c r="L2832" s="1" t="str">
        <f>IF(TA_restaurants_curated__2[[#This Row],[C. Rev.]]=3,"A lot of reviews",IF(TA_restaurants_curated__2[[#This Row],[C. Rev.]]=2,"Avarage reviews","Few reviews"))</f>
        <v>Few reviews</v>
      </c>
      <c r="M2832" s="1" t="str">
        <f>IF(TA_restaurants_curated__2[[#This Row],[C. Rat.]]=3,"Good rating",IF(TA_restaurants_curated__2[[#This Row],[C. Rat.]]=2,"Avarege rating","Bad rating"))</f>
        <v>Good rating</v>
      </c>
      <c r="N2832" s="1" t="str">
        <f t="shared" si="44"/>
        <v>Few reviews and Good rating</v>
      </c>
    </row>
    <row r="2833" spans="1:14" x14ac:dyDescent="0.35">
      <c r="A2833">
        <v>1210</v>
      </c>
      <c r="B2833" t="s">
        <v>2147</v>
      </c>
      <c r="C2833" t="s">
        <v>523</v>
      </c>
      <c r="D2833" t="s">
        <v>126</v>
      </c>
      <c r="E2833">
        <v>12120</v>
      </c>
      <c r="F2833">
        <v>45</v>
      </c>
      <c r="G2833" t="s">
        <v>10</v>
      </c>
      <c r="H2833">
        <v>530</v>
      </c>
      <c r="I2833">
        <f>(TA_restaurants_curated__2[[#This Row],['# Reviews]]-MIN(TA_restaurants_curated__2['# Reviews]))/(MAX(TA_restaurants_curated__2['# Reviews])-MIN(TA_restaurants_curated__2['# Reviews]))</f>
        <v>1.287228672387683E-2</v>
      </c>
      <c r="J2833">
        <f>QUOTIENT((TA_restaurants_curated__2[[#This Row],[Normalizzazione]]*100),33)+IF(TA_restaurants_curated__2[[#This Row],[Normalizzazione]]=1,0,1)</f>
        <v>1</v>
      </c>
      <c r="K2833">
        <f>QUOTIENT((TA_restaurants_curated__2[[#This Row],[Rating]]*2),(100/3))+IF(TA_restaurants_curated__2[[#This Row],[Rating]]=50,0,1)</f>
        <v>3</v>
      </c>
      <c r="L2833" s="1" t="str">
        <f>IF(TA_restaurants_curated__2[[#This Row],[C. Rev.]]=3,"A lot of reviews",IF(TA_restaurants_curated__2[[#This Row],[C. Rev.]]=2,"Avarage reviews","Few reviews"))</f>
        <v>Few reviews</v>
      </c>
      <c r="M2833" s="1" t="str">
        <f>IF(TA_restaurants_curated__2[[#This Row],[C. Rat.]]=3,"Good rating",IF(TA_restaurants_curated__2[[#This Row],[C. Rat.]]=2,"Avarege rating","Bad rating"))</f>
        <v>Good rating</v>
      </c>
      <c r="N2833" s="1" t="str">
        <f t="shared" si="44"/>
        <v>Few reviews and Good rating</v>
      </c>
    </row>
    <row r="2834" spans="1:14" x14ac:dyDescent="0.35">
      <c r="A2834">
        <v>1243</v>
      </c>
      <c r="B2834" t="s">
        <v>2183</v>
      </c>
      <c r="C2834" t="s">
        <v>523</v>
      </c>
      <c r="D2834" t="s">
        <v>2184</v>
      </c>
      <c r="E2834">
        <v>12450</v>
      </c>
      <c r="F2834">
        <v>45</v>
      </c>
      <c r="G2834" t="s">
        <v>8</v>
      </c>
      <c r="H2834">
        <v>530</v>
      </c>
      <c r="I2834">
        <f>(TA_restaurants_curated__2[[#This Row],['# Reviews]]-MIN(TA_restaurants_curated__2['# Reviews]))/(MAX(TA_restaurants_curated__2['# Reviews])-MIN(TA_restaurants_curated__2['# Reviews]))</f>
        <v>1.287228672387683E-2</v>
      </c>
      <c r="J2834">
        <f>QUOTIENT((TA_restaurants_curated__2[[#This Row],[Normalizzazione]]*100),33)+IF(TA_restaurants_curated__2[[#This Row],[Normalizzazione]]=1,0,1)</f>
        <v>1</v>
      </c>
      <c r="K2834">
        <f>QUOTIENT((TA_restaurants_curated__2[[#This Row],[Rating]]*2),(100/3))+IF(TA_restaurants_curated__2[[#This Row],[Rating]]=50,0,1)</f>
        <v>3</v>
      </c>
      <c r="L2834" s="1" t="str">
        <f>IF(TA_restaurants_curated__2[[#This Row],[C. Rev.]]=3,"A lot of reviews",IF(TA_restaurants_curated__2[[#This Row],[C. Rev.]]=2,"Avarage reviews","Few reviews"))</f>
        <v>Few reviews</v>
      </c>
      <c r="M2834" s="1" t="str">
        <f>IF(TA_restaurants_curated__2[[#This Row],[C. Rat.]]=3,"Good rating",IF(TA_restaurants_curated__2[[#This Row],[C. Rat.]]=2,"Avarege rating","Bad rating"))</f>
        <v>Good rating</v>
      </c>
      <c r="N2834" s="1" t="str">
        <f t="shared" si="44"/>
        <v>Few reviews and Good rating</v>
      </c>
    </row>
    <row r="2835" spans="1:14" x14ac:dyDescent="0.35">
      <c r="A2835">
        <v>2113</v>
      </c>
      <c r="B2835" t="s">
        <v>3043</v>
      </c>
      <c r="C2835" t="s">
        <v>523</v>
      </c>
      <c r="D2835" t="s">
        <v>99</v>
      </c>
      <c r="E2835">
        <v>21150</v>
      </c>
      <c r="F2835">
        <v>40</v>
      </c>
      <c r="G2835" t="s">
        <v>10</v>
      </c>
      <c r="H2835">
        <v>530</v>
      </c>
      <c r="I2835">
        <f>(TA_restaurants_curated__2[[#This Row],['# Reviews]]-MIN(TA_restaurants_curated__2['# Reviews]))/(MAX(TA_restaurants_curated__2['# Reviews])-MIN(TA_restaurants_curated__2['# Reviews]))</f>
        <v>1.287228672387683E-2</v>
      </c>
      <c r="J2835">
        <f>QUOTIENT((TA_restaurants_curated__2[[#This Row],[Normalizzazione]]*100),33)+IF(TA_restaurants_curated__2[[#This Row],[Normalizzazione]]=1,0,1)</f>
        <v>1</v>
      </c>
      <c r="K2835">
        <f>QUOTIENT((TA_restaurants_curated__2[[#This Row],[Rating]]*2),(100/3))+IF(TA_restaurants_curated__2[[#This Row],[Rating]]=50,0,1)</f>
        <v>3</v>
      </c>
      <c r="L2835" s="1" t="str">
        <f>IF(TA_restaurants_curated__2[[#This Row],[C. Rev.]]=3,"A lot of reviews",IF(TA_restaurants_curated__2[[#This Row],[C. Rev.]]=2,"Avarage reviews","Few reviews"))</f>
        <v>Few reviews</v>
      </c>
      <c r="M2835" s="1" t="str">
        <f>IF(TA_restaurants_curated__2[[#This Row],[C. Rat.]]=3,"Good rating",IF(TA_restaurants_curated__2[[#This Row],[C. Rat.]]=2,"Avarege rating","Bad rating"))</f>
        <v>Good rating</v>
      </c>
      <c r="N2835" s="1" t="str">
        <f t="shared" si="44"/>
        <v>Few reviews and Good rating</v>
      </c>
    </row>
    <row r="2836" spans="1:14" x14ac:dyDescent="0.35">
      <c r="A2836">
        <v>2362</v>
      </c>
      <c r="B2836" t="s">
        <v>3252</v>
      </c>
      <c r="C2836" t="s">
        <v>523</v>
      </c>
      <c r="D2836" t="s">
        <v>149</v>
      </c>
      <c r="E2836">
        <v>23640</v>
      </c>
      <c r="F2836">
        <v>40</v>
      </c>
      <c r="G2836" t="s">
        <v>8</v>
      </c>
      <c r="H2836">
        <v>530</v>
      </c>
      <c r="I2836">
        <f>(TA_restaurants_curated__2[[#This Row],['# Reviews]]-MIN(TA_restaurants_curated__2['# Reviews]))/(MAX(TA_restaurants_curated__2['# Reviews])-MIN(TA_restaurants_curated__2['# Reviews]))</f>
        <v>1.287228672387683E-2</v>
      </c>
      <c r="J2836">
        <f>QUOTIENT((TA_restaurants_curated__2[[#This Row],[Normalizzazione]]*100),33)+IF(TA_restaurants_curated__2[[#This Row],[Normalizzazione]]=1,0,1)</f>
        <v>1</v>
      </c>
      <c r="K2836">
        <f>QUOTIENT((TA_restaurants_curated__2[[#This Row],[Rating]]*2),(100/3))+IF(TA_restaurants_curated__2[[#This Row],[Rating]]=50,0,1)</f>
        <v>3</v>
      </c>
      <c r="L2836" s="1" t="str">
        <f>IF(TA_restaurants_curated__2[[#This Row],[C. Rev.]]=3,"A lot of reviews",IF(TA_restaurants_curated__2[[#This Row],[C. Rev.]]=2,"Avarage reviews","Few reviews"))</f>
        <v>Few reviews</v>
      </c>
      <c r="M2836" s="1" t="str">
        <f>IF(TA_restaurants_curated__2[[#This Row],[C. Rat.]]=3,"Good rating",IF(TA_restaurants_curated__2[[#This Row],[C. Rat.]]=2,"Avarege rating","Bad rating"))</f>
        <v>Good rating</v>
      </c>
      <c r="N2836" s="1" t="str">
        <f t="shared" si="44"/>
        <v>Few reviews and Good rating</v>
      </c>
    </row>
    <row r="2837" spans="1:14" x14ac:dyDescent="0.35">
      <c r="A2837">
        <v>2386</v>
      </c>
      <c r="B2837" t="s">
        <v>3270</v>
      </c>
      <c r="C2837" t="s">
        <v>523</v>
      </c>
      <c r="D2837" t="s">
        <v>162</v>
      </c>
      <c r="E2837">
        <v>23880</v>
      </c>
      <c r="F2837">
        <v>40</v>
      </c>
      <c r="G2837" t="s">
        <v>8</v>
      </c>
      <c r="H2837">
        <v>530</v>
      </c>
      <c r="I2837">
        <f>(TA_restaurants_curated__2[[#This Row],['# Reviews]]-MIN(TA_restaurants_curated__2['# Reviews]))/(MAX(TA_restaurants_curated__2['# Reviews])-MIN(TA_restaurants_curated__2['# Reviews]))</f>
        <v>1.287228672387683E-2</v>
      </c>
      <c r="J2837">
        <f>QUOTIENT((TA_restaurants_curated__2[[#This Row],[Normalizzazione]]*100),33)+IF(TA_restaurants_curated__2[[#This Row],[Normalizzazione]]=1,0,1)</f>
        <v>1</v>
      </c>
      <c r="K2837">
        <f>QUOTIENT((TA_restaurants_curated__2[[#This Row],[Rating]]*2),(100/3))+IF(TA_restaurants_curated__2[[#This Row],[Rating]]=50,0,1)</f>
        <v>3</v>
      </c>
      <c r="L2837" s="1" t="str">
        <f>IF(TA_restaurants_curated__2[[#This Row],[C. Rev.]]=3,"A lot of reviews",IF(TA_restaurants_curated__2[[#This Row],[C. Rev.]]=2,"Avarage reviews","Few reviews"))</f>
        <v>Few reviews</v>
      </c>
      <c r="M2837" s="1" t="str">
        <f>IF(TA_restaurants_curated__2[[#This Row],[C. Rat.]]=3,"Good rating",IF(TA_restaurants_curated__2[[#This Row],[C. Rat.]]=2,"Avarege rating","Bad rating"))</f>
        <v>Good rating</v>
      </c>
      <c r="N2837" s="1" t="str">
        <f t="shared" si="44"/>
        <v>Few reviews and Good rating</v>
      </c>
    </row>
    <row r="2838" spans="1:14" x14ac:dyDescent="0.35">
      <c r="A2838">
        <v>2462</v>
      </c>
      <c r="B2838" t="s">
        <v>3337</v>
      </c>
      <c r="C2838" t="s">
        <v>523</v>
      </c>
      <c r="D2838" t="s">
        <v>96</v>
      </c>
      <c r="E2838">
        <v>24640</v>
      </c>
      <c r="F2838">
        <v>45</v>
      </c>
      <c r="G2838" t="s">
        <v>10</v>
      </c>
      <c r="H2838">
        <v>530</v>
      </c>
      <c r="I2838">
        <f>(TA_restaurants_curated__2[[#This Row],['# Reviews]]-MIN(TA_restaurants_curated__2['# Reviews]))/(MAX(TA_restaurants_curated__2['# Reviews])-MIN(TA_restaurants_curated__2['# Reviews]))</f>
        <v>1.287228672387683E-2</v>
      </c>
      <c r="J2838">
        <f>QUOTIENT((TA_restaurants_curated__2[[#This Row],[Normalizzazione]]*100),33)+IF(TA_restaurants_curated__2[[#This Row],[Normalizzazione]]=1,0,1)</f>
        <v>1</v>
      </c>
      <c r="K2838">
        <f>QUOTIENT((TA_restaurants_curated__2[[#This Row],[Rating]]*2),(100/3))+IF(TA_restaurants_curated__2[[#This Row],[Rating]]=50,0,1)</f>
        <v>3</v>
      </c>
      <c r="L2838" s="1" t="str">
        <f>IF(TA_restaurants_curated__2[[#This Row],[C. Rev.]]=3,"A lot of reviews",IF(TA_restaurants_curated__2[[#This Row],[C. Rev.]]=2,"Avarage reviews","Few reviews"))</f>
        <v>Few reviews</v>
      </c>
      <c r="M2838" s="1" t="str">
        <f>IF(TA_restaurants_curated__2[[#This Row],[C. Rat.]]=3,"Good rating",IF(TA_restaurants_curated__2[[#This Row],[C. Rat.]]=2,"Avarege rating","Bad rating"))</f>
        <v>Good rating</v>
      </c>
      <c r="N2838" s="1" t="str">
        <f t="shared" si="44"/>
        <v>Few reviews and Good rating</v>
      </c>
    </row>
    <row r="2839" spans="1:14" x14ac:dyDescent="0.35">
      <c r="A2839">
        <v>2465</v>
      </c>
      <c r="B2839" t="s">
        <v>3338</v>
      </c>
      <c r="C2839" t="s">
        <v>523</v>
      </c>
      <c r="D2839" t="s">
        <v>127</v>
      </c>
      <c r="E2839">
        <v>24670</v>
      </c>
      <c r="F2839">
        <v>40</v>
      </c>
      <c r="G2839" t="s">
        <v>10</v>
      </c>
      <c r="H2839">
        <v>530</v>
      </c>
      <c r="I2839">
        <f>(TA_restaurants_curated__2[[#This Row],['# Reviews]]-MIN(TA_restaurants_curated__2['# Reviews]))/(MAX(TA_restaurants_curated__2['# Reviews])-MIN(TA_restaurants_curated__2['# Reviews]))</f>
        <v>1.287228672387683E-2</v>
      </c>
      <c r="J2839">
        <f>QUOTIENT((TA_restaurants_curated__2[[#This Row],[Normalizzazione]]*100),33)+IF(TA_restaurants_curated__2[[#This Row],[Normalizzazione]]=1,0,1)</f>
        <v>1</v>
      </c>
      <c r="K2839">
        <f>QUOTIENT((TA_restaurants_curated__2[[#This Row],[Rating]]*2),(100/3))+IF(TA_restaurants_curated__2[[#This Row],[Rating]]=50,0,1)</f>
        <v>3</v>
      </c>
      <c r="L2839" s="1" t="str">
        <f>IF(TA_restaurants_curated__2[[#This Row],[C. Rev.]]=3,"A lot of reviews",IF(TA_restaurants_curated__2[[#This Row],[C. Rev.]]=2,"Avarage reviews","Few reviews"))</f>
        <v>Few reviews</v>
      </c>
      <c r="M2839" s="1" t="str">
        <f>IF(TA_restaurants_curated__2[[#This Row],[C. Rat.]]=3,"Good rating",IF(TA_restaurants_curated__2[[#This Row],[C. Rat.]]=2,"Avarege rating","Bad rating"))</f>
        <v>Good rating</v>
      </c>
      <c r="N2839" s="1" t="str">
        <f t="shared" si="44"/>
        <v>Few reviews and Good rating</v>
      </c>
    </row>
    <row r="2840" spans="1:14" x14ac:dyDescent="0.35">
      <c r="A2840">
        <v>2512</v>
      </c>
      <c r="B2840" t="s">
        <v>3371</v>
      </c>
      <c r="C2840" t="s">
        <v>523</v>
      </c>
      <c r="D2840" t="s">
        <v>99</v>
      </c>
      <c r="E2840">
        <v>25140</v>
      </c>
      <c r="F2840">
        <v>40</v>
      </c>
      <c r="G2840" t="s">
        <v>8</v>
      </c>
      <c r="H2840">
        <v>530</v>
      </c>
      <c r="I2840">
        <f>(TA_restaurants_curated__2[[#This Row],['# Reviews]]-MIN(TA_restaurants_curated__2['# Reviews]))/(MAX(TA_restaurants_curated__2['# Reviews])-MIN(TA_restaurants_curated__2['# Reviews]))</f>
        <v>1.287228672387683E-2</v>
      </c>
      <c r="J2840">
        <f>QUOTIENT((TA_restaurants_curated__2[[#This Row],[Normalizzazione]]*100),33)+IF(TA_restaurants_curated__2[[#This Row],[Normalizzazione]]=1,0,1)</f>
        <v>1</v>
      </c>
      <c r="K2840">
        <f>QUOTIENT((TA_restaurants_curated__2[[#This Row],[Rating]]*2),(100/3))+IF(TA_restaurants_curated__2[[#This Row],[Rating]]=50,0,1)</f>
        <v>3</v>
      </c>
      <c r="L2840" s="1" t="str">
        <f>IF(TA_restaurants_curated__2[[#This Row],[C. Rev.]]=3,"A lot of reviews",IF(TA_restaurants_curated__2[[#This Row],[C. Rev.]]=2,"Avarage reviews","Few reviews"))</f>
        <v>Few reviews</v>
      </c>
      <c r="M2840" s="1" t="str">
        <f>IF(TA_restaurants_curated__2[[#This Row],[C. Rat.]]=3,"Good rating",IF(TA_restaurants_curated__2[[#This Row],[C. Rat.]]=2,"Avarege rating","Bad rating"))</f>
        <v>Good rating</v>
      </c>
      <c r="N2840" s="1" t="str">
        <f t="shared" si="44"/>
        <v>Few reviews and Good rating</v>
      </c>
    </row>
    <row r="2841" spans="1:14" x14ac:dyDescent="0.35">
      <c r="A2841">
        <v>2557</v>
      </c>
      <c r="B2841" t="s">
        <v>3409</v>
      </c>
      <c r="C2841" t="s">
        <v>523</v>
      </c>
      <c r="D2841" t="s">
        <v>162</v>
      </c>
      <c r="E2841">
        <v>25590</v>
      </c>
      <c r="F2841">
        <v>40</v>
      </c>
      <c r="G2841" t="s">
        <v>8</v>
      </c>
      <c r="H2841">
        <v>530</v>
      </c>
      <c r="I2841">
        <f>(TA_restaurants_curated__2[[#This Row],['# Reviews]]-MIN(TA_restaurants_curated__2['# Reviews]))/(MAX(TA_restaurants_curated__2['# Reviews])-MIN(TA_restaurants_curated__2['# Reviews]))</f>
        <v>1.287228672387683E-2</v>
      </c>
      <c r="J2841">
        <f>QUOTIENT((TA_restaurants_curated__2[[#This Row],[Normalizzazione]]*100),33)+IF(TA_restaurants_curated__2[[#This Row],[Normalizzazione]]=1,0,1)</f>
        <v>1</v>
      </c>
      <c r="K2841">
        <f>QUOTIENT((TA_restaurants_curated__2[[#This Row],[Rating]]*2),(100/3))+IF(TA_restaurants_curated__2[[#This Row],[Rating]]=50,0,1)</f>
        <v>3</v>
      </c>
      <c r="L2841" s="1" t="str">
        <f>IF(TA_restaurants_curated__2[[#This Row],[C. Rev.]]=3,"A lot of reviews",IF(TA_restaurants_curated__2[[#This Row],[C. Rev.]]=2,"Avarage reviews","Few reviews"))</f>
        <v>Few reviews</v>
      </c>
      <c r="M2841" s="1" t="str">
        <f>IF(TA_restaurants_curated__2[[#This Row],[C. Rat.]]=3,"Good rating",IF(TA_restaurants_curated__2[[#This Row],[C. Rat.]]=2,"Avarege rating","Bad rating"))</f>
        <v>Good rating</v>
      </c>
      <c r="N2841" s="1" t="str">
        <f t="shared" si="44"/>
        <v>Few reviews and Good rating</v>
      </c>
    </row>
    <row r="2842" spans="1:14" x14ac:dyDescent="0.35">
      <c r="A2842">
        <v>2692</v>
      </c>
      <c r="B2842" t="s">
        <v>3516</v>
      </c>
      <c r="C2842" t="s">
        <v>523</v>
      </c>
      <c r="D2842" t="s">
        <v>111</v>
      </c>
      <c r="E2842">
        <v>26940</v>
      </c>
      <c r="F2842">
        <v>35</v>
      </c>
      <c r="G2842" t="s">
        <v>8</v>
      </c>
      <c r="H2842">
        <v>530</v>
      </c>
      <c r="I2842">
        <f>(TA_restaurants_curated__2[[#This Row],['# Reviews]]-MIN(TA_restaurants_curated__2['# Reviews]))/(MAX(TA_restaurants_curated__2['# Reviews])-MIN(TA_restaurants_curated__2['# Reviews]))</f>
        <v>1.287228672387683E-2</v>
      </c>
      <c r="J2842">
        <f>QUOTIENT((TA_restaurants_curated__2[[#This Row],[Normalizzazione]]*100),33)+IF(TA_restaurants_curated__2[[#This Row],[Normalizzazione]]=1,0,1)</f>
        <v>1</v>
      </c>
      <c r="K2842">
        <f>QUOTIENT((TA_restaurants_curated__2[[#This Row],[Rating]]*2),(100/3))+IF(TA_restaurants_curated__2[[#This Row],[Rating]]=50,0,1)</f>
        <v>3</v>
      </c>
      <c r="L2842" s="1" t="str">
        <f>IF(TA_restaurants_curated__2[[#This Row],[C. Rev.]]=3,"A lot of reviews",IF(TA_restaurants_curated__2[[#This Row],[C. Rev.]]=2,"Avarage reviews","Few reviews"))</f>
        <v>Few reviews</v>
      </c>
      <c r="M2842" s="1" t="str">
        <f>IF(TA_restaurants_curated__2[[#This Row],[C. Rat.]]=3,"Good rating",IF(TA_restaurants_curated__2[[#This Row],[C. Rat.]]=2,"Avarege rating","Bad rating"))</f>
        <v>Good rating</v>
      </c>
      <c r="N2842" s="1" t="str">
        <f t="shared" si="44"/>
        <v>Few reviews and Good rating</v>
      </c>
    </row>
    <row r="2843" spans="1:14" x14ac:dyDescent="0.35">
      <c r="A2843">
        <v>2943</v>
      </c>
      <c r="B2843" t="s">
        <v>3679</v>
      </c>
      <c r="C2843" t="s">
        <v>523</v>
      </c>
      <c r="D2843" t="s">
        <v>393</v>
      </c>
      <c r="E2843">
        <v>29450</v>
      </c>
      <c r="F2843">
        <v>35</v>
      </c>
      <c r="G2843" t="s">
        <v>10</v>
      </c>
      <c r="H2843">
        <v>530</v>
      </c>
      <c r="I2843">
        <f>(TA_restaurants_curated__2[[#This Row],['# Reviews]]-MIN(TA_restaurants_curated__2['# Reviews]))/(MAX(TA_restaurants_curated__2['# Reviews])-MIN(TA_restaurants_curated__2['# Reviews]))</f>
        <v>1.287228672387683E-2</v>
      </c>
      <c r="J2843">
        <f>QUOTIENT((TA_restaurants_curated__2[[#This Row],[Normalizzazione]]*100),33)+IF(TA_restaurants_curated__2[[#This Row],[Normalizzazione]]=1,0,1)</f>
        <v>1</v>
      </c>
      <c r="K2843">
        <f>QUOTIENT((TA_restaurants_curated__2[[#This Row],[Rating]]*2),(100/3))+IF(TA_restaurants_curated__2[[#This Row],[Rating]]=50,0,1)</f>
        <v>3</v>
      </c>
      <c r="L2843" s="1" t="str">
        <f>IF(TA_restaurants_curated__2[[#This Row],[C. Rev.]]=3,"A lot of reviews",IF(TA_restaurants_curated__2[[#This Row],[C. Rev.]]=2,"Avarage reviews","Few reviews"))</f>
        <v>Few reviews</v>
      </c>
      <c r="M2843" s="1" t="str">
        <f>IF(TA_restaurants_curated__2[[#This Row],[C. Rat.]]=3,"Good rating",IF(TA_restaurants_curated__2[[#This Row],[C. Rat.]]=2,"Avarege rating","Bad rating"))</f>
        <v>Good rating</v>
      </c>
      <c r="N2843" s="1" t="str">
        <f t="shared" si="44"/>
        <v>Few reviews and Good rating</v>
      </c>
    </row>
    <row r="2844" spans="1:14" x14ac:dyDescent="0.35">
      <c r="A2844">
        <v>3142</v>
      </c>
      <c r="B2844" t="s">
        <v>3797</v>
      </c>
      <c r="C2844" t="s">
        <v>523</v>
      </c>
      <c r="D2844" t="s">
        <v>103</v>
      </c>
      <c r="E2844">
        <v>31440</v>
      </c>
      <c r="F2844">
        <v>35</v>
      </c>
      <c r="G2844" t="s">
        <v>8</v>
      </c>
      <c r="H2844">
        <v>530</v>
      </c>
      <c r="I2844">
        <f>(TA_restaurants_curated__2[[#This Row],['# Reviews]]-MIN(TA_restaurants_curated__2['# Reviews]))/(MAX(TA_restaurants_curated__2['# Reviews])-MIN(TA_restaurants_curated__2['# Reviews]))</f>
        <v>1.287228672387683E-2</v>
      </c>
      <c r="J2844">
        <f>QUOTIENT((TA_restaurants_curated__2[[#This Row],[Normalizzazione]]*100),33)+IF(TA_restaurants_curated__2[[#This Row],[Normalizzazione]]=1,0,1)</f>
        <v>1</v>
      </c>
      <c r="K2844">
        <f>QUOTIENT((TA_restaurants_curated__2[[#This Row],[Rating]]*2),(100/3))+IF(TA_restaurants_curated__2[[#This Row],[Rating]]=50,0,1)</f>
        <v>3</v>
      </c>
      <c r="L2844" s="1" t="str">
        <f>IF(TA_restaurants_curated__2[[#This Row],[C. Rev.]]=3,"A lot of reviews",IF(TA_restaurants_curated__2[[#This Row],[C. Rev.]]=2,"Avarage reviews","Few reviews"))</f>
        <v>Few reviews</v>
      </c>
      <c r="M2844" s="1" t="str">
        <f>IF(TA_restaurants_curated__2[[#This Row],[C. Rat.]]=3,"Good rating",IF(TA_restaurants_curated__2[[#This Row],[C. Rat.]]=2,"Avarege rating","Bad rating"))</f>
        <v>Good rating</v>
      </c>
      <c r="N2844" s="1" t="str">
        <f t="shared" si="44"/>
        <v>Few reviews and Good rating</v>
      </c>
    </row>
    <row r="2845" spans="1:14" x14ac:dyDescent="0.35">
      <c r="A2845">
        <v>4180</v>
      </c>
      <c r="B2845" t="s">
        <v>4215</v>
      </c>
      <c r="C2845" t="s">
        <v>523</v>
      </c>
      <c r="D2845" t="s">
        <v>171</v>
      </c>
      <c r="E2845">
        <v>41830</v>
      </c>
      <c r="F2845">
        <v>35</v>
      </c>
      <c r="G2845" t="s">
        <v>8</v>
      </c>
      <c r="H2845">
        <v>530</v>
      </c>
      <c r="I2845">
        <f>(TA_restaurants_curated__2[[#This Row],['# Reviews]]-MIN(TA_restaurants_curated__2['# Reviews]))/(MAX(TA_restaurants_curated__2['# Reviews])-MIN(TA_restaurants_curated__2['# Reviews]))</f>
        <v>1.287228672387683E-2</v>
      </c>
      <c r="J2845">
        <f>QUOTIENT((TA_restaurants_curated__2[[#This Row],[Normalizzazione]]*100),33)+IF(TA_restaurants_curated__2[[#This Row],[Normalizzazione]]=1,0,1)</f>
        <v>1</v>
      </c>
      <c r="K2845">
        <f>QUOTIENT((TA_restaurants_curated__2[[#This Row],[Rating]]*2),(100/3))+IF(TA_restaurants_curated__2[[#This Row],[Rating]]=50,0,1)</f>
        <v>3</v>
      </c>
      <c r="L2845" s="1" t="str">
        <f>IF(TA_restaurants_curated__2[[#This Row],[C. Rev.]]=3,"A lot of reviews",IF(TA_restaurants_curated__2[[#This Row],[C. Rev.]]=2,"Avarage reviews","Few reviews"))</f>
        <v>Few reviews</v>
      </c>
      <c r="M2845" s="1" t="str">
        <f>IF(TA_restaurants_curated__2[[#This Row],[C. Rat.]]=3,"Good rating",IF(TA_restaurants_curated__2[[#This Row],[C. Rat.]]=2,"Avarege rating","Bad rating"))</f>
        <v>Good rating</v>
      </c>
      <c r="N2845" s="1" t="str">
        <f t="shared" si="44"/>
        <v>Few reviews and Good rating</v>
      </c>
    </row>
    <row r="2846" spans="1:14" x14ac:dyDescent="0.35">
      <c r="A2846">
        <v>4463</v>
      </c>
      <c r="B2846" t="s">
        <v>4335</v>
      </c>
      <c r="C2846" t="s">
        <v>523</v>
      </c>
      <c r="D2846" t="s">
        <v>209</v>
      </c>
      <c r="E2846">
        <v>44660</v>
      </c>
      <c r="F2846">
        <v>35</v>
      </c>
      <c r="G2846" t="s">
        <v>10</v>
      </c>
      <c r="H2846">
        <v>530</v>
      </c>
      <c r="I2846">
        <f>(TA_restaurants_curated__2[[#This Row],['# Reviews]]-MIN(TA_restaurants_curated__2['# Reviews]))/(MAX(TA_restaurants_curated__2['# Reviews])-MIN(TA_restaurants_curated__2['# Reviews]))</f>
        <v>1.287228672387683E-2</v>
      </c>
      <c r="J2846">
        <f>QUOTIENT((TA_restaurants_curated__2[[#This Row],[Normalizzazione]]*100),33)+IF(TA_restaurants_curated__2[[#This Row],[Normalizzazione]]=1,0,1)</f>
        <v>1</v>
      </c>
      <c r="K2846">
        <f>QUOTIENT((TA_restaurants_curated__2[[#This Row],[Rating]]*2),(100/3))+IF(TA_restaurants_curated__2[[#This Row],[Rating]]=50,0,1)</f>
        <v>3</v>
      </c>
      <c r="L2846" s="1" t="str">
        <f>IF(TA_restaurants_curated__2[[#This Row],[C. Rev.]]=3,"A lot of reviews",IF(TA_restaurants_curated__2[[#This Row],[C. Rev.]]=2,"Avarage reviews","Few reviews"))</f>
        <v>Few reviews</v>
      </c>
      <c r="M2846" s="1" t="str">
        <f>IF(TA_restaurants_curated__2[[#This Row],[C. Rat.]]=3,"Good rating",IF(TA_restaurants_curated__2[[#This Row],[C. Rat.]]=2,"Avarege rating","Bad rating"))</f>
        <v>Good rating</v>
      </c>
      <c r="N2846" s="1" t="str">
        <f t="shared" si="44"/>
        <v>Few reviews and Good rating</v>
      </c>
    </row>
    <row r="2847" spans="1:14" x14ac:dyDescent="0.35">
      <c r="A2847">
        <v>5642</v>
      </c>
      <c r="B2847" t="s">
        <v>4679</v>
      </c>
      <c r="C2847" t="s">
        <v>523</v>
      </c>
      <c r="D2847" t="s">
        <v>99</v>
      </c>
      <c r="E2847">
        <v>56450</v>
      </c>
      <c r="F2847">
        <v>35</v>
      </c>
      <c r="G2847" t="s">
        <v>8</v>
      </c>
      <c r="H2847">
        <v>530</v>
      </c>
      <c r="I2847">
        <f>(TA_restaurants_curated__2[[#This Row],['# Reviews]]-MIN(TA_restaurants_curated__2['# Reviews]))/(MAX(TA_restaurants_curated__2['# Reviews])-MIN(TA_restaurants_curated__2['# Reviews]))</f>
        <v>1.287228672387683E-2</v>
      </c>
      <c r="J2847">
        <f>QUOTIENT((TA_restaurants_curated__2[[#This Row],[Normalizzazione]]*100),33)+IF(TA_restaurants_curated__2[[#This Row],[Normalizzazione]]=1,0,1)</f>
        <v>1</v>
      </c>
      <c r="K2847">
        <f>QUOTIENT((TA_restaurants_curated__2[[#This Row],[Rating]]*2),(100/3))+IF(TA_restaurants_curated__2[[#This Row],[Rating]]=50,0,1)</f>
        <v>3</v>
      </c>
      <c r="L2847" s="1" t="str">
        <f>IF(TA_restaurants_curated__2[[#This Row],[C. Rev.]]=3,"A lot of reviews",IF(TA_restaurants_curated__2[[#This Row],[C. Rev.]]=2,"Avarage reviews","Few reviews"))</f>
        <v>Few reviews</v>
      </c>
      <c r="M2847" s="1" t="str">
        <f>IF(TA_restaurants_curated__2[[#This Row],[C. Rat.]]=3,"Good rating",IF(TA_restaurants_curated__2[[#This Row],[C. Rat.]]=2,"Avarege rating","Bad rating"))</f>
        <v>Good rating</v>
      </c>
      <c r="N2847" s="1" t="str">
        <f t="shared" si="44"/>
        <v>Few reviews and Good rating</v>
      </c>
    </row>
    <row r="2848" spans="1:14" x14ac:dyDescent="0.35">
      <c r="A2848">
        <v>1234</v>
      </c>
      <c r="B2848" t="s">
        <v>2173</v>
      </c>
      <c r="C2848" t="s">
        <v>523</v>
      </c>
      <c r="D2848" t="s">
        <v>90</v>
      </c>
      <c r="E2848">
        <v>12360</v>
      </c>
      <c r="F2848">
        <v>50</v>
      </c>
      <c r="G2848" t="s">
        <v>10</v>
      </c>
      <c r="H2848">
        <v>520</v>
      </c>
      <c r="I2848">
        <f>(TA_restaurants_curated__2[[#This Row],['# Reviews]]-MIN(TA_restaurants_curated__2['# Reviews]))/(MAX(TA_restaurants_curated__2['# Reviews])-MIN(TA_restaurants_curated__2['# Reviews]))</f>
        <v>1.2619888944977285E-2</v>
      </c>
      <c r="J2848">
        <f>QUOTIENT((TA_restaurants_curated__2[[#This Row],[Normalizzazione]]*100),33)+IF(TA_restaurants_curated__2[[#This Row],[Normalizzazione]]=1,0,1)</f>
        <v>1</v>
      </c>
      <c r="K2848">
        <f>QUOTIENT((TA_restaurants_curated__2[[#This Row],[Rating]]*2),(100/3))+IF(TA_restaurants_curated__2[[#This Row],[Rating]]=50,0,1)</f>
        <v>3</v>
      </c>
      <c r="L2848" s="1" t="str">
        <f>IF(TA_restaurants_curated__2[[#This Row],[C. Rev.]]=3,"A lot of reviews",IF(TA_restaurants_curated__2[[#This Row],[C. Rev.]]=2,"Avarage reviews","Few reviews"))</f>
        <v>Few reviews</v>
      </c>
      <c r="M2848" s="1" t="str">
        <f>IF(TA_restaurants_curated__2[[#This Row],[C. Rat.]]=3,"Good rating",IF(TA_restaurants_curated__2[[#This Row],[C. Rat.]]=2,"Avarege rating","Bad rating"))</f>
        <v>Good rating</v>
      </c>
      <c r="N2848" s="1" t="str">
        <f t="shared" si="44"/>
        <v>Few reviews and Good rating</v>
      </c>
    </row>
    <row r="2849" spans="1:14" x14ac:dyDescent="0.35">
      <c r="A2849">
        <v>1800</v>
      </c>
      <c r="B2849" t="s">
        <v>2764</v>
      </c>
      <c r="C2849" t="s">
        <v>523</v>
      </c>
      <c r="D2849" t="s">
        <v>273</v>
      </c>
      <c r="E2849">
        <v>18020</v>
      </c>
      <c r="F2849">
        <v>40</v>
      </c>
      <c r="G2849" t="s">
        <v>10</v>
      </c>
      <c r="H2849">
        <v>520</v>
      </c>
      <c r="I2849">
        <f>(TA_restaurants_curated__2[[#This Row],['# Reviews]]-MIN(TA_restaurants_curated__2['# Reviews]))/(MAX(TA_restaurants_curated__2['# Reviews])-MIN(TA_restaurants_curated__2['# Reviews]))</f>
        <v>1.2619888944977285E-2</v>
      </c>
      <c r="J2849">
        <f>QUOTIENT((TA_restaurants_curated__2[[#This Row],[Normalizzazione]]*100),33)+IF(TA_restaurants_curated__2[[#This Row],[Normalizzazione]]=1,0,1)</f>
        <v>1</v>
      </c>
      <c r="K2849">
        <f>QUOTIENT((TA_restaurants_curated__2[[#This Row],[Rating]]*2),(100/3))+IF(TA_restaurants_curated__2[[#This Row],[Rating]]=50,0,1)</f>
        <v>3</v>
      </c>
      <c r="L2849" s="1" t="str">
        <f>IF(TA_restaurants_curated__2[[#This Row],[C. Rev.]]=3,"A lot of reviews",IF(TA_restaurants_curated__2[[#This Row],[C. Rev.]]=2,"Avarage reviews","Few reviews"))</f>
        <v>Few reviews</v>
      </c>
      <c r="M2849" s="1" t="str">
        <f>IF(TA_restaurants_curated__2[[#This Row],[C. Rat.]]=3,"Good rating",IF(TA_restaurants_curated__2[[#This Row],[C. Rat.]]=2,"Avarege rating","Bad rating"))</f>
        <v>Good rating</v>
      </c>
      <c r="N2849" s="1" t="str">
        <f t="shared" si="44"/>
        <v>Few reviews and Good rating</v>
      </c>
    </row>
    <row r="2850" spans="1:14" x14ac:dyDescent="0.35">
      <c r="A2850">
        <v>2369</v>
      </c>
      <c r="B2850" t="s">
        <v>3258</v>
      </c>
      <c r="C2850" t="s">
        <v>523</v>
      </c>
      <c r="D2850" t="s">
        <v>3259</v>
      </c>
      <c r="E2850">
        <v>23710</v>
      </c>
      <c r="F2850">
        <v>40</v>
      </c>
      <c r="G2850" t="s">
        <v>8</v>
      </c>
      <c r="H2850">
        <v>520</v>
      </c>
      <c r="I2850">
        <f>(TA_restaurants_curated__2[[#This Row],['# Reviews]]-MIN(TA_restaurants_curated__2['# Reviews]))/(MAX(TA_restaurants_curated__2['# Reviews])-MIN(TA_restaurants_curated__2['# Reviews]))</f>
        <v>1.2619888944977285E-2</v>
      </c>
      <c r="J2850">
        <f>QUOTIENT((TA_restaurants_curated__2[[#This Row],[Normalizzazione]]*100),33)+IF(TA_restaurants_curated__2[[#This Row],[Normalizzazione]]=1,0,1)</f>
        <v>1</v>
      </c>
      <c r="K2850">
        <f>QUOTIENT((TA_restaurants_curated__2[[#This Row],[Rating]]*2),(100/3))+IF(TA_restaurants_curated__2[[#This Row],[Rating]]=50,0,1)</f>
        <v>3</v>
      </c>
      <c r="L2850" s="1" t="str">
        <f>IF(TA_restaurants_curated__2[[#This Row],[C. Rev.]]=3,"A lot of reviews",IF(TA_restaurants_curated__2[[#This Row],[C. Rev.]]=2,"Avarage reviews","Few reviews"))</f>
        <v>Few reviews</v>
      </c>
      <c r="M2850" s="1" t="str">
        <f>IF(TA_restaurants_curated__2[[#This Row],[C. Rat.]]=3,"Good rating",IF(TA_restaurants_curated__2[[#This Row],[C. Rat.]]=2,"Avarege rating","Bad rating"))</f>
        <v>Good rating</v>
      </c>
      <c r="N2850" s="1" t="str">
        <f t="shared" si="44"/>
        <v>Few reviews and Good rating</v>
      </c>
    </row>
    <row r="2851" spans="1:14" x14ac:dyDescent="0.35">
      <c r="A2851">
        <v>2742</v>
      </c>
      <c r="B2851" t="s">
        <v>3545</v>
      </c>
      <c r="C2851" t="s">
        <v>523</v>
      </c>
      <c r="D2851" t="s">
        <v>99</v>
      </c>
      <c r="E2851">
        <v>27440</v>
      </c>
      <c r="F2851">
        <v>40</v>
      </c>
      <c r="G2851" t="s">
        <v>8</v>
      </c>
      <c r="H2851">
        <v>520</v>
      </c>
      <c r="I2851">
        <f>(TA_restaurants_curated__2[[#This Row],['# Reviews]]-MIN(TA_restaurants_curated__2['# Reviews]))/(MAX(TA_restaurants_curated__2['# Reviews])-MIN(TA_restaurants_curated__2['# Reviews]))</f>
        <v>1.2619888944977285E-2</v>
      </c>
      <c r="J2851">
        <f>QUOTIENT((TA_restaurants_curated__2[[#This Row],[Normalizzazione]]*100),33)+IF(TA_restaurants_curated__2[[#This Row],[Normalizzazione]]=1,0,1)</f>
        <v>1</v>
      </c>
      <c r="K2851">
        <f>QUOTIENT((TA_restaurants_curated__2[[#This Row],[Rating]]*2),(100/3))+IF(TA_restaurants_curated__2[[#This Row],[Rating]]=50,0,1)</f>
        <v>3</v>
      </c>
      <c r="L2851" s="1" t="str">
        <f>IF(TA_restaurants_curated__2[[#This Row],[C. Rev.]]=3,"A lot of reviews",IF(TA_restaurants_curated__2[[#This Row],[C. Rev.]]=2,"Avarage reviews","Few reviews"))</f>
        <v>Few reviews</v>
      </c>
      <c r="M2851" s="1" t="str">
        <f>IF(TA_restaurants_curated__2[[#This Row],[C. Rat.]]=3,"Good rating",IF(TA_restaurants_curated__2[[#This Row],[C. Rat.]]=2,"Avarege rating","Bad rating"))</f>
        <v>Good rating</v>
      </c>
      <c r="N2851" s="1" t="str">
        <f t="shared" si="44"/>
        <v>Few reviews and Good rating</v>
      </c>
    </row>
    <row r="2852" spans="1:14" x14ac:dyDescent="0.35">
      <c r="A2852">
        <v>3089</v>
      </c>
      <c r="B2852" t="s">
        <v>3769</v>
      </c>
      <c r="C2852" t="s">
        <v>523</v>
      </c>
      <c r="D2852" t="s">
        <v>157</v>
      </c>
      <c r="E2852">
        <v>30910</v>
      </c>
      <c r="F2852">
        <v>40</v>
      </c>
      <c r="G2852" t="s">
        <v>8</v>
      </c>
      <c r="H2852">
        <v>520</v>
      </c>
      <c r="I2852">
        <f>(TA_restaurants_curated__2[[#This Row],['# Reviews]]-MIN(TA_restaurants_curated__2['# Reviews]))/(MAX(TA_restaurants_curated__2['# Reviews])-MIN(TA_restaurants_curated__2['# Reviews]))</f>
        <v>1.2619888944977285E-2</v>
      </c>
      <c r="J2852">
        <f>QUOTIENT((TA_restaurants_curated__2[[#This Row],[Normalizzazione]]*100),33)+IF(TA_restaurants_curated__2[[#This Row],[Normalizzazione]]=1,0,1)</f>
        <v>1</v>
      </c>
      <c r="K2852">
        <f>QUOTIENT((TA_restaurants_curated__2[[#This Row],[Rating]]*2),(100/3))+IF(TA_restaurants_curated__2[[#This Row],[Rating]]=50,0,1)</f>
        <v>3</v>
      </c>
      <c r="L2852" s="1" t="str">
        <f>IF(TA_restaurants_curated__2[[#This Row],[C. Rev.]]=3,"A lot of reviews",IF(TA_restaurants_curated__2[[#This Row],[C. Rev.]]=2,"Avarage reviews","Few reviews"))</f>
        <v>Few reviews</v>
      </c>
      <c r="M2852" s="1" t="str">
        <f>IF(TA_restaurants_curated__2[[#This Row],[C. Rat.]]=3,"Good rating",IF(TA_restaurants_curated__2[[#This Row],[C. Rat.]]=2,"Avarege rating","Bad rating"))</f>
        <v>Good rating</v>
      </c>
      <c r="N2852" s="1" t="str">
        <f t="shared" si="44"/>
        <v>Few reviews and Good rating</v>
      </c>
    </row>
    <row r="2853" spans="1:14" x14ac:dyDescent="0.35">
      <c r="A2853">
        <v>3337</v>
      </c>
      <c r="B2853" t="s">
        <v>1413</v>
      </c>
      <c r="C2853" t="s">
        <v>523</v>
      </c>
      <c r="D2853" t="s">
        <v>81</v>
      </c>
      <c r="E2853">
        <v>33390</v>
      </c>
      <c r="F2853">
        <v>35</v>
      </c>
      <c r="G2853" t="s">
        <v>10</v>
      </c>
      <c r="H2853">
        <v>520</v>
      </c>
      <c r="I2853">
        <f>(TA_restaurants_curated__2[[#This Row],['# Reviews]]-MIN(TA_restaurants_curated__2['# Reviews]))/(MAX(TA_restaurants_curated__2['# Reviews])-MIN(TA_restaurants_curated__2['# Reviews]))</f>
        <v>1.2619888944977285E-2</v>
      </c>
      <c r="J2853">
        <f>QUOTIENT((TA_restaurants_curated__2[[#This Row],[Normalizzazione]]*100),33)+IF(TA_restaurants_curated__2[[#This Row],[Normalizzazione]]=1,0,1)</f>
        <v>1</v>
      </c>
      <c r="K2853">
        <f>QUOTIENT((TA_restaurants_curated__2[[#This Row],[Rating]]*2),(100/3))+IF(TA_restaurants_curated__2[[#This Row],[Rating]]=50,0,1)</f>
        <v>3</v>
      </c>
      <c r="L2853" s="1" t="str">
        <f>IF(TA_restaurants_curated__2[[#This Row],[C. Rev.]]=3,"A lot of reviews",IF(TA_restaurants_curated__2[[#This Row],[C. Rev.]]=2,"Avarage reviews","Few reviews"))</f>
        <v>Few reviews</v>
      </c>
      <c r="M2853" s="1" t="str">
        <f>IF(TA_restaurants_curated__2[[#This Row],[C. Rat.]]=3,"Good rating",IF(TA_restaurants_curated__2[[#This Row],[C. Rat.]]=2,"Avarege rating","Bad rating"))</f>
        <v>Good rating</v>
      </c>
      <c r="N2853" s="1" t="str">
        <f t="shared" si="44"/>
        <v>Few reviews and Good rating</v>
      </c>
    </row>
    <row r="2854" spans="1:14" x14ac:dyDescent="0.35">
      <c r="A2854">
        <v>3559</v>
      </c>
      <c r="B2854" t="s">
        <v>3957</v>
      </c>
      <c r="C2854" t="s">
        <v>523</v>
      </c>
      <c r="D2854" t="s">
        <v>110</v>
      </c>
      <c r="E2854">
        <v>35610</v>
      </c>
      <c r="F2854">
        <v>35</v>
      </c>
      <c r="G2854" t="s">
        <v>8</v>
      </c>
      <c r="H2854">
        <v>520</v>
      </c>
      <c r="I2854">
        <f>(TA_restaurants_curated__2[[#This Row],['# Reviews]]-MIN(TA_restaurants_curated__2['# Reviews]))/(MAX(TA_restaurants_curated__2['# Reviews])-MIN(TA_restaurants_curated__2['# Reviews]))</f>
        <v>1.2619888944977285E-2</v>
      </c>
      <c r="J2854">
        <f>QUOTIENT((TA_restaurants_curated__2[[#This Row],[Normalizzazione]]*100),33)+IF(TA_restaurants_curated__2[[#This Row],[Normalizzazione]]=1,0,1)</f>
        <v>1</v>
      </c>
      <c r="K2854">
        <f>QUOTIENT((TA_restaurants_curated__2[[#This Row],[Rating]]*2),(100/3))+IF(TA_restaurants_curated__2[[#This Row],[Rating]]=50,0,1)</f>
        <v>3</v>
      </c>
      <c r="L2854" s="1" t="str">
        <f>IF(TA_restaurants_curated__2[[#This Row],[C. Rev.]]=3,"A lot of reviews",IF(TA_restaurants_curated__2[[#This Row],[C. Rev.]]=2,"Avarage reviews","Few reviews"))</f>
        <v>Few reviews</v>
      </c>
      <c r="M2854" s="1" t="str">
        <f>IF(TA_restaurants_curated__2[[#This Row],[C. Rat.]]=3,"Good rating",IF(TA_restaurants_curated__2[[#This Row],[C. Rat.]]=2,"Avarege rating","Bad rating"))</f>
        <v>Good rating</v>
      </c>
      <c r="N2854" s="1" t="str">
        <f t="shared" si="44"/>
        <v>Few reviews and Good rating</v>
      </c>
    </row>
    <row r="2855" spans="1:14" x14ac:dyDescent="0.35">
      <c r="A2855">
        <v>823</v>
      </c>
      <c r="B2855" t="s">
        <v>1729</v>
      </c>
      <c r="C2855" t="s">
        <v>523</v>
      </c>
      <c r="D2855" t="s">
        <v>790</v>
      </c>
      <c r="E2855">
        <v>8250</v>
      </c>
      <c r="F2855">
        <v>45</v>
      </c>
      <c r="G2855" t="s">
        <v>8</v>
      </c>
      <c r="H2855">
        <v>510</v>
      </c>
      <c r="I2855">
        <f>(TA_restaurants_curated__2[[#This Row],['# Reviews]]-MIN(TA_restaurants_curated__2['# Reviews]))/(MAX(TA_restaurants_curated__2['# Reviews])-MIN(TA_restaurants_curated__2['# Reviews]))</f>
        <v>1.2367491166077738E-2</v>
      </c>
      <c r="J2855">
        <f>QUOTIENT((TA_restaurants_curated__2[[#This Row],[Normalizzazione]]*100),33)+IF(TA_restaurants_curated__2[[#This Row],[Normalizzazione]]=1,0,1)</f>
        <v>1</v>
      </c>
      <c r="K2855">
        <f>QUOTIENT((TA_restaurants_curated__2[[#This Row],[Rating]]*2),(100/3))+IF(TA_restaurants_curated__2[[#This Row],[Rating]]=50,0,1)</f>
        <v>3</v>
      </c>
      <c r="L2855" s="1" t="str">
        <f>IF(TA_restaurants_curated__2[[#This Row],[C. Rev.]]=3,"A lot of reviews",IF(TA_restaurants_curated__2[[#This Row],[C. Rev.]]=2,"Avarage reviews","Few reviews"))</f>
        <v>Few reviews</v>
      </c>
      <c r="M2855" s="1" t="str">
        <f>IF(TA_restaurants_curated__2[[#This Row],[C. Rat.]]=3,"Good rating",IF(TA_restaurants_curated__2[[#This Row],[C. Rat.]]=2,"Avarege rating","Bad rating"))</f>
        <v>Good rating</v>
      </c>
      <c r="N2855" s="1" t="str">
        <f t="shared" si="44"/>
        <v>Few reviews and Good rating</v>
      </c>
    </row>
    <row r="2856" spans="1:14" x14ac:dyDescent="0.35">
      <c r="A2856">
        <v>1741</v>
      </c>
      <c r="B2856" t="s">
        <v>2701</v>
      </c>
      <c r="C2856" t="s">
        <v>523</v>
      </c>
      <c r="D2856" t="s">
        <v>315</v>
      </c>
      <c r="E2856">
        <v>17430</v>
      </c>
      <c r="F2856">
        <v>40</v>
      </c>
      <c r="G2856" t="s">
        <v>8</v>
      </c>
      <c r="H2856">
        <v>510</v>
      </c>
      <c r="I2856">
        <f>(TA_restaurants_curated__2[[#This Row],['# Reviews]]-MIN(TA_restaurants_curated__2['# Reviews]))/(MAX(TA_restaurants_curated__2['# Reviews])-MIN(TA_restaurants_curated__2['# Reviews]))</f>
        <v>1.2367491166077738E-2</v>
      </c>
      <c r="J2856">
        <f>QUOTIENT((TA_restaurants_curated__2[[#This Row],[Normalizzazione]]*100),33)+IF(TA_restaurants_curated__2[[#This Row],[Normalizzazione]]=1,0,1)</f>
        <v>1</v>
      </c>
      <c r="K2856">
        <f>QUOTIENT((TA_restaurants_curated__2[[#This Row],[Rating]]*2),(100/3))+IF(TA_restaurants_curated__2[[#This Row],[Rating]]=50,0,1)</f>
        <v>3</v>
      </c>
      <c r="L2856" s="1" t="str">
        <f>IF(TA_restaurants_curated__2[[#This Row],[C. Rev.]]=3,"A lot of reviews",IF(TA_restaurants_curated__2[[#This Row],[C. Rev.]]=2,"Avarage reviews","Few reviews"))</f>
        <v>Few reviews</v>
      </c>
      <c r="M2856" s="1" t="str">
        <f>IF(TA_restaurants_curated__2[[#This Row],[C. Rat.]]=3,"Good rating",IF(TA_restaurants_curated__2[[#This Row],[C. Rat.]]=2,"Avarege rating","Bad rating"))</f>
        <v>Good rating</v>
      </c>
      <c r="N2856" s="1" t="str">
        <f t="shared" si="44"/>
        <v>Few reviews and Good rating</v>
      </c>
    </row>
    <row r="2857" spans="1:14" x14ac:dyDescent="0.35">
      <c r="A2857">
        <v>2229</v>
      </c>
      <c r="B2857" t="s">
        <v>3137</v>
      </c>
      <c r="C2857" t="s">
        <v>523</v>
      </c>
      <c r="D2857" t="s">
        <v>81</v>
      </c>
      <c r="E2857">
        <v>22310</v>
      </c>
      <c r="F2857">
        <v>40</v>
      </c>
      <c r="G2857" t="s">
        <v>10</v>
      </c>
      <c r="H2857">
        <v>510</v>
      </c>
      <c r="I2857">
        <f>(TA_restaurants_curated__2[[#This Row],['# Reviews]]-MIN(TA_restaurants_curated__2['# Reviews]))/(MAX(TA_restaurants_curated__2['# Reviews])-MIN(TA_restaurants_curated__2['# Reviews]))</f>
        <v>1.2367491166077738E-2</v>
      </c>
      <c r="J2857">
        <f>QUOTIENT((TA_restaurants_curated__2[[#This Row],[Normalizzazione]]*100),33)+IF(TA_restaurants_curated__2[[#This Row],[Normalizzazione]]=1,0,1)</f>
        <v>1</v>
      </c>
      <c r="K2857">
        <f>QUOTIENT((TA_restaurants_curated__2[[#This Row],[Rating]]*2),(100/3))+IF(TA_restaurants_curated__2[[#This Row],[Rating]]=50,0,1)</f>
        <v>3</v>
      </c>
      <c r="L2857" s="1" t="str">
        <f>IF(TA_restaurants_curated__2[[#This Row],[C. Rev.]]=3,"A lot of reviews",IF(TA_restaurants_curated__2[[#This Row],[C. Rev.]]=2,"Avarage reviews","Few reviews"))</f>
        <v>Few reviews</v>
      </c>
      <c r="M2857" s="1" t="str">
        <f>IF(TA_restaurants_curated__2[[#This Row],[C. Rat.]]=3,"Good rating",IF(TA_restaurants_curated__2[[#This Row],[C. Rat.]]=2,"Avarege rating","Bad rating"))</f>
        <v>Good rating</v>
      </c>
      <c r="N2857" s="1" t="str">
        <f t="shared" si="44"/>
        <v>Few reviews and Good rating</v>
      </c>
    </row>
    <row r="2858" spans="1:14" x14ac:dyDescent="0.35">
      <c r="A2858">
        <v>2308</v>
      </c>
      <c r="B2858" t="s">
        <v>3204</v>
      </c>
      <c r="C2858" t="s">
        <v>523</v>
      </c>
      <c r="D2858" t="s">
        <v>3205</v>
      </c>
      <c r="E2858">
        <v>23100</v>
      </c>
      <c r="F2858">
        <v>40</v>
      </c>
      <c r="G2858" t="s">
        <v>8</v>
      </c>
      <c r="H2858">
        <v>510</v>
      </c>
      <c r="I2858">
        <f>(TA_restaurants_curated__2[[#This Row],['# Reviews]]-MIN(TA_restaurants_curated__2['# Reviews]))/(MAX(TA_restaurants_curated__2['# Reviews])-MIN(TA_restaurants_curated__2['# Reviews]))</f>
        <v>1.2367491166077738E-2</v>
      </c>
      <c r="J2858">
        <f>QUOTIENT((TA_restaurants_curated__2[[#This Row],[Normalizzazione]]*100),33)+IF(TA_restaurants_curated__2[[#This Row],[Normalizzazione]]=1,0,1)</f>
        <v>1</v>
      </c>
      <c r="K2858">
        <f>QUOTIENT((TA_restaurants_curated__2[[#This Row],[Rating]]*2),(100/3))+IF(TA_restaurants_curated__2[[#This Row],[Rating]]=50,0,1)</f>
        <v>3</v>
      </c>
      <c r="L2858" s="1" t="str">
        <f>IF(TA_restaurants_curated__2[[#This Row],[C. Rev.]]=3,"A lot of reviews",IF(TA_restaurants_curated__2[[#This Row],[C. Rev.]]=2,"Avarage reviews","Few reviews"))</f>
        <v>Few reviews</v>
      </c>
      <c r="M2858" s="1" t="str">
        <f>IF(TA_restaurants_curated__2[[#This Row],[C. Rat.]]=3,"Good rating",IF(TA_restaurants_curated__2[[#This Row],[C. Rat.]]=2,"Avarege rating","Bad rating"))</f>
        <v>Good rating</v>
      </c>
      <c r="N2858" s="1" t="str">
        <f t="shared" si="44"/>
        <v>Few reviews and Good rating</v>
      </c>
    </row>
    <row r="2859" spans="1:14" x14ac:dyDescent="0.35">
      <c r="A2859">
        <v>2515</v>
      </c>
      <c r="B2859" t="s">
        <v>3376</v>
      </c>
      <c r="C2859" t="s">
        <v>523</v>
      </c>
      <c r="D2859" t="s">
        <v>3377</v>
      </c>
      <c r="E2859">
        <v>25170</v>
      </c>
      <c r="F2859">
        <v>40</v>
      </c>
      <c r="G2859" t="s">
        <v>8</v>
      </c>
      <c r="H2859">
        <v>510</v>
      </c>
      <c r="I2859">
        <f>(TA_restaurants_curated__2[[#This Row],['# Reviews]]-MIN(TA_restaurants_curated__2['# Reviews]))/(MAX(TA_restaurants_curated__2['# Reviews])-MIN(TA_restaurants_curated__2['# Reviews]))</f>
        <v>1.2367491166077738E-2</v>
      </c>
      <c r="J2859">
        <f>QUOTIENT((TA_restaurants_curated__2[[#This Row],[Normalizzazione]]*100),33)+IF(TA_restaurants_curated__2[[#This Row],[Normalizzazione]]=1,0,1)</f>
        <v>1</v>
      </c>
      <c r="K2859">
        <f>QUOTIENT((TA_restaurants_curated__2[[#This Row],[Rating]]*2),(100/3))+IF(TA_restaurants_curated__2[[#This Row],[Rating]]=50,0,1)</f>
        <v>3</v>
      </c>
      <c r="L2859" s="1" t="str">
        <f>IF(TA_restaurants_curated__2[[#This Row],[C. Rev.]]=3,"A lot of reviews",IF(TA_restaurants_curated__2[[#This Row],[C. Rev.]]=2,"Avarage reviews","Few reviews"))</f>
        <v>Few reviews</v>
      </c>
      <c r="M2859" s="1" t="str">
        <f>IF(TA_restaurants_curated__2[[#This Row],[C. Rat.]]=3,"Good rating",IF(TA_restaurants_curated__2[[#This Row],[C. Rat.]]=2,"Avarege rating","Bad rating"))</f>
        <v>Good rating</v>
      </c>
      <c r="N2859" s="1" t="str">
        <f t="shared" si="44"/>
        <v>Few reviews and Good rating</v>
      </c>
    </row>
    <row r="2860" spans="1:14" x14ac:dyDescent="0.35">
      <c r="A2860">
        <v>2779</v>
      </c>
      <c r="B2860" t="s">
        <v>3576</v>
      </c>
      <c r="C2860" t="s">
        <v>523</v>
      </c>
      <c r="D2860" t="s">
        <v>316</v>
      </c>
      <c r="E2860">
        <v>27810</v>
      </c>
      <c r="F2860">
        <v>40</v>
      </c>
      <c r="G2860" t="s">
        <v>10</v>
      </c>
      <c r="H2860">
        <v>510</v>
      </c>
      <c r="I2860">
        <f>(TA_restaurants_curated__2[[#This Row],['# Reviews]]-MIN(TA_restaurants_curated__2['# Reviews]))/(MAX(TA_restaurants_curated__2['# Reviews])-MIN(TA_restaurants_curated__2['# Reviews]))</f>
        <v>1.2367491166077738E-2</v>
      </c>
      <c r="J2860">
        <f>QUOTIENT((TA_restaurants_curated__2[[#This Row],[Normalizzazione]]*100),33)+IF(TA_restaurants_curated__2[[#This Row],[Normalizzazione]]=1,0,1)</f>
        <v>1</v>
      </c>
      <c r="K2860">
        <f>QUOTIENT((TA_restaurants_curated__2[[#This Row],[Rating]]*2),(100/3))+IF(TA_restaurants_curated__2[[#This Row],[Rating]]=50,0,1)</f>
        <v>3</v>
      </c>
      <c r="L2860" s="1" t="str">
        <f>IF(TA_restaurants_curated__2[[#This Row],[C. Rev.]]=3,"A lot of reviews",IF(TA_restaurants_curated__2[[#This Row],[C. Rev.]]=2,"Avarage reviews","Few reviews"))</f>
        <v>Few reviews</v>
      </c>
      <c r="M2860" s="1" t="str">
        <f>IF(TA_restaurants_curated__2[[#This Row],[C. Rat.]]=3,"Good rating",IF(TA_restaurants_curated__2[[#This Row],[C. Rat.]]=2,"Avarege rating","Bad rating"))</f>
        <v>Good rating</v>
      </c>
      <c r="N2860" s="1" t="str">
        <f t="shared" si="44"/>
        <v>Few reviews and Good rating</v>
      </c>
    </row>
    <row r="2861" spans="1:14" x14ac:dyDescent="0.35">
      <c r="A2861">
        <v>2922</v>
      </c>
      <c r="B2861" t="s">
        <v>3661</v>
      </c>
      <c r="C2861" t="s">
        <v>523</v>
      </c>
      <c r="D2861" t="s">
        <v>3662</v>
      </c>
      <c r="E2861">
        <v>29240</v>
      </c>
      <c r="F2861">
        <v>40</v>
      </c>
      <c r="G2861" t="s">
        <v>8</v>
      </c>
      <c r="H2861">
        <v>510</v>
      </c>
      <c r="I2861">
        <f>(TA_restaurants_curated__2[[#This Row],['# Reviews]]-MIN(TA_restaurants_curated__2['# Reviews]))/(MAX(TA_restaurants_curated__2['# Reviews])-MIN(TA_restaurants_curated__2['# Reviews]))</f>
        <v>1.2367491166077738E-2</v>
      </c>
      <c r="J2861">
        <f>QUOTIENT((TA_restaurants_curated__2[[#This Row],[Normalizzazione]]*100),33)+IF(TA_restaurants_curated__2[[#This Row],[Normalizzazione]]=1,0,1)</f>
        <v>1</v>
      </c>
      <c r="K2861">
        <f>QUOTIENT((TA_restaurants_curated__2[[#This Row],[Rating]]*2),(100/3))+IF(TA_restaurants_curated__2[[#This Row],[Rating]]=50,0,1)</f>
        <v>3</v>
      </c>
      <c r="L2861" s="1" t="str">
        <f>IF(TA_restaurants_curated__2[[#This Row],[C. Rev.]]=3,"A lot of reviews",IF(TA_restaurants_curated__2[[#This Row],[C. Rev.]]=2,"Avarage reviews","Few reviews"))</f>
        <v>Few reviews</v>
      </c>
      <c r="M2861" s="1" t="str">
        <f>IF(TA_restaurants_curated__2[[#This Row],[C. Rat.]]=3,"Good rating",IF(TA_restaurants_curated__2[[#This Row],[C. Rat.]]=2,"Avarege rating","Bad rating"))</f>
        <v>Good rating</v>
      </c>
      <c r="N2861" s="1" t="str">
        <f t="shared" si="44"/>
        <v>Few reviews and Good rating</v>
      </c>
    </row>
    <row r="2862" spans="1:14" x14ac:dyDescent="0.35">
      <c r="A2862">
        <v>3526</v>
      </c>
      <c r="B2862" t="s">
        <v>3940</v>
      </c>
      <c r="C2862" t="s">
        <v>523</v>
      </c>
      <c r="D2862" t="s">
        <v>584</v>
      </c>
      <c r="E2862">
        <v>35280</v>
      </c>
      <c r="F2862">
        <v>35</v>
      </c>
      <c r="G2862" t="s">
        <v>8</v>
      </c>
      <c r="H2862">
        <v>510</v>
      </c>
      <c r="I2862">
        <f>(TA_restaurants_curated__2[[#This Row],['# Reviews]]-MIN(TA_restaurants_curated__2['# Reviews]))/(MAX(TA_restaurants_curated__2['# Reviews])-MIN(TA_restaurants_curated__2['# Reviews]))</f>
        <v>1.2367491166077738E-2</v>
      </c>
      <c r="J2862">
        <f>QUOTIENT((TA_restaurants_curated__2[[#This Row],[Normalizzazione]]*100),33)+IF(TA_restaurants_curated__2[[#This Row],[Normalizzazione]]=1,0,1)</f>
        <v>1</v>
      </c>
      <c r="K2862">
        <f>QUOTIENT((TA_restaurants_curated__2[[#This Row],[Rating]]*2),(100/3))+IF(TA_restaurants_curated__2[[#This Row],[Rating]]=50,0,1)</f>
        <v>3</v>
      </c>
      <c r="L2862" s="1" t="str">
        <f>IF(TA_restaurants_curated__2[[#This Row],[C. Rev.]]=3,"A lot of reviews",IF(TA_restaurants_curated__2[[#This Row],[C. Rev.]]=2,"Avarage reviews","Few reviews"))</f>
        <v>Few reviews</v>
      </c>
      <c r="M2862" s="1" t="str">
        <f>IF(TA_restaurants_curated__2[[#This Row],[C. Rat.]]=3,"Good rating",IF(TA_restaurants_curated__2[[#This Row],[C. Rat.]]=2,"Avarege rating","Bad rating"))</f>
        <v>Good rating</v>
      </c>
      <c r="N2862" s="1" t="str">
        <f t="shared" si="44"/>
        <v>Few reviews and Good rating</v>
      </c>
    </row>
    <row r="2863" spans="1:14" x14ac:dyDescent="0.35">
      <c r="A2863">
        <v>4234</v>
      </c>
      <c r="B2863" t="s">
        <v>4241</v>
      </c>
      <c r="C2863" t="s">
        <v>523</v>
      </c>
      <c r="D2863" t="s">
        <v>99</v>
      </c>
      <c r="E2863">
        <v>42370</v>
      </c>
      <c r="F2863">
        <v>35</v>
      </c>
      <c r="G2863" t="s">
        <v>8</v>
      </c>
      <c r="H2863">
        <v>510</v>
      </c>
      <c r="I2863">
        <f>(TA_restaurants_curated__2[[#This Row],['# Reviews]]-MIN(TA_restaurants_curated__2['# Reviews]))/(MAX(TA_restaurants_curated__2['# Reviews])-MIN(TA_restaurants_curated__2['# Reviews]))</f>
        <v>1.2367491166077738E-2</v>
      </c>
      <c r="J2863">
        <f>QUOTIENT((TA_restaurants_curated__2[[#This Row],[Normalizzazione]]*100),33)+IF(TA_restaurants_curated__2[[#This Row],[Normalizzazione]]=1,0,1)</f>
        <v>1</v>
      </c>
      <c r="K2863">
        <f>QUOTIENT((TA_restaurants_curated__2[[#This Row],[Rating]]*2),(100/3))+IF(TA_restaurants_curated__2[[#This Row],[Rating]]=50,0,1)</f>
        <v>3</v>
      </c>
      <c r="L2863" s="1" t="str">
        <f>IF(TA_restaurants_curated__2[[#This Row],[C. Rev.]]=3,"A lot of reviews",IF(TA_restaurants_curated__2[[#This Row],[C. Rev.]]=2,"Avarage reviews","Few reviews"))</f>
        <v>Few reviews</v>
      </c>
      <c r="M2863" s="1" t="str">
        <f>IF(TA_restaurants_curated__2[[#This Row],[C. Rat.]]=3,"Good rating",IF(TA_restaurants_curated__2[[#This Row],[C. Rat.]]=2,"Avarege rating","Bad rating"))</f>
        <v>Good rating</v>
      </c>
      <c r="N2863" s="1" t="str">
        <f t="shared" si="44"/>
        <v>Few reviews and Good rating</v>
      </c>
    </row>
    <row r="2864" spans="1:14" x14ac:dyDescent="0.35">
      <c r="A2864">
        <v>5181</v>
      </c>
      <c r="B2864" t="s">
        <v>4524</v>
      </c>
      <c r="C2864" t="s">
        <v>523</v>
      </c>
      <c r="D2864" t="s">
        <v>413</v>
      </c>
      <c r="E2864">
        <v>51840</v>
      </c>
      <c r="F2864">
        <v>35</v>
      </c>
      <c r="G2864" t="s">
        <v>10</v>
      </c>
      <c r="H2864">
        <v>510</v>
      </c>
      <c r="I2864">
        <f>(TA_restaurants_curated__2[[#This Row],['# Reviews]]-MIN(TA_restaurants_curated__2['# Reviews]))/(MAX(TA_restaurants_curated__2['# Reviews])-MIN(TA_restaurants_curated__2['# Reviews]))</f>
        <v>1.2367491166077738E-2</v>
      </c>
      <c r="J2864">
        <f>QUOTIENT((TA_restaurants_curated__2[[#This Row],[Normalizzazione]]*100),33)+IF(TA_restaurants_curated__2[[#This Row],[Normalizzazione]]=1,0,1)</f>
        <v>1</v>
      </c>
      <c r="K2864">
        <f>QUOTIENT((TA_restaurants_curated__2[[#This Row],[Rating]]*2),(100/3))+IF(TA_restaurants_curated__2[[#This Row],[Rating]]=50,0,1)</f>
        <v>3</v>
      </c>
      <c r="L2864" s="1" t="str">
        <f>IF(TA_restaurants_curated__2[[#This Row],[C. Rev.]]=3,"A lot of reviews",IF(TA_restaurants_curated__2[[#This Row],[C. Rev.]]=2,"Avarage reviews","Few reviews"))</f>
        <v>Few reviews</v>
      </c>
      <c r="M2864" s="1" t="str">
        <f>IF(TA_restaurants_curated__2[[#This Row],[C. Rat.]]=3,"Good rating",IF(TA_restaurants_curated__2[[#This Row],[C. Rat.]]=2,"Avarege rating","Bad rating"))</f>
        <v>Good rating</v>
      </c>
      <c r="N2864" s="1" t="str">
        <f t="shared" si="44"/>
        <v>Few reviews and Good rating</v>
      </c>
    </row>
    <row r="2865" spans="1:14" x14ac:dyDescent="0.35">
      <c r="A2865">
        <v>381</v>
      </c>
      <c r="B2865" t="s">
        <v>1201</v>
      </c>
      <c r="C2865" t="s">
        <v>523</v>
      </c>
      <c r="D2865" t="s">
        <v>1202</v>
      </c>
      <c r="E2865">
        <v>3820</v>
      </c>
      <c r="F2865">
        <v>50</v>
      </c>
      <c r="G2865" t="s">
        <v>8</v>
      </c>
      <c r="H2865">
        <v>500</v>
      </c>
      <c r="I2865">
        <f>(TA_restaurants_curated__2[[#This Row],['# Reviews]]-MIN(TA_restaurants_curated__2['# Reviews]))/(MAX(TA_restaurants_curated__2['# Reviews])-MIN(TA_restaurants_curated__2['# Reviews]))</f>
        <v>1.2115093387178193E-2</v>
      </c>
      <c r="J2865">
        <f>QUOTIENT((TA_restaurants_curated__2[[#This Row],[Normalizzazione]]*100),33)+IF(TA_restaurants_curated__2[[#This Row],[Normalizzazione]]=1,0,1)</f>
        <v>1</v>
      </c>
      <c r="K2865">
        <f>QUOTIENT((TA_restaurants_curated__2[[#This Row],[Rating]]*2),(100/3))+IF(TA_restaurants_curated__2[[#This Row],[Rating]]=50,0,1)</f>
        <v>3</v>
      </c>
      <c r="L2865" s="1" t="str">
        <f>IF(TA_restaurants_curated__2[[#This Row],[C. Rev.]]=3,"A lot of reviews",IF(TA_restaurants_curated__2[[#This Row],[C. Rev.]]=2,"Avarage reviews","Few reviews"))</f>
        <v>Few reviews</v>
      </c>
      <c r="M2865" s="1" t="str">
        <f>IF(TA_restaurants_curated__2[[#This Row],[C. Rat.]]=3,"Good rating",IF(TA_restaurants_curated__2[[#This Row],[C. Rat.]]=2,"Avarege rating","Bad rating"))</f>
        <v>Good rating</v>
      </c>
      <c r="N2865" s="1" t="str">
        <f t="shared" si="44"/>
        <v>Few reviews and Good rating</v>
      </c>
    </row>
    <row r="2866" spans="1:14" x14ac:dyDescent="0.35">
      <c r="A2866">
        <v>728</v>
      </c>
      <c r="B2866" t="s">
        <v>1628</v>
      </c>
      <c r="C2866" t="s">
        <v>523</v>
      </c>
      <c r="D2866" t="s">
        <v>255</v>
      </c>
      <c r="E2866">
        <v>7300</v>
      </c>
      <c r="F2866">
        <v>50</v>
      </c>
      <c r="G2866" t="s">
        <v>10</v>
      </c>
      <c r="H2866">
        <v>500</v>
      </c>
      <c r="I2866">
        <f>(TA_restaurants_curated__2[[#This Row],['# Reviews]]-MIN(TA_restaurants_curated__2['# Reviews]))/(MAX(TA_restaurants_curated__2['# Reviews])-MIN(TA_restaurants_curated__2['# Reviews]))</f>
        <v>1.2115093387178193E-2</v>
      </c>
      <c r="J2866">
        <f>QUOTIENT((TA_restaurants_curated__2[[#This Row],[Normalizzazione]]*100),33)+IF(TA_restaurants_curated__2[[#This Row],[Normalizzazione]]=1,0,1)</f>
        <v>1</v>
      </c>
      <c r="K2866">
        <f>QUOTIENT((TA_restaurants_curated__2[[#This Row],[Rating]]*2),(100/3))+IF(TA_restaurants_curated__2[[#This Row],[Rating]]=50,0,1)</f>
        <v>3</v>
      </c>
      <c r="L2866" s="1" t="str">
        <f>IF(TA_restaurants_curated__2[[#This Row],[C. Rev.]]=3,"A lot of reviews",IF(TA_restaurants_curated__2[[#This Row],[C. Rev.]]=2,"Avarage reviews","Few reviews"))</f>
        <v>Few reviews</v>
      </c>
      <c r="M2866" s="1" t="str">
        <f>IF(TA_restaurants_curated__2[[#This Row],[C. Rat.]]=3,"Good rating",IF(TA_restaurants_curated__2[[#This Row],[C. Rat.]]=2,"Avarege rating","Bad rating"))</f>
        <v>Good rating</v>
      </c>
      <c r="N2866" s="1" t="str">
        <f t="shared" si="44"/>
        <v>Few reviews and Good rating</v>
      </c>
    </row>
    <row r="2867" spans="1:14" x14ac:dyDescent="0.35">
      <c r="A2867">
        <v>1277</v>
      </c>
      <c r="B2867" t="s">
        <v>481</v>
      </c>
      <c r="C2867" t="s">
        <v>523</v>
      </c>
      <c r="D2867" t="s">
        <v>2223</v>
      </c>
      <c r="E2867">
        <v>12790</v>
      </c>
      <c r="F2867">
        <v>45</v>
      </c>
      <c r="G2867" t="s">
        <v>8</v>
      </c>
      <c r="H2867">
        <v>500</v>
      </c>
      <c r="I2867">
        <f>(TA_restaurants_curated__2[[#This Row],['# Reviews]]-MIN(TA_restaurants_curated__2['# Reviews]))/(MAX(TA_restaurants_curated__2['# Reviews])-MIN(TA_restaurants_curated__2['# Reviews]))</f>
        <v>1.2115093387178193E-2</v>
      </c>
      <c r="J2867">
        <f>QUOTIENT((TA_restaurants_curated__2[[#This Row],[Normalizzazione]]*100),33)+IF(TA_restaurants_curated__2[[#This Row],[Normalizzazione]]=1,0,1)</f>
        <v>1</v>
      </c>
      <c r="K2867">
        <f>QUOTIENT((TA_restaurants_curated__2[[#This Row],[Rating]]*2),(100/3))+IF(TA_restaurants_curated__2[[#This Row],[Rating]]=50,0,1)</f>
        <v>3</v>
      </c>
      <c r="L2867" s="1" t="str">
        <f>IF(TA_restaurants_curated__2[[#This Row],[C. Rev.]]=3,"A lot of reviews",IF(TA_restaurants_curated__2[[#This Row],[C. Rev.]]=2,"Avarage reviews","Few reviews"))</f>
        <v>Few reviews</v>
      </c>
      <c r="M2867" s="1" t="str">
        <f>IF(TA_restaurants_curated__2[[#This Row],[C. Rat.]]=3,"Good rating",IF(TA_restaurants_curated__2[[#This Row],[C. Rat.]]=2,"Avarege rating","Bad rating"))</f>
        <v>Good rating</v>
      </c>
      <c r="N2867" s="1" t="str">
        <f t="shared" si="44"/>
        <v>Few reviews and Good rating</v>
      </c>
    </row>
    <row r="2868" spans="1:14" x14ac:dyDescent="0.35">
      <c r="A2868">
        <v>1344</v>
      </c>
      <c r="B2868" t="s">
        <v>2292</v>
      </c>
      <c r="C2868" t="s">
        <v>523</v>
      </c>
      <c r="D2868" t="s">
        <v>2293</v>
      </c>
      <c r="E2868">
        <v>13460</v>
      </c>
      <c r="F2868">
        <v>45</v>
      </c>
      <c r="G2868" t="s">
        <v>9</v>
      </c>
      <c r="H2868">
        <v>500</v>
      </c>
      <c r="I2868">
        <f>(TA_restaurants_curated__2[[#This Row],['# Reviews]]-MIN(TA_restaurants_curated__2['# Reviews]))/(MAX(TA_restaurants_curated__2['# Reviews])-MIN(TA_restaurants_curated__2['# Reviews]))</f>
        <v>1.2115093387178193E-2</v>
      </c>
      <c r="J2868">
        <f>QUOTIENT((TA_restaurants_curated__2[[#This Row],[Normalizzazione]]*100),33)+IF(TA_restaurants_curated__2[[#This Row],[Normalizzazione]]=1,0,1)</f>
        <v>1</v>
      </c>
      <c r="K2868">
        <f>QUOTIENT((TA_restaurants_curated__2[[#This Row],[Rating]]*2),(100/3))+IF(TA_restaurants_curated__2[[#This Row],[Rating]]=50,0,1)</f>
        <v>3</v>
      </c>
      <c r="L2868" s="1" t="str">
        <f>IF(TA_restaurants_curated__2[[#This Row],[C. Rev.]]=3,"A lot of reviews",IF(TA_restaurants_curated__2[[#This Row],[C. Rev.]]=2,"Avarage reviews","Few reviews"))</f>
        <v>Few reviews</v>
      </c>
      <c r="M2868" s="1" t="str">
        <f>IF(TA_restaurants_curated__2[[#This Row],[C. Rat.]]=3,"Good rating",IF(TA_restaurants_curated__2[[#This Row],[C. Rat.]]=2,"Avarege rating","Bad rating"))</f>
        <v>Good rating</v>
      </c>
      <c r="N2868" s="1" t="str">
        <f t="shared" si="44"/>
        <v>Few reviews and Good rating</v>
      </c>
    </row>
    <row r="2869" spans="1:14" x14ac:dyDescent="0.35">
      <c r="A2869">
        <v>1720</v>
      </c>
      <c r="B2869" t="s">
        <v>2678</v>
      </c>
      <c r="C2869" t="s">
        <v>523</v>
      </c>
      <c r="D2869" t="s">
        <v>111</v>
      </c>
      <c r="E2869">
        <v>17220</v>
      </c>
      <c r="F2869">
        <v>40</v>
      </c>
      <c r="G2869" t="s">
        <v>10</v>
      </c>
      <c r="H2869">
        <v>500</v>
      </c>
      <c r="I2869">
        <f>(TA_restaurants_curated__2[[#This Row],['# Reviews]]-MIN(TA_restaurants_curated__2['# Reviews]))/(MAX(TA_restaurants_curated__2['# Reviews])-MIN(TA_restaurants_curated__2['# Reviews]))</f>
        <v>1.2115093387178193E-2</v>
      </c>
      <c r="J2869">
        <f>QUOTIENT((TA_restaurants_curated__2[[#This Row],[Normalizzazione]]*100),33)+IF(TA_restaurants_curated__2[[#This Row],[Normalizzazione]]=1,0,1)</f>
        <v>1</v>
      </c>
      <c r="K2869">
        <f>QUOTIENT((TA_restaurants_curated__2[[#This Row],[Rating]]*2),(100/3))+IF(TA_restaurants_curated__2[[#This Row],[Rating]]=50,0,1)</f>
        <v>3</v>
      </c>
      <c r="L2869" s="1" t="str">
        <f>IF(TA_restaurants_curated__2[[#This Row],[C. Rev.]]=3,"A lot of reviews",IF(TA_restaurants_curated__2[[#This Row],[C. Rev.]]=2,"Avarage reviews","Few reviews"))</f>
        <v>Few reviews</v>
      </c>
      <c r="M2869" s="1" t="str">
        <f>IF(TA_restaurants_curated__2[[#This Row],[C. Rat.]]=3,"Good rating",IF(TA_restaurants_curated__2[[#This Row],[C. Rat.]]=2,"Avarege rating","Bad rating"))</f>
        <v>Good rating</v>
      </c>
      <c r="N2869" s="1" t="str">
        <f t="shared" si="44"/>
        <v>Few reviews and Good rating</v>
      </c>
    </row>
    <row r="2870" spans="1:14" x14ac:dyDescent="0.35">
      <c r="A2870">
        <v>2047</v>
      </c>
      <c r="B2870" t="s">
        <v>2986</v>
      </c>
      <c r="C2870" t="s">
        <v>523</v>
      </c>
      <c r="D2870" t="s">
        <v>94</v>
      </c>
      <c r="E2870">
        <v>20490</v>
      </c>
      <c r="F2870">
        <v>40</v>
      </c>
      <c r="G2870" t="s">
        <v>10</v>
      </c>
      <c r="H2870">
        <v>500</v>
      </c>
      <c r="I2870">
        <f>(TA_restaurants_curated__2[[#This Row],['# Reviews]]-MIN(TA_restaurants_curated__2['# Reviews]))/(MAX(TA_restaurants_curated__2['# Reviews])-MIN(TA_restaurants_curated__2['# Reviews]))</f>
        <v>1.2115093387178193E-2</v>
      </c>
      <c r="J2870">
        <f>QUOTIENT((TA_restaurants_curated__2[[#This Row],[Normalizzazione]]*100),33)+IF(TA_restaurants_curated__2[[#This Row],[Normalizzazione]]=1,0,1)</f>
        <v>1</v>
      </c>
      <c r="K2870">
        <f>QUOTIENT((TA_restaurants_curated__2[[#This Row],[Rating]]*2),(100/3))+IF(TA_restaurants_curated__2[[#This Row],[Rating]]=50,0,1)</f>
        <v>3</v>
      </c>
      <c r="L2870" s="1" t="str">
        <f>IF(TA_restaurants_curated__2[[#This Row],[C. Rev.]]=3,"A lot of reviews",IF(TA_restaurants_curated__2[[#This Row],[C. Rev.]]=2,"Avarage reviews","Few reviews"))</f>
        <v>Few reviews</v>
      </c>
      <c r="M2870" s="1" t="str">
        <f>IF(TA_restaurants_curated__2[[#This Row],[C. Rat.]]=3,"Good rating",IF(TA_restaurants_curated__2[[#This Row],[C. Rat.]]=2,"Avarege rating","Bad rating"))</f>
        <v>Good rating</v>
      </c>
      <c r="N2870" s="1" t="str">
        <f t="shared" si="44"/>
        <v>Few reviews and Good rating</v>
      </c>
    </row>
    <row r="2871" spans="1:14" x14ac:dyDescent="0.35">
      <c r="A2871">
        <v>2080</v>
      </c>
      <c r="B2871" t="s">
        <v>3017</v>
      </c>
      <c r="C2871" t="s">
        <v>523</v>
      </c>
      <c r="D2871" t="s">
        <v>99</v>
      </c>
      <c r="E2871">
        <v>20820</v>
      </c>
      <c r="F2871">
        <v>40</v>
      </c>
      <c r="G2871" t="s">
        <v>10</v>
      </c>
      <c r="H2871">
        <v>500</v>
      </c>
      <c r="I2871">
        <f>(TA_restaurants_curated__2[[#This Row],['# Reviews]]-MIN(TA_restaurants_curated__2['# Reviews]))/(MAX(TA_restaurants_curated__2['# Reviews])-MIN(TA_restaurants_curated__2['# Reviews]))</f>
        <v>1.2115093387178193E-2</v>
      </c>
      <c r="J2871">
        <f>QUOTIENT((TA_restaurants_curated__2[[#This Row],[Normalizzazione]]*100),33)+IF(TA_restaurants_curated__2[[#This Row],[Normalizzazione]]=1,0,1)</f>
        <v>1</v>
      </c>
      <c r="K2871">
        <f>QUOTIENT((TA_restaurants_curated__2[[#This Row],[Rating]]*2),(100/3))+IF(TA_restaurants_curated__2[[#This Row],[Rating]]=50,0,1)</f>
        <v>3</v>
      </c>
      <c r="L2871" s="1" t="str">
        <f>IF(TA_restaurants_curated__2[[#This Row],[C. Rev.]]=3,"A lot of reviews",IF(TA_restaurants_curated__2[[#This Row],[C. Rev.]]=2,"Avarage reviews","Few reviews"))</f>
        <v>Few reviews</v>
      </c>
      <c r="M2871" s="1" t="str">
        <f>IF(TA_restaurants_curated__2[[#This Row],[C. Rat.]]=3,"Good rating",IF(TA_restaurants_curated__2[[#This Row],[C. Rat.]]=2,"Avarege rating","Bad rating"))</f>
        <v>Good rating</v>
      </c>
      <c r="N2871" s="1" t="str">
        <f t="shared" si="44"/>
        <v>Few reviews and Good rating</v>
      </c>
    </row>
    <row r="2872" spans="1:14" x14ac:dyDescent="0.35">
      <c r="A2872">
        <v>2111</v>
      </c>
      <c r="B2872" t="s">
        <v>3042</v>
      </c>
      <c r="C2872" t="s">
        <v>523</v>
      </c>
      <c r="D2872" t="s">
        <v>99</v>
      </c>
      <c r="E2872">
        <v>21130</v>
      </c>
      <c r="F2872">
        <v>40</v>
      </c>
      <c r="G2872" t="s">
        <v>8</v>
      </c>
      <c r="H2872">
        <v>500</v>
      </c>
      <c r="I2872">
        <f>(TA_restaurants_curated__2[[#This Row],['# Reviews]]-MIN(TA_restaurants_curated__2['# Reviews]))/(MAX(TA_restaurants_curated__2['# Reviews])-MIN(TA_restaurants_curated__2['# Reviews]))</f>
        <v>1.2115093387178193E-2</v>
      </c>
      <c r="J2872">
        <f>QUOTIENT((TA_restaurants_curated__2[[#This Row],[Normalizzazione]]*100),33)+IF(TA_restaurants_curated__2[[#This Row],[Normalizzazione]]=1,0,1)</f>
        <v>1</v>
      </c>
      <c r="K2872">
        <f>QUOTIENT((TA_restaurants_curated__2[[#This Row],[Rating]]*2),(100/3))+IF(TA_restaurants_curated__2[[#This Row],[Rating]]=50,0,1)</f>
        <v>3</v>
      </c>
      <c r="L2872" s="1" t="str">
        <f>IF(TA_restaurants_curated__2[[#This Row],[C. Rev.]]=3,"A lot of reviews",IF(TA_restaurants_curated__2[[#This Row],[C. Rev.]]=2,"Avarage reviews","Few reviews"))</f>
        <v>Few reviews</v>
      </c>
      <c r="M2872" s="1" t="str">
        <f>IF(TA_restaurants_curated__2[[#This Row],[C. Rat.]]=3,"Good rating",IF(TA_restaurants_curated__2[[#This Row],[C. Rat.]]=2,"Avarege rating","Bad rating"))</f>
        <v>Good rating</v>
      </c>
      <c r="N2872" s="1" t="str">
        <f t="shared" si="44"/>
        <v>Few reviews and Good rating</v>
      </c>
    </row>
    <row r="2873" spans="1:14" x14ac:dyDescent="0.35">
      <c r="A2873">
        <v>2127</v>
      </c>
      <c r="B2873" t="s">
        <v>3055</v>
      </c>
      <c r="C2873" t="s">
        <v>523</v>
      </c>
      <c r="D2873" t="s">
        <v>99</v>
      </c>
      <c r="E2873">
        <v>21290</v>
      </c>
      <c r="F2873">
        <v>40</v>
      </c>
      <c r="G2873" t="s">
        <v>10</v>
      </c>
      <c r="H2873">
        <v>500</v>
      </c>
      <c r="I2873">
        <f>(TA_restaurants_curated__2[[#This Row],['# Reviews]]-MIN(TA_restaurants_curated__2['# Reviews]))/(MAX(TA_restaurants_curated__2['# Reviews])-MIN(TA_restaurants_curated__2['# Reviews]))</f>
        <v>1.2115093387178193E-2</v>
      </c>
      <c r="J2873">
        <f>QUOTIENT((TA_restaurants_curated__2[[#This Row],[Normalizzazione]]*100),33)+IF(TA_restaurants_curated__2[[#This Row],[Normalizzazione]]=1,0,1)</f>
        <v>1</v>
      </c>
      <c r="K2873">
        <f>QUOTIENT((TA_restaurants_curated__2[[#This Row],[Rating]]*2),(100/3))+IF(TA_restaurants_curated__2[[#This Row],[Rating]]=50,0,1)</f>
        <v>3</v>
      </c>
      <c r="L2873" s="1" t="str">
        <f>IF(TA_restaurants_curated__2[[#This Row],[C. Rev.]]=3,"A lot of reviews",IF(TA_restaurants_curated__2[[#This Row],[C. Rev.]]=2,"Avarage reviews","Few reviews"))</f>
        <v>Few reviews</v>
      </c>
      <c r="M2873" s="1" t="str">
        <f>IF(TA_restaurants_curated__2[[#This Row],[C. Rat.]]=3,"Good rating",IF(TA_restaurants_curated__2[[#This Row],[C. Rat.]]=2,"Avarege rating","Bad rating"))</f>
        <v>Good rating</v>
      </c>
      <c r="N2873" s="1" t="str">
        <f t="shared" si="44"/>
        <v>Few reviews and Good rating</v>
      </c>
    </row>
    <row r="2874" spans="1:14" x14ac:dyDescent="0.35">
      <c r="A2874">
        <v>2407</v>
      </c>
      <c r="B2874" t="s">
        <v>3292</v>
      </c>
      <c r="C2874" t="s">
        <v>523</v>
      </c>
      <c r="D2874" t="s">
        <v>104</v>
      </c>
      <c r="E2874">
        <v>24090</v>
      </c>
      <c r="F2874">
        <v>40</v>
      </c>
      <c r="G2874" t="s">
        <v>8</v>
      </c>
      <c r="H2874">
        <v>500</v>
      </c>
      <c r="I2874">
        <f>(TA_restaurants_curated__2[[#This Row],['# Reviews]]-MIN(TA_restaurants_curated__2['# Reviews]))/(MAX(TA_restaurants_curated__2['# Reviews])-MIN(TA_restaurants_curated__2['# Reviews]))</f>
        <v>1.2115093387178193E-2</v>
      </c>
      <c r="J2874">
        <f>QUOTIENT((TA_restaurants_curated__2[[#This Row],[Normalizzazione]]*100),33)+IF(TA_restaurants_curated__2[[#This Row],[Normalizzazione]]=1,0,1)</f>
        <v>1</v>
      </c>
      <c r="K2874">
        <f>QUOTIENT((TA_restaurants_curated__2[[#This Row],[Rating]]*2),(100/3))+IF(TA_restaurants_curated__2[[#This Row],[Rating]]=50,0,1)</f>
        <v>3</v>
      </c>
      <c r="L2874" s="1" t="str">
        <f>IF(TA_restaurants_curated__2[[#This Row],[C. Rev.]]=3,"A lot of reviews",IF(TA_restaurants_curated__2[[#This Row],[C. Rev.]]=2,"Avarage reviews","Few reviews"))</f>
        <v>Few reviews</v>
      </c>
      <c r="M2874" s="1" t="str">
        <f>IF(TA_restaurants_curated__2[[#This Row],[C. Rat.]]=3,"Good rating",IF(TA_restaurants_curated__2[[#This Row],[C. Rat.]]=2,"Avarege rating","Bad rating"))</f>
        <v>Good rating</v>
      </c>
      <c r="N2874" s="1" t="str">
        <f t="shared" si="44"/>
        <v>Few reviews and Good rating</v>
      </c>
    </row>
    <row r="2875" spans="1:14" x14ac:dyDescent="0.35">
      <c r="A2875">
        <v>2415</v>
      </c>
      <c r="B2875" t="s">
        <v>3298</v>
      </c>
      <c r="C2875" t="s">
        <v>523</v>
      </c>
      <c r="D2875" t="s">
        <v>149</v>
      </c>
      <c r="E2875">
        <v>24170</v>
      </c>
      <c r="F2875">
        <v>40</v>
      </c>
      <c r="G2875" t="s">
        <v>8</v>
      </c>
      <c r="H2875">
        <v>500</v>
      </c>
      <c r="I2875">
        <f>(TA_restaurants_curated__2[[#This Row],['# Reviews]]-MIN(TA_restaurants_curated__2['# Reviews]))/(MAX(TA_restaurants_curated__2['# Reviews])-MIN(TA_restaurants_curated__2['# Reviews]))</f>
        <v>1.2115093387178193E-2</v>
      </c>
      <c r="J2875">
        <f>QUOTIENT((TA_restaurants_curated__2[[#This Row],[Normalizzazione]]*100),33)+IF(TA_restaurants_curated__2[[#This Row],[Normalizzazione]]=1,0,1)</f>
        <v>1</v>
      </c>
      <c r="K2875">
        <f>QUOTIENT((TA_restaurants_curated__2[[#This Row],[Rating]]*2),(100/3))+IF(TA_restaurants_curated__2[[#This Row],[Rating]]=50,0,1)</f>
        <v>3</v>
      </c>
      <c r="L2875" s="1" t="str">
        <f>IF(TA_restaurants_curated__2[[#This Row],[C. Rev.]]=3,"A lot of reviews",IF(TA_restaurants_curated__2[[#This Row],[C. Rev.]]=2,"Avarage reviews","Few reviews"))</f>
        <v>Few reviews</v>
      </c>
      <c r="M2875" s="1" t="str">
        <f>IF(TA_restaurants_curated__2[[#This Row],[C. Rat.]]=3,"Good rating",IF(TA_restaurants_curated__2[[#This Row],[C. Rat.]]=2,"Avarege rating","Bad rating"))</f>
        <v>Good rating</v>
      </c>
      <c r="N2875" s="1" t="str">
        <f t="shared" si="44"/>
        <v>Few reviews and Good rating</v>
      </c>
    </row>
    <row r="2876" spans="1:14" x14ac:dyDescent="0.35">
      <c r="A2876">
        <v>2776</v>
      </c>
      <c r="B2876" t="s">
        <v>3570</v>
      </c>
      <c r="C2876" t="s">
        <v>523</v>
      </c>
      <c r="D2876" t="s">
        <v>3571</v>
      </c>
      <c r="E2876">
        <v>27780</v>
      </c>
      <c r="F2876">
        <v>40</v>
      </c>
      <c r="G2876" t="s">
        <v>10</v>
      </c>
      <c r="H2876">
        <v>500</v>
      </c>
      <c r="I2876">
        <f>(TA_restaurants_curated__2[[#This Row],['# Reviews]]-MIN(TA_restaurants_curated__2['# Reviews]))/(MAX(TA_restaurants_curated__2['# Reviews])-MIN(TA_restaurants_curated__2['# Reviews]))</f>
        <v>1.2115093387178193E-2</v>
      </c>
      <c r="J2876">
        <f>QUOTIENT((TA_restaurants_curated__2[[#This Row],[Normalizzazione]]*100),33)+IF(TA_restaurants_curated__2[[#This Row],[Normalizzazione]]=1,0,1)</f>
        <v>1</v>
      </c>
      <c r="K2876">
        <f>QUOTIENT((TA_restaurants_curated__2[[#This Row],[Rating]]*2),(100/3))+IF(TA_restaurants_curated__2[[#This Row],[Rating]]=50,0,1)</f>
        <v>3</v>
      </c>
      <c r="L2876" s="1" t="str">
        <f>IF(TA_restaurants_curated__2[[#This Row],[C. Rev.]]=3,"A lot of reviews",IF(TA_restaurants_curated__2[[#This Row],[C. Rev.]]=2,"Avarage reviews","Few reviews"))</f>
        <v>Few reviews</v>
      </c>
      <c r="M2876" s="1" t="str">
        <f>IF(TA_restaurants_curated__2[[#This Row],[C. Rat.]]=3,"Good rating",IF(TA_restaurants_curated__2[[#This Row],[C. Rat.]]=2,"Avarege rating","Bad rating"))</f>
        <v>Good rating</v>
      </c>
      <c r="N2876" s="1" t="str">
        <f t="shared" si="44"/>
        <v>Few reviews and Good rating</v>
      </c>
    </row>
    <row r="2877" spans="1:14" x14ac:dyDescent="0.35">
      <c r="A2877">
        <v>2805</v>
      </c>
      <c r="B2877" t="s">
        <v>662</v>
      </c>
      <c r="C2877" t="s">
        <v>523</v>
      </c>
      <c r="D2877" t="s">
        <v>99</v>
      </c>
      <c r="E2877">
        <v>28070</v>
      </c>
      <c r="F2877">
        <v>40</v>
      </c>
      <c r="G2877" t="s">
        <v>8</v>
      </c>
      <c r="H2877">
        <v>500</v>
      </c>
      <c r="I2877">
        <f>(TA_restaurants_curated__2[[#This Row],['# Reviews]]-MIN(TA_restaurants_curated__2['# Reviews]))/(MAX(TA_restaurants_curated__2['# Reviews])-MIN(TA_restaurants_curated__2['# Reviews]))</f>
        <v>1.2115093387178193E-2</v>
      </c>
      <c r="J2877">
        <f>QUOTIENT((TA_restaurants_curated__2[[#This Row],[Normalizzazione]]*100),33)+IF(TA_restaurants_curated__2[[#This Row],[Normalizzazione]]=1,0,1)</f>
        <v>1</v>
      </c>
      <c r="K2877">
        <f>QUOTIENT((TA_restaurants_curated__2[[#This Row],[Rating]]*2),(100/3))+IF(TA_restaurants_curated__2[[#This Row],[Rating]]=50,0,1)</f>
        <v>3</v>
      </c>
      <c r="L2877" s="1" t="str">
        <f>IF(TA_restaurants_curated__2[[#This Row],[C. Rev.]]=3,"A lot of reviews",IF(TA_restaurants_curated__2[[#This Row],[C. Rev.]]=2,"Avarage reviews","Few reviews"))</f>
        <v>Few reviews</v>
      </c>
      <c r="M2877" s="1" t="str">
        <f>IF(TA_restaurants_curated__2[[#This Row],[C. Rat.]]=3,"Good rating",IF(TA_restaurants_curated__2[[#This Row],[C. Rat.]]=2,"Avarege rating","Bad rating"))</f>
        <v>Good rating</v>
      </c>
      <c r="N2877" s="1" t="str">
        <f t="shared" si="44"/>
        <v>Few reviews and Good rating</v>
      </c>
    </row>
    <row r="2878" spans="1:14" x14ac:dyDescent="0.35">
      <c r="A2878">
        <v>2931</v>
      </c>
      <c r="B2878" t="s">
        <v>3669</v>
      </c>
      <c r="C2878" t="s">
        <v>523</v>
      </c>
      <c r="D2878" t="s">
        <v>157</v>
      </c>
      <c r="E2878">
        <v>29330</v>
      </c>
      <c r="F2878">
        <v>40</v>
      </c>
      <c r="G2878" t="s">
        <v>8</v>
      </c>
      <c r="H2878">
        <v>500</v>
      </c>
      <c r="I2878">
        <f>(TA_restaurants_curated__2[[#This Row],['# Reviews]]-MIN(TA_restaurants_curated__2['# Reviews]))/(MAX(TA_restaurants_curated__2['# Reviews])-MIN(TA_restaurants_curated__2['# Reviews]))</f>
        <v>1.2115093387178193E-2</v>
      </c>
      <c r="J2878">
        <f>QUOTIENT((TA_restaurants_curated__2[[#This Row],[Normalizzazione]]*100),33)+IF(TA_restaurants_curated__2[[#This Row],[Normalizzazione]]=1,0,1)</f>
        <v>1</v>
      </c>
      <c r="K2878">
        <f>QUOTIENT((TA_restaurants_curated__2[[#This Row],[Rating]]*2),(100/3))+IF(TA_restaurants_curated__2[[#This Row],[Rating]]=50,0,1)</f>
        <v>3</v>
      </c>
      <c r="L2878" s="1" t="str">
        <f>IF(TA_restaurants_curated__2[[#This Row],[C. Rev.]]=3,"A lot of reviews",IF(TA_restaurants_curated__2[[#This Row],[C. Rev.]]=2,"Avarage reviews","Few reviews"))</f>
        <v>Few reviews</v>
      </c>
      <c r="M2878" s="1" t="str">
        <f>IF(TA_restaurants_curated__2[[#This Row],[C. Rat.]]=3,"Good rating",IF(TA_restaurants_curated__2[[#This Row],[C. Rat.]]=2,"Avarege rating","Bad rating"))</f>
        <v>Good rating</v>
      </c>
      <c r="N2878" s="1" t="str">
        <f t="shared" si="44"/>
        <v>Few reviews and Good rating</v>
      </c>
    </row>
    <row r="2879" spans="1:14" x14ac:dyDescent="0.35">
      <c r="A2879">
        <v>2972</v>
      </c>
      <c r="B2879" t="s">
        <v>3702</v>
      </c>
      <c r="C2879" t="s">
        <v>523</v>
      </c>
      <c r="D2879" t="s">
        <v>99</v>
      </c>
      <c r="E2879">
        <v>29740</v>
      </c>
      <c r="F2879">
        <v>35</v>
      </c>
      <c r="G2879" t="s">
        <v>10</v>
      </c>
      <c r="H2879">
        <v>500</v>
      </c>
      <c r="I2879">
        <f>(TA_restaurants_curated__2[[#This Row],['# Reviews]]-MIN(TA_restaurants_curated__2['# Reviews]))/(MAX(TA_restaurants_curated__2['# Reviews])-MIN(TA_restaurants_curated__2['# Reviews]))</f>
        <v>1.2115093387178193E-2</v>
      </c>
      <c r="J2879">
        <f>QUOTIENT((TA_restaurants_curated__2[[#This Row],[Normalizzazione]]*100),33)+IF(TA_restaurants_curated__2[[#This Row],[Normalizzazione]]=1,0,1)</f>
        <v>1</v>
      </c>
      <c r="K2879">
        <f>QUOTIENT((TA_restaurants_curated__2[[#This Row],[Rating]]*2),(100/3))+IF(TA_restaurants_curated__2[[#This Row],[Rating]]=50,0,1)</f>
        <v>3</v>
      </c>
      <c r="L2879" s="1" t="str">
        <f>IF(TA_restaurants_curated__2[[#This Row],[C. Rev.]]=3,"A lot of reviews",IF(TA_restaurants_curated__2[[#This Row],[C. Rev.]]=2,"Avarage reviews","Few reviews"))</f>
        <v>Few reviews</v>
      </c>
      <c r="M2879" s="1" t="str">
        <f>IF(TA_restaurants_curated__2[[#This Row],[C. Rat.]]=3,"Good rating",IF(TA_restaurants_curated__2[[#This Row],[C. Rat.]]=2,"Avarege rating","Bad rating"))</f>
        <v>Good rating</v>
      </c>
      <c r="N2879" s="1" t="str">
        <f t="shared" si="44"/>
        <v>Few reviews and Good rating</v>
      </c>
    </row>
    <row r="2880" spans="1:14" x14ac:dyDescent="0.35">
      <c r="A2880">
        <v>3078</v>
      </c>
      <c r="B2880" t="s">
        <v>3764</v>
      </c>
      <c r="C2880" t="s">
        <v>523</v>
      </c>
      <c r="D2880" t="s">
        <v>99</v>
      </c>
      <c r="E2880">
        <v>30800</v>
      </c>
      <c r="F2880">
        <v>35</v>
      </c>
      <c r="G2880" t="s">
        <v>10</v>
      </c>
      <c r="H2880">
        <v>500</v>
      </c>
      <c r="I2880">
        <f>(TA_restaurants_curated__2[[#This Row],['# Reviews]]-MIN(TA_restaurants_curated__2['# Reviews]))/(MAX(TA_restaurants_curated__2['# Reviews])-MIN(TA_restaurants_curated__2['# Reviews]))</f>
        <v>1.2115093387178193E-2</v>
      </c>
      <c r="J2880">
        <f>QUOTIENT((TA_restaurants_curated__2[[#This Row],[Normalizzazione]]*100),33)+IF(TA_restaurants_curated__2[[#This Row],[Normalizzazione]]=1,0,1)</f>
        <v>1</v>
      </c>
      <c r="K2880">
        <f>QUOTIENT((TA_restaurants_curated__2[[#This Row],[Rating]]*2),(100/3))+IF(TA_restaurants_curated__2[[#This Row],[Rating]]=50,0,1)</f>
        <v>3</v>
      </c>
      <c r="L2880" s="1" t="str">
        <f>IF(TA_restaurants_curated__2[[#This Row],[C. Rev.]]=3,"A lot of reviews",IF(TA_restaurants_curated__2[[#This Row],[C. Rev.]]=2,"Avarage reviews","Few reviews"))</f>
        <v>Few reviews</v>
      </c>
      <c r="M2880" s="1" t="str">
        <f>IF(TA_restaurants_curated__2[[#This Row],[C. Rat.]]=3,"Good rating",IF(TA_restaurants_curated__2[[#This Row],[C. Rat.]]=2,"Avarege rating","Bad rating"))</f>
        <v>Good rating</v>
      </c>
      <c r="N2880" s="1" t="str">
        <f t="shared" si="44"/>
        <v>Few reviews and Good rating</v>
      </c>
    </row>
    <row r="2881" spans="1:14" x14ac:dyDescent="0.35">
      <c r="A2881">
        <v>3589</v>
      </c>
      <c r="B2881" t="s">
        <v>3974</v>
      </c>
      <c r="C2881" t="s">
        <v>523</v>
      </c>
      <c r="D2881" t="s">
        <v>540</v>
      </c>
      <c r="E2881">
        <v>35910</v>
      </c>
      <c r="F2881">
        <v>35</v>
      </c>
      <c r="G2881" t="s">
        <v>8</v>
      </c>
      <c r="H2881">
        <v>500</v>
      </c>
      <c r="I2881">
        <f>(TA_restaurants_curated__2[[#This Row],['# Reviews]]-MIN(TA_restaurants_curated__2['# Reviews]))/(MAX(TA_restaurants_curated__2['# Reviews])-MIN(TA_restaurants_curated__2['# Reviews]))</f>
        <v>1.2115093387178193E-2</v>
      </c>
      <c r="J2881">
        <f>QUOTIENT((TA_restaurants_curated__2[[#This Row],[Normalizzazione]]*100),33)+IF(TA_restaurants_curated__2[[#This Row],[Normalizzazione]]=1,0,1)</f>
        <v>1</v>
      </c>
      <c r="K2881">
        <f>QUOTIENT((TA_restaurants_curated__2[[#This Row],[Rating]]*2),(100/3))+IF(TA_restaurants_curated__2[[#This Row],[Rating]]=50,0,1)</f>
        <v>3</v>
      </c>
      <c r="L2881" s="1" t="str">
        <f>IF(TA_restaurants_curated__2[[#This Row],[C. Rev.]]=3,"A lot of reviews",IF(TA_restaurants_curated__2[[#This Row],[C. Rev.]]=2,"Avarage reviews","Few reviews"))</f>
        <v>Few reviews</v>
      </c>
      <c r="M2881" s="1" t="str">
        <f>IF(TA_restaurants_curated__2[[#This Row],[C. Rat.]]=3,"Good rating",IF(TA_restaurants_curated__2[[#This Row],[C. Rat.]]=2,"Avarege rating","Bad rating"))</f>
        <v>Good rating</v>
      </c>
      <c r="N2881" s="1" t="str">
        <f t="shared" si="44"/>
        <v>Few reviews and Good rating</v>
      </c>
    </row>
    <row r="2882" spans="1:14" x14ac:dyDescent="0.35">
      <c r="A2882">
        <v>3704</v>
      </c>
      <c r="B2882" t="s">
        <v>4036</v>
      </c>
      <c r="C2882" t="s">
        <v>523</v>
      </c>
      <c r="D2882" t="s">
        <v>140</v>
      </c>
      <c r="E2882">
        <v>37060</v>
      </c>
      <c r="F2882">
        <v>40</v>
      </c>
      <c r="G2882" t="s">
        <v>10</v>
      </c>
      <c r="H2882">
        <v>500</v>
      </c>
      <c r="I2882">
        <f>(TA_restaurants_curated__2[[#This Row],['# Reviews]]-MIN(TA_restaurants_curated__2['# Reviews]))/(MAX(TA_restaurants_curated__2['# Reviews])-MIN(TA_restaurants_curated__2['# Reviews]))</f>
        <v>1.2115093387178193E-2</v>
      </c>
      <c r="J2882">
        <f>QUOTIENT((TA_restaurants_curated__2[[#This Row],[Normalizzazione]]*100),33)+IF(TA_restaurants_curated__2[[#This Row],[Normalizzazione]]=1,0,1)</f>
        <v>1</v>
      </c>
      <c r="K2882">
        <f>QUOTIENT((TA_restaurants_curated__2[[#This Row],[Rating]]*2),(100/3))+IF(TA_restaurants_curated__2[[#This Row],[Rating]]=50,0,1)</f>
        <v>3</v>
      </c>
      <c r="L2882" s="1" t="str">
        <f>IF(TA_restaurants_curated__2[[#This Row],[C. Rev.]]=3,"A lot of reviews",IF(TA_restaurants_curated__2[[#This Row],[C. Rev.]]=2,"Avarage reviews","Few reviews"))</f>
        <v>Few reviews</v>
      </c>
      <c r="M2882" s="1" t="str">
        <f>IF(TA_restaurants_curated__2[[#This Row],[C. Rat.]]=3,"Good rating",IF(TA_restaurants_curated__2[[#This Row],[C. Rat.]]=2,"Avarege rating","Bad rating"))</f>
        <v>Good rating</v>
      </c>
      <c r="N2882" s="1" t="str">
        <f t="shared" ref="N2882:N2945" si="45">_xlfn.CONCAT(L2882," and ",M2882)</f>
        <v>Few reviews and Good rating</v>
      </c>
    </row>
    <row r="2883" spans="1:14" x14ac:dyDescent="0.35">
      <c r="A2883">
        <v>4040</v>
      </c>
      <c r="B2883" t="s">
        <v>4169</v>
      </c>
      <c r="C2883" t="s">
        <v>523</v>
      </c>
      <c r="D2883" t="s">
        <v>567</v>
      </c>
      <c r="E2883">
        <v>40430</v>
      </c>
      <c r="F2883">
        <v>35</v>
      </c>
      <c r="G2883" t="s">
        <v>8</v>
      </c>
      <c r="H2883">
        <v>500</v>
      </c>
      <c r="I2883">
        <f>(TA_restaurants_curated__2[[#This Row],['# Reviews]]-MIN(TA_restaurants_curated__2['# Reviews]))/(MAX(TA_restaurants_curated__2['# Reviews])-MIN(TA_restaurants_curated__2['# Reviews]))</f>
        <v>1.2115093387178193E-2</v>
      </c>
      <c r="J2883">
        <f>QUOTIENT((TA_restaurants_curated__2[[#This Row],[Normalizzazione]]*100),33)+IF(TA_restaurants_curated__2[[#This Row],[Normalizzazione]]=1,0,1)</f>
        <v>1</v>
      </c>
      <c r="K2883">
        <f>QUOTIENT((TA_restaurants_curated__2[[#This Row],[Rating]]*2),(100/3))+IF(TA_restaurants_curated__2[[#This Row],[Rating]]=50,0,1)</f>
        <v>3</v>
      </c>
      <c r="L2883" s="1" t="str">
        <f>IF(TA_restaurants_curated__2[[#This Row],[C. Rev.]]=3,"A lot of reviews",IF(TA_restaurants_curated__2[[#This Row],[C. Rev.]]=2,"Avarage reviews","Few reviews"))</f>
        <v>Few reviews</v>
      </c>
      <c r="M2883" s="1" t="str">
        <f>IF(TA_restaurants_curated__2[[#This Row],[C. Rat.]]=3,"Good rating",IF(TA_restaurants_curated__2[[#This Row],[C. Rat.]]=2,"Avarege rating","Bad rating"))</f>
        <v>Good rating</v>
      </c>
      <c r="N2883" s="1" t="str">
        <f t="shared" si="45"/>
        <v>Few reviews and Good rating</v>
      </c>
    </row>
    <row r="2884" spans="1:14" x14ac:dyDescent="0.35">
      <c r="A2884">
        <v>4753</v>
      </c>
      <c r="B2884" t="s">
        <v>4374</v>
      </c>
      <c r="C2884" t="s">
        <v>523</v>
      </c>
      <c r="D2884" t="s">
        <v>294</v>
      </c>
      <c r="E2884">
        <v>47560</v>
      </c>
      <c r="F2884">
        <v>35</v>
      </c>
      <c r="G2884" t="s">
        <v>10</v>
      </c>
      <c r="H2884">
        <v>500</v>
      </c>
      <c r="I2884">
        <f>(TA_restaurants_curated__2[[#This Row],['# Reviews]]-MIN(TA_restaurants_curated__2['# Reviews]))/(MAX(TA_restaurants_curated__2['# Reviews])-MIN(TA_restaurants_curated__2['# Reviews]))</f>
        <v>1.2115093387178193E-2</v>
      </c>
      <c r="J2884">
        <f>QUOTIENT((TA_restaurants_curated__2[[#This Row],[Normalizzazione]]*100),33)+IF(TA_restaurants_curated__2[[#This Row],[Normalizzazione]]=1,0,1)</f>
        <v>1</v>
      </c>
      <c r="K2884">
        <f>QUOTIENT((TA_restaurants_curated__2[[#This Row],[Rating]]*2),(100/3))+IF(TA_restaurants_curated__2[[#This Row],[Rating]]=50,0,1)</f>
        <v>3</v>
      </c>
      <c r="L2884" s="1" t="str">
        <f>IF(TA_restaurants_curated__2[[#This Row],[C. Rev.]]=3,"A lot of reviews",IF(TA_restaurants_curated__2[[#This Row],[C. Rev.]]=2,"Avarage reviews","Few reviews"))</f>
        <v>Few reviews</v>
      </c>
      <c r="M2884" s="1" t="str">
        <f>IF(TA_restaurants_curated__2[[#This Row],[C. Rat.]]=3,"Good rating",IF(TA_restaurants_curated__2[[#This Row],[C. Rat.]]=2,"Avarege rating","Bad rating"))</f>
        <v>Good rating</v>
      </c>
      <c r="N2884" s="1" t="str">
        <f t="shared" si="45"/>
        <v>Few reviews and Good rating</v>
      </c>
    </row>
    <row r="2885" spans="1:14" x14ac:dyDescent="0.35">
      <c r="A2885">
        <v>1015</v>
      </c>
      <c r="B2885" t="s">
        <v>1941</v>
      </c>
      <c r="C2885" t="s">
        <v>523</v>
      </c>
      <c r="D2885" t="s">
        <v>99</v>
      </c>
      <c r="E2885">
        <v>10170</v>
      </c>
      <c r="F2885">
        <v>45</v>
      </c>
      <c r="G2885" t="s">
        <v>10</v>
      </c>
      <c r="H2885">
        <v>490</v>
      </c>
      <c r="I2885">
        <f>(TA_restaurants_curated__2[[#This Row],['# Reviews]]-MIN(TA_restaurants_curated__2['# Reviews]))/(MAX(TA_restaurants_curated__2['# Reviews])-MIN(TA_restaurants_curated__2['# Reviews]))</f>
        <v>1.1862695608278647E-2</v>
      </c>
      <c r="J2885">
        <f>QUOTIENT((TA_restaurants_curated__2[[#This Row],[Normalizzazione]]*100),33)+IF(TA_restaurants_curated__2[[#This Row],[Normalizzazione]]=1,0,1)</f>
        <v>1</v>
      </c>
      <c r="K2885">
        <f>QUOTIENT((TA_restaurants_curated__2[[#This Row],[Rating]]*2),(100/3))+IF(TA_restaurants_curated__2[[#This Row],[Rating]]=50,0,1)</f>
        <v>3</v>
      </c>
      <c r="L2885" s="1" t="str">
        <f>IF(TA_restaurants_curated__2[[#This Row],[C. Rev.]]=3,"A lot of reviews",IF(TA_restaurants_curated__2[[#This Row],[C. Rev.]]=2,"Avarage reviews","Few reviews"))</f>
        <v>Few reviews</v>
      </c>
      <c r="M2885" s="1" t="str">
        <f>IF(TA_restaurants_curated__2[[#This Row],[C. Rat.]]=3,"Good rating",IF(TA_restaurants_curated__2[[#This Row],[C. Rat.]]=2,"Avarege rating","Bad rating"))</f>
        <v>Good rating</v>
      </c>
      <c r="N2885" s="1" t="str">
        <f t="shared" si="45"/>
        <v>Few reviews and Good rating</v>
      </c>
    </row>
    <row r="2886" spans="1:14" x14ac:dyDescent="0.35">
      <c r="A2886">
        <v>1299</v>
      </c>
      <c r="B2886" t="s">
        <v>2245</v>
      </c>
      <c r="C2886" t="s">
        <v>523</v>
      </c>
      <c r="D2886" t="s">
        <v>100</v>
      </c>
      <c r="E2886">
        <v>13010</v>
      </c>
      <c r="F2886">
        <v>45</v>
      </c>
      <c r="G2886" t="s">
        <v>8</v>
      </c>
      <c r="H2886">
        <v>490</v>
      </c>
      <c r="I2886">
        <f>(TA_restaurants_curated__2[[#This Row],['# Reviews]]-MIN(TA_restaurants_curated__2['# Reviews]))/(MAX(TA_restaurants_curated__2['# Reviews])-MIN(TA_restaurants_curated__2['# Reviews]))</f>
        <v>1.1862695608278647E-2</v>
      </c>
      <c r="J2886">
        <f>QUOTIENT((TA_restaurants_curated__2[[#This Row],[Normalizzazione]]*100),33)+IF(TA_restaurants_curated__2[[#This Row],[Normalizzazione]]=1,0,1)</f>
        <v>1</v>
      </c>
      <c r="K2886">
        <f>QUOTIENT((TA_restaurants_curated__2[[#This Row],[Rating]]*2),(100/3))+IF(TA_restaurants_curated__2[[#This Row],[Rating]]=50,0,1)</f>
        <v>3</v>
      </c>
      <c r="L2886" s="1" t="str">
        <f>IF(TA_restaurants_curated__2[[#This Row],[C. Rev.]]=3,"A lot of reviews",IF(TA_restaurants_curated__2[[#This Row],[C. Rev.]]=2,"Avarage reviews","Few reviews"))</f>
        <v>Few reviews</v>
      </c>
      <c r="M2886" s="1" t="str">
        <f>IF(TA_restaurants_curated__2[[#This Row],[C. Rat.]]=3,"Good rating",IF(TA_restaurants_curated__2[[#This Row],[C. Rat.]]=2,"Avarege rating","Bad rating"))</f>
        <v>Good rating</v>
      </c>
      <c r="N2886" s="1" t="str">
        <f t="shared" si="45"/>
        <v>Few reviews and Good rating</v>
      </c>
    </row>
    <row r="2887" spans="1:14" x14ac:dyDescent="0.35">
      <c r="A2887">
        <v>1968</v>
      </c>
      <c r="B2887" t="s">
        <v>2912</v>
      </c>
      <c r="C2887" t="s">
        <v>523</v>
      </c>
      <c r="D2887" t="s">
        <v>99</v>
      </c>
      <c r="E2887">
        <v>19700</v>
      </c>
      <c r="F2887">
        <v>40</v>
      </c>
      <c r="G2887" t="s">
        <v>8</v>
      </c>
      <c r="H2887">
        <v>490</v>
      </c>
      <c r="I2887">
        <f>(TA_restaurants_curated__2[[#This Row],['# Reviews]]-MIN(TA_restaurants_curated__2['# Reviews]))/(MAX(TA_restaurants_curated__2['# Reviews])-MIN(TA_restaurants_curated__2['# Reviews]))</f>
        <v>1.1862695608278647E-2</v>
      </c>
      <c r="J2887">
        <f>QUOTIENT((TA_restaurants_curated__2[[#This Row],[Normalizzazione]]*100),33)+IF(TA_restaurants_curated__2[[#This Row],[Normalizzazione]]=1,0,1)</f>
        <v>1</v>
      </c>
      <c r="K2887">
        <f>QUOTIENT((TA_restaurants_curated__2[[#This Row],[Rating]]*2),(100/3))+IF(TA_restaurants_curated__2[[#This Row],[Rating]]=50,0,1)</f>
        <v>3</v>
      </c>
      <c r="L2887" s="1" t="str">
        <f>IF(TA_restaurants_curated__2[[#This Row],[C. Rev.]]=3,"A lot of reviews",IF(TA_restaurants_curated__2[[#This Row],[C. Rev.]]=2,"Avarage reviews","Few reviews"))</f>
        <v>Few reviews</v>
      </c>
      <c r="M2887" s="1" t="str">
        <f>IF(TA_restaurants_curated__2[[#This Row],[C. Rat.]]=3,"Good rating",IF(TA_restaurants_curated__2[[#This Row],[C. Rat.]]=2,"Avarege rating","Bad rating"))</f>
        <v>Good rating</v>
      </c>
      <c r="N2887" s="1" t="str">
        <f t="shared" si="45"/>
        <v>Few reviews and Good rating</v>
      </c>
    </row>
    <row r="2888" spans="1:14" x14ac:dyDescent="0.35">
      <c r="A2888">
        <v>2377</v>
      </c>
      <c r="B2888" t="s">
        <v>168</v>
      </c>
      <c r="C2888" t="s">
        <v>523</v>
      </c>
      <c r="D2888" t="s">
        <v>99</v>
      </c>
      <c r="E2888">
        <v>23790</v>
      </c>
      <c r="F2888">
        <v>40</v>
      </c>
      <c r="G2888" t="s">
        <v>10</v>
      </c>
      <c r="H2888">
        <v>490</v>
      </c>
      <c r="I2888">
        <f>(TA_restaurants_curated__2[[#This Row],['# Reviews]]-MIN(TA_restaurants_curated__2['# Reviews]))/(MAX(TA_restaurants_curated__2['# Reviews])-MIN(TA_restaurants_curated__2['# Reviews]))</f>
        <v>1.1862695608278647E-2</v>
      </c>
      <c r="J2888">
        <f>QUOTIENT((TA_restaurants_curated__2[[#This Row],[Normalizzazione]]*100),33)+IF(TA_restaurants_curated__2[[#This Row],[Normalizzazione]]=1,0,1)</f>
        <v>1</v>
      </c>
      <c r="K2888">
        <f>QUOTIENT((TA_restaurants_curated__2[[#This Row],[Rating]]*2),(100/3))+IF(TA_restaurants_curated__2[[#This Row],[Rating]]=50,0,1)</f>
        <v>3</v>
      </c>
      <c r="L2888" s="1" t="str">
        <f>IF(TA_restaurants_curated__2[[#This Row],[C. Rev.]]=3,"A lot of reviews",IF(TA_restaurants_curated__2[[#This Row],[C. Rev.]]=2,"Avarage reviews","Few reviews"))</f>
        <v>Few reviews</v>
      </c>
      <c r="M2888" s="1" t="str">
        <f>IF(TA_restaurants_curated__2[[#This Row],[C. Rat.]]=3,"Good rating",IF(TA_restaurants_curated__2[[#This Row],[C. Rat.]]=2,"Avarege rating","Bad rating"))</f>
        <v>Good rating</v>
      </c>
      <c r="N2888" s="1" t="str">
        <f t="shared" si="45"/>
        <v>Few reviews and Good rating</v>
      </c>
    </row>
    <row r="2889" spans="1:14" x14ac:dyDescent="0.35">
      <c r="A2889">
        <v>3282</v>
      </c>
      <c r="B2889" t="s">
        <v>3876</v>
      </c>
      <c r="C2889" t="s">
        <v>523</v>
      </c>
      <c r="D2889" t="s">
        <v>99</v>
      </c>
      <c r="E2889">
        <v>32840</v>
      </c>
      <c r="F2889">
        <v>40</v>
      </c>
      <c r="G2889" t="s">
        <v>8</v>
      </c>
      <c r="H2889">
        <v>490</v>
      </c>
      <c r="I2889">
        <f>(TA_restaurants_curated__2[[#This Row],['# Reviews]]-MIN(TA_restaurants_curated__2['# Reviews]))/(MAX(TA_restaurants_curated__2['# Reviews])-MIN(TA_restaurants_curated__2['# Reviews]))</f>
        <v>1.1862695608278647E-2</v>
      </c>
      <c r="J2889">
        <f>QUOTIENT((TA_restaurants_curated__2[[#This Row],[Normalizzazione]]*100),33)+IF(TA_restaurants_curated__2[[#This Row],[Normalizzazione]]=1,0,1)</f>
        <v>1</v>
      </c>
      <c r="K2889">
        <f>QUOTIENT((TA_restaurants_curated__2[[#This Row],[Rating]]*2),(100/3))+IF(TA_restaurants_curated__2[[#This Row],[Rating]]=50,0,1)</f>
        <v>3</v>
      </c>
      <c r="L2889" s="1" t="str">
        <f>IF(TA_restaurants_curated__2[[#This Row],[C. Rev.]]=3,"A lot of reviews",IF(TA_restaurants_curated__2[[#This Row],[C. Rev.]]=2,"Avarage reviews","Few reviews"))</f>
        <v>Few reviews</v>
      </c>
      <c r="M2889" s="1" t="str">
        <f>IF(TA_restaurants_curated__2[[#This Row],[C. Rat.]]=3,"Good rating",IF(TA_restaurants_curated__2[[#This Row],[C. Rat.]]=2,"Avarege rating","Bad rating"))</f>
        <v>Good rating</v>
      </c>
      <c r="N2889" s="1" t="str">
        <f t="shared" si="45"/>
        <v>Few reviews and Good rating</v>
      </c>
    </row>
    <row r="2890" spans="1:14" x14ac:dyDescent="0.35">
      <c r="A2890">
        <v>3864</v>
      </c>
      <c r="B2890" t="s">
        <v>4102</v>
      </c>
      <c r="C2890" t="s">
        <v>523</v>
      </c>
      <c r="D2890" t="s">
        <v>52</v>
      </c>
      <c r="E2890">
        <v>38660</v>
      </c>
      <c r="F2890">
        <v>35</v>
      </c>
      <c r="G2890" t="s">
        <v>8</v>
      </c>
      <c r="H2890">
        <v>490</v>
      </c>
      <c r="I2890">
        <f>(TA_restaurants_curated__2[[#This Row],['# Reviews]]-MIN(TA_restaurants_curated__2['# Reviews]))/(MAX(TA_restaurants_curated__2['# Reviews])-MIN(TA_restaurants_curated__2['# Reviews]))</f>
        <v>1.1862695608278647E-2</v>
      </c>
      <c r="J2890">
        <f>QUOTIENT((TA_restaurants_curated__2[[#This Row],[Normalizzazione]]*100),33)+IF(TA_restaurants_curated__2[[#This Row],[Normalizzazione]]=1,0,1)</f>
        <v>1</v>
      </c>
      <c r="K2890">
        <f>QUOTIENT((TA_restaurants_curated__2[[#This Row],[Rating]]*2),(100/3))+IF(TA_restaurants_curated__2[[#This Row],[Rating]]=50,0,1)</f>
        <v>3</v>
      </c>
      <c r="L2890" s="1" t="str">
        <f>IF(TA_restaurants_curated__2[[#This Row],[C. Rev.]]=3,"A lot of reviews",IF(TA_restaurants_curated__2[[#This Row],[C. Rev.]]=2,"Avarage reviews","Few reviews"))</f>
        <v>Few reviews</v>
      </c>
      <c r="M2890" s="1" t="str">
        <f>IF(TA_restaurants_curated__2[[#This Row],[C. Rat.]]=3,"Good rating",IF(TA_restaurants_curated__2[[#This Row],[C. Rat.]]=2,"Avarege rating","Bad rating"))</f>
        <v>Good rating</v>
      </c>
      <c r="N2890" s="1" t="str">
        <f t="shared" si="45"/>
        <v>Few reviews and Good rating</v>
      </c>
    </row>
    <row r="2891" spans="1:14" x14ac:dyDescent="0.35">
      <c r="A2891">
        <v>352</v>
      </c>
      <c r="B2891" t="s">
        <v>1160</v>
      </c>
      <c r="C2891" t="s">
        <v>523</v>
      </c>
      <c r="D2891" t="s">
        <v>1161</v>
      </c>
      <c r="E2891">
        <v>3530</v>
      </c>
      <c r="F2891">
        <v>45</v>
      </c>
      <c r="G2891" t="s">
        <v>8</v>
      </c>
      <c r="H2891">
        <v>480</v>
      </c>
      <c r="I2891">
        <f>(TA_restaurants_curated__2[[#This Row],['# Reviews]]-MIN(TA_restaurants_curated__2['# Reviews]))/(MAX(TA_restaurants_curated__2['# Reviews])-MIN(TA_restaurants_curated__2['# Reviews]))</f>
        <v>1.1610297829379102E-2</v>
      </c>
      <c r="J2891">
        <f>QUOTIENT((TA_restaurants_curated__2[[#This Row],[Normalizzazione]]*100),33)+IF(TA_restaurants_curated__2[[#This Row],[Normalizzazione]]=1,0,1)</f>
        <v>1</v>
      </c>
      <c r="K2891">
        <f>QUOTIENT((TA_restaurants_curated__2[[#This Row],[Rating]]*2),(100/3))+IF(TA_restaurants_curated__2[[#This Row],[Rating]]=50,0,1)</f>
        <v>3</v>
      </c>
      <c r="L2891" s="1" t="str">
        <f>IF(TA_restaurants_curated__2[[#This Row],[C. Rev.]]=3,"A lot of reviews",IF(TA_restaurants_curated__2[[#This Row],[C. Rev.]]=2,"Avarage reviews","Few reviews"))</f>
        <v>Few reviews</v>
      </c>
      <c r="M2891" s="1" t="str">
        <f>IF(TA_restaurants_curated__2[[#This Row],[C. Rat.]]=3,"Good rating",IF(TA_restaurants_curated__2[[#This Row],[C. Rat.]]=2,"Avarege rating","Bad rating"))</f>
        <v>Good rating</v>
      </c>
      <c r="N2891" s="1" t="str">
        <f t="shared" si="45"/>
        <v>Few reviews and Good rating</v>
      </c>
    </row>
    <row r="2892" spans="1:14" x14ac:dyDescent="0.35">
      <c r="A2892">
        <v>566</v>
      </c>
      <c r="B2892" t="s">
        <v>1422</v>
      </c>
      <c r="C2892" t="s">
        <v>523</v>
      </c>
      <c r="D2892" t="s">
        <v>87</v>
      </c>
      <c r="E2892">
        <v>5670</v>
      </c>
      <c r="F2892">
        <v>45</v>
      </c>
      <c r="G2892" t="s">
        <v>9</v>
      </c>
      <c r="H2892">
        <v>480</v>
      </c>
      <c r="I2892">
        <f>(TA_restaurants_curated__2[[#This Row],['# Reviews]]-MIN(TA_restaurants_curated__2['# Reviews]))/(MAX(TA_restaurants_curated__2['# Reviews])-MIN(TA_restaurants_curated__2['# Reviews]))</f>
        <v>1.1610297829379102E-2</v>
      </c>
      <c r="J2892">
        <f>QUOTIENT((TA_restaurants_curated__2[[#This Row],[Normalizzazione]]*100),33)+IF(TA_restaurants_curated__2[[#This Row],[Normalizzazione]]=1,0,1)</f>
        <v>1</v>
      </c>
      <c r="K2892">
        <f>QUOTIENT((TA_restaurants_curated__2[[#This Row],[Rating]]*2),(100/3))+IF(TA_restaurants_curated__2[[#This Row],[Rating]]=50,0,1)</f>
        <v>3</v>
      </c>
      <c r="L2892" s="1" t="str">
        <f>IF(TA_restaurants_curated__2[[#This Row],[C. Rev.]]=3,"A lot of reviews",IF(TA_restaurants_curated__2[[#This Row],[C. Rev.]]=2,"Avarage reviews","Few reviews"))</f>
        <v>Few reviews</v>
      </c>
      <c r="M2892" s="1" t="str">
        <f>IF(TA_restaurants_curated__2[[#This Row],[C. Rat.]]=3,"Good rating",IF(TA_restaurants_curated__2[[#This Row],[C. Rat.]]=2,"Avarege rating","Bad rating"))</f>
        <v>Good rating</v>
      </c>
      <c r="N2892" s="1" t="str">
        <f t="shared" si="45"/>
        <v>Few reviews and Good rating</v>
      </c>
    </row>
    <row r="2893" spans="1:14" x14ac:dyDescent="0.35">
      <c r="A2893">
        <v>1524</v>
      </c>
      <c r="B2893" t="s">
        <v>2483</v>
      </c>
      <c r="C2893" t="s">
        <v>523</v>
      </c>
      <c r="D2893" t="s">
        <v>26</v>
      </c>
      <c r="E2893">
        <v>15260</v>
      </c>
      <c r="F2893">
        <v>45</v>
      </c>
      <c r="G2893" t="s">
        <v>10</v>
      </c>
      <c r="H2893">
        <v>480</v>
      </c>
      <c r="I2893">
        <f>(TA_restaurants_curated__2[[#This Row],['# Reviews]]-MIN(TA_restaurants_curated__2['# Reviews]))/(MAX(TA_restaurants_curated__2['# Reviews])-MIN(TA_restaurants_curated__2['# Reviews]))</f>
        <v>1.1610297829379102E-2</v>
      </c>
      <c r="J2893">
        <f>QUOTIENT((TA_restaurants_curated__2[[#This Row],[Normalizzazione]]*100),33)+IF(TA_restaurants_curated__2[[#This Row],[Normalizzazione]]=1,0,1)</f>
        <v>1</v>
      </c>
      <c r="K2893">
        <f>QUOTIENT((TA_restaurants_curated__2[[#This Row],[Rating]]*2),(100/3))+IF(TA_restaurants_curated__2[[#This Row],[Rating]]=50,0,1)</f>
        <v>3</v>
      </c>
      <c r="L2893" s="1" t="str">
        <f>IF(TA_restaurants_curated__2[[#This Row],[C. Rev.]]=3,"A lot of reviews",IF(TA_restaurants_curated__2[[#This Row],[C. Rev.]]=2,"Avarage reviews","Few reviews"))</f>
        <v>Few reviews</v>
      </c>
      <c r="M2893" s="1" t="str">
        <f>IF(TA_restaurants_curated__2[[#This Row],[C. Rat.]]=3,"Good rating",IF(TA_restaurants_curated__2[[#This Row],[C. Rat.]]=2,"Avarege rating","Bad rating"))</f>
        <v>Good rating</v>
      </c>
      <c r="N2893" s="1" t="str">
        <f t="shared" si="45"/>
        <v>Few reviews and Good rating</v>
      </c>
    </row>
    <row r="2894" spans="1:14" x14ac:dyDescent="0.35">
      <c r="A2894">
        <v>1636</v>
      </c>
      <c r="B2894" t="s">
        <v>2591</v>
      </c>
      <c r="C2894" t="s">
        <v>523</v>
      </c>
      <c r="D2894" t="s">
        <v>98</v>
      </c>
      <c r="E2894">
        <v>16380</v>
      </c>
      <c r="F2894">
        <v>40</v>
      </c>
      <c r="G2894" t="s">
        <v>10</v>
      </c>
      <c r="H2894">
        <v>480</v>
      </c>
      <c r="I2894">
        <f>(TA_restaurants_curated__2[[#This Row],['# Reviews]]-MIN(TA_restaurants_curated__2['# Reviews]))/(MAX(TA_restaurants_curated__2['# Reviews])-MIN(TA_restaurants_curated__2['# Reviews]))</f>
        <v>1.1610297829379102E-2</v>
      </c>
      <c r="J2894">
        <f>QUOTIENT((TA_restaurants_curated__2[[#This Row],[Normalizzazione]]*100),33)+IF(TA_restaurants_curated__2[[#This Row],[Normalizzazione]]=1,0,1)</f>
        <v>1</v>
      </c>
      <c r="K2894">
        <f>QUOTIENT((TA_restaurants_curated__2[[#This Row],[Rating]]*2),(100/3))+IF(TA_restaurants_curated__2[[#This Row],[Rating]]=50,0,1)</f>
        <v>3</v>
      </c>
      <c r="L2894" s="1" t="str">
        <f>IF(TA_restaurants_curated__2[[#This Row],[C. Rev.]]=3,"A lot of reviews",IF(TA_restaurants_curated__2[[#This Row],[C. Rev.]]=2,"Avarage reviews","Few reviews"))</f>
        <v>Few reviews</v>
      </c>
      <c r="M2894" s="1" t="str">
        <f>IF(TA_restaurants_curated__2[[#This Row],[C. Rat.]]=3,"Good rating",IF(TA_restaurants_curated__2[[#This Row],[C. Rat.]]=2,"Avarege rating","Bad rating"))</f>
        <v>Good rating</v>
      </c>
      <c r="N2894" s="1" t="str">
        <f t="shared" si="45"/>
        <v>Few reviews and Good rating</v>
      </c>
    </row>
    <row r="2895" spans="1:14" x14ac:dyDescent="0.35">
      <c r="A2895">
        <v>1927</v>
      </c>
      <c r="B2895" t="s">
        <v>2880</v>
      </c>
      <c r="C2895" t="s">
        <v>523</v>
      </c>
      <c r="D2895" t="s">
        <v>569</v>
      </c>
      <c r="E2895">
        <v>19290</v>
      </c>
      <c r="F2895">
        <v>40</v>
      </c>
      <c r="G2895" t="s">
        <v>8</v>
      </c>
      <c r="H2895">
        <v>480</v>
      </c>
      <c r="I2895">
        <f>(TA_restaurants_curated__2[[#This Row],['# Reviews]]-MIN(TA_restaurants_curated__2['# Reviews]))/(MAX(TA_restaurants_curated__2['# Reviews])-MIN(TA_restaurants_curated__2['# Reviews]))</f>
        <v>1.1610297829379102E-2</v>
      </c>
      <c r="J2895">
        <f>QUOTIENT((TA_restaurants_curated__2[[#This Row],[Normalizzazione]]*100),33)+IF(TA_restaurants_curated__2[[#This Row],[Normalizzazione]]=1,0,1)</f>
        <v>1</v>
      </c>
      <c r="K2895">
        <f>QUOTIENT((TA_restaurants_curated__2[[#This Row],[Rating]]*2),(100/3))+IF(TA_restaurants_curated__2[[#This Row],[Rating]]=50,0,1)</f>
        <v>3</v>
      </c>
      <c r="L2895" s="1" t="str">
        <f>IF(TA_restaurants_curated__2[[#This Row],[C. Rev.]]=3,"A lot of reviews",IF(TA_restaurants_curated__2[[#This Row],[C. Rev.]]=2,"Avarage reviews","Few reviews"))</f>
        <v>Few reviews</v>
      </c>
      <c r="M2895" s="1" t="str">
        <f>IF(TA_restaurants_curated__2[[#This Row],[C. Rat.]]=3,"Good rating",IF(TA_restaurants_curated__2[[#This Row],[C. Rat.]]=2,"Avarege rating","Bad rating"))</f>
        <v>Good rating</v>
      </c>
      <c r="N2895" s="1" t="str">
        <f t="shared" si="45"/>
        <v>Few reviews and Good rating</v>
      </c>
    </row>
    <row r="2896" spans="1:14" x14ac:dyDescent="0.35">
      <c r="A2896">
        <v>2013</v>
      </c>
      <c r="B2896" t="s">
        <v>2951</v>
      </c>
      <c r="C2896" t="s">
        <v>523</v>
      </c>
      <c r="D2896" t="s">
        <v>99</v>
      </c>
      <c r="E2896">
        <v>20150</v>
      </c>
      <c r="F2896">
        <v>40</v>
      </c>
      <c r="G2896" t="s">
        <v>10</v>
      </c>
      <c r="H2896">
        <v>480</v>
      </c>
      <c r="I2896">
        <f>(TA_restaurants_curated__2[[#This Row],['# Reviews]]-MIN(TA_restaurants_curated__2['# Reviews]))/(MAX(TA_restaurants_curated__2['# Reviews])-MIN(TA_restaurants_curated__2['# Reviews]))</f>
        <v>1.1610297829379102E-2</v>
      </c>
      <c r="J2896">
        <f>QUOTIENT((TA_restaurants_curated__2[[#This Row],[Normalizzazione]]*100),33)+IF(TA_restaurants_curated__2[[#This Row],[Normalizzazione]]=1,0,1)</f>
        <v>1</v>
      </c>
      <c r="K2896">
        <f>QUOTIENT((TA_restaurants_curated__2[[#This Row],[Rating]]*2),(100/3))+IF(TA_restaurants_curated__2[[#This Row],[Rating]]=50,0,1)</f>
        <v>3</v>
      </c>
      <c r="L2896" s="1" t="str">
        <f>IF(TA_restaurants_curated__2[[#This Row],[C. Rev.]]=3,"A lot of reviews",IF(TA_restaurants_curated__2[[#This Row],[C. Rev.]]=2,"Avarage reviews","Few reviews"))</f>
        <v>Few reviews</v>
      </c>
      <c r="M2896" s="1" t="str">
        <f>IF(TA_restaurants_curated__2[[#This Row],[C. Rat.]]=3,"Good rating",IF(TA_restaurants_curated__2[[#This Row],[C. Rat.]]=2,"Avarege rating","Bad rating"))</f>
        <v>Good rating</v>
      </c>
      <c r="N2896" s="1" t="str">
        <f t="shared" si="45"/>
        <v>Few reviews and Good rating</v>
      </c>
    </row>
    <row r="2897" spans="1:14" x14ac:dyDescent="0.35">
      <c r="A2897">
        <v>2032</v>
      </c>
      <c r="B2897" t="s">
        <v>2970</v>
      </c>
      <c r="C2897" t="s">
        <v>523</v>
      </c>
      <c r="D2897" t="s">
        <v>99</v>
      </c>
      <c r="E2897">
        <v>20340</v>
      </c>
      <c r="F2897">
        <v>40</v>
      </c>
      <c r="G2897" t="s">
        <v>10</v>
      </c>
      <c r="H2897">
        <v>480</v>
      </c>
      <c r="I2897">
        <f>(TA_restaurants_curated__2[[#This Row],['# Reviews]]-MIN(TA_restaurants_curated__2['# Reviews]))/(MAX(TA_restaurants_curated__2['# Reviews])-MIN(TA_restaurants_curated__2['# Reviews]))</f>
        <v>1.1610297829379102E-2</v>
      </c>
      <c r="J2897">
        <f>QUOTIENT((TA_restaurants_curated__2[[#This Row],[Normalizzazione]]*100),33)+IF(TA_restaurants_curated__2[[#This Row],[Normalizzazione]]=1,0,1)</f>
        <v>1</v>
      </c>
      <c r="K2897">
        <f>QUOTIENT((TA_restaurants_curated__2[[#This Row],[Rating]]*2),(100/3))+IF(TA_restaurants_curated__2[[#This Row],[Rating]]=50,0,1)</f>
        <v>3</v>
      </c>
      <c r="L2897" s="1" t="str">
        <f>IF(TA_restaurants_curated__2[[#This Row],[C. Rev.]]=3,"A lot of reviews",IF(TA_restaurants_curated__2[[#This Row],[C. Rev.]]=2,"Avarage reviews","Few reviews"))</f>
        <v>Few reviews</v>
      </c>
      <c r="M2897" s="1" t="str">
        <f>IF(TA_restaurants_curated__2[[#This Row],[C. Rat.]]=3,"Good rating",IF(TA_restaurants_curated__2[[#This Row],[C. Rat.]]=2,"Avarege rating","Bad rating"))</f>
        <v>Good rating</v>
      </c>
      <c r="N2897" s="1" t="str">
        <f t="shared" si="45"/>
        <v>Few reviews and Good rating</v>
      </c>
    </row>
    <row r="2898" spans="1:14" x14ac:dyDescent="0.35">
      <c r="A2898">
        <v>2091</v>
      </c>
      <c r="B2898" t="s">
        <v>3028</v>
      </c>
      <c r="C2898" t="s">
        <v>523</v>
      </c>
      <c r="D2898" t="s">
        <v>3029</v>
      </c>
      <c r="E2898">
        <v>20930</v>
      </c>
      <c r="F2898">
        <v>40</v>
      </c>
      <c r="G2898" t="s">
        <v>9</v>
      </c>
      <c r="H2898">
        <v>480</v>
      </c>
      <c r="I2898">
        <f>(TA_restaurants_curated__2[[#This Row],['# Reviews]]-MIN(TA_restaurants_curated__2['# Reviews]))/(MAX(TA_restaurants_curated__2['# Reviews])-MIN(TA_restaurants_curated__2['# Reviews]))</f>
        <v>1.1610297829379102E-2</v>
      </c>
      <c r="J2898">
        <f>QUOTIENT((TA_restaurants_curated__2[[#This Row],[Normalizzazione]]*100),33)+IF(TA_restaurants_curated__2[[#This Row],[Normalizzazione]]=1,0,1)</f>
        <v>1</v>
      </c>
      <c r="K2898">
        <f>QUOTIENT((TA_restaurants_curated__2[[#This Row],[Rating]]*2),(100/3))+IF(TA_restaurants_curated__2[[#This Row],[Rating]]=50,0,1)</f>
        <v>3</v>
      </c>
      <c r="L2898" s="1" t="str">
        <f>IF(TA_restaurants_curated__2[[#This Row],[C. Rev.]]=3,"A lot of reviews",IF(TA_restaurants_curated__2[[#This Row],[C. Rev.]]=2,"Avarage reviews","Few reviews"))</f>
        <v>Few reviews</v>
      </c>
      <c r="M2898" s="1" t="str">
        <f>IF(TA_restaurants_curated__2[[#This Row],[C. Rat.]]=3,"Good rating",IF(TA_restaurants_curated__2[[#This Row],[C. Rat.]]=2,"Avarege rating","Bad rating"))</f>
        <v>Good rating</v>
      </c>
      <c r="N2898" s="1" t="str">
        <f t="shared" si="45"/>
        <v>Few reviews and Good rating</v>
      </c>
    </row>
    <row r="2899" spans="1:14" x14ac:dyDescent="0.35">
      <c r="A2899">
        <v>2427</v>
      </c>
      <c r="B2899" t="s">
        <v>3306</v>
      </c>
      <c r="C2899" t="s">
        <v>523</v>
      </c>
      <c r="D2899" t="s">
        <v>99</v>
      </c>
      <c r="E2899">
        <v>24290</v>
      </c>
      <c r="F2899">
        <v>40</v>
      </c>
      <c r="G2899" t="s">
        <v>8</v>
      </c>
      <c r="H2899">
        <v>480</v>
      </c>
      <c r="I2899">
        <f>(TA_restaurants_curated__2[[#This Row],['# Reviews]]-MIN(TA_restaurants_curated__2['# Reviews]))/(MAX(TA_restaurants_curated__2['# Reviews])-MIN(TA_restaurants_curated__2['# Reviews]))</f>
        <v>1.1610297829379102E-2</v>
      </c>
      <c r="J2899">
        <f>QUOTIENT((TA_restaurants_curated__2[[#This Row],[Normalizzazione]]*100),33)+IF(TA_restaurants_curated__2[[#This Row],[Normalizzazione]]=1,0,1)</f>
        <v>1</v>
      </c>
      <c r="K2899">
        <f>QUOTIENT((TA_restaurants_curated__2[[#This Row],[Rating]]*2),(100/3))+IF(TA_restaurants_curated__2[[#This Row],[Rating]]=50,0,1)</f>
        <v>3</v>
      </c>
      <c r="L2899" s="1" t="str">
        <f>IF(TA_restaurants_curated__2[[#This Row],[C. Rev.]]=3,"A lot of reviews",IF(TA_restaurants_curated__2[[#This Row],[C. Rev.]]=2,"Avarage reviews","Few reviews"))</f>
        <v>Few reviews</v>
      </c>
      <c r="M2899" s="1" t="str">
        <f>IF(TA_restaurants_curated__2[[#This Row],[C. Rat.]]=3,"Good rating",IF(TA_restaurants_curated__2[[#This Row],[C. Rat.]]=2,"Avarege rating","Bad rating"))</f>
        <v>Good rating</v>
      </c>
      <c r="N2899" s="1" t="str">
        <f t="shared" si="45"/>
        <v>Few reviews and Good rating</v>
      </c>
    </row>
    <row r="2900" spans="1:14" x14ac:dyDescent="0.35">
      <c r="A2900">
        <v>2566</v>
      </c>
      <c r="B2900" t="s">
        <v>3417</v>
      </c>
      <c r="C2900" t="s">
        <v>523</v>
      </c>
      <c r="D2900" t="s">
        <v>3418</v>
      </c>
      <c r="E2900">
        <v>25680</v>
      </c>
      <c r="F2900">
        <v>40</v>
      </c>
      <c r="G2900" t="s">
        <v>10</v>
      </c>
      <c r="H2900">
        <v>480</v>
      </c>
      <c r="I2900">
        <f>(TA_restaurants_curated__2[[#This Row],['# Reviews]]-MIN(TA_restaurants_curated__2['# Reviews]))/(MAX(TA_restaurants_curated__2['# Reviews])-MIN(TA_restaurants_curated__2['# Reviews]))</f>
        <v>1.1610297829379102E-2</v>
      </c>
      <c r="J2900">
        <f>QUOTIENT((TA_restaurants_curated__2[[#This Row],[Normalizzazione]]*100),33)+IF(TA_restaurants_curated__2[[#This Row],[Normalizzazione]]=1,0,1)</f>
        <v>1</v>
      </c>
      <c r="K2900">
        <f>QUOTIENT((TA_restaurants_curated__2[[#This Row],[Rating]]*2),(100/3))+IF(TA_restaurants_curated__2[[#This Row],[Rating]]=50,0,1)</f>
        <v>3</v>
      </c>
      <c r="L2900" s="1" t="str">
        <f>IF(TA_restaurants_curated__2[[#This Row],[C. Rev.]]=3,"A lot of reviews",IF(TA_restaurants_curated__2[[#This Row],[C. Rev.]]=2,"Avarage reviews","Few reviews"))</f>
        <v>Few reviews</v>
      </c>
      <c r="M2900" s="1" t="str">
        <f>IF(TA_restaurants_curated__2[[#This Row],[C. Rat.]]=3,"Good rating",IF(TA_restaurants_curated__2[[#This Row],[C. Rat.]]=2,"Avarege rating","Bad rating"))</f>
        <v>Good rating</v>
      </c>
      <c r="N2900" s="1" t="str">
        <f t="shared" si="45"/>
        <v>Few reviews and Good rating</v>
      </c>
    </row>
    <row r="2901" spans="1:14" x14ac:dyDescent="0.35">
      <c r="A2901">
        <v>2892</v>
      </c>
      <c r="B2901" t="s">
        <v>3642</v>
      </c>
      <c r="C2901" t="s">
        <v>523</v>
      </c>
      <c r="D2901" t="s">
        <v>139</v>
      </c>
      <c r="E2901">
        <v>28940</v>
      </c>
      <c r="F2901">
        <v>35</v>
      </c>
      <c r="G2901" t="s">
        <v>8</v>
      </c>
      <c r="H2901">
        <v>480</v>
      </c>
      <c r="I2901">
        <f>(TA_restaurants_curated__2[[#This Row],['# Reviews]]-MIN(TA_restaurants_curated__2['# Reviews]))/(MAX(TA_restaurants_curated__2['# Reviews])-MIN(TA_restaurants_curated__2['# Reviews]))</f>
        <v>1.1610297829379102E-2</v>
      </c>
      <c r="J2901">
        <f>QUOTIENT((TA_restaurants_curated__2[[#This Row],[Normalizzazione]]*100),33)+IF(TA_restaurants_curated__2[[#This Row],[Normalizzazione]]=1,0,1)</f>
        <v>1</v>
      </c>
      <c r="K2901">
        <f>QUOTIENT((TA_restaurants_curated__2[[#This Row],[Rating]]*2),(100/3))+IF(TA_restaurants_curated__2[[#This Row],[Rating]]=50,0,1)</f>
        <v>3</v>
      </c>
      <c r="L2901" s="1" t="str">
        <f>IF(TA_restaurants_curated__2[[#This Row],[C. Rev.]]=3,"A lot of reviews",IF(TA_restaurants_curated__2[[#This Row],[C. Rev.]]=2,"Avarage reviews","Few reviews"))</f>
        <v>Few reviews</v>
      </c>
      <c r="M2901" s="1" t="str">
        <f>IF(TA_restaurants_curated__2[[#This Row],[C. Rat.]]=3,"Good rating",IF(TA_restaurants_curated__2[[#This Row],[C. Rat.]]=2,"Avarege rating","Bad rating"))</f>
        <v>Good rating</v>
      </c>
      <c r="N2901" s="1" t="str">
        <f t="shared" si="45"/>
        <v>Few reviews and Good rating</v>
      </c>
    </row>
    <row r="2902" spans="1:14" x14ac:dyDescent="0.35">
      <c r="A2902">
        <v>3164</v>
      </c>
      <c r="B2902" t="s">
        <v>3814</v>
      </c>
      <c r="C2902" t="s">
        <v>523</v>
      </c>
      <c r="D2902" t="s">
        <v>99</v>
      </c>
      <c r="E2902">
        <v>31660</v>
      </c>
      <c r="F2902">
        <v>40</v>
      </c>
      <c r="G2902" t="s">
        <v>10</v>
      </c>
      <c r="H2902">
        <v>480</v>
      </c>
      <c r="I2902">
        <f>(TA_restaurants_curated__2[[#This Row],['# Reviews]]-MIN(TA_restaurants_curated__2['# Reviews]))/(MAX(TA_restaurants_curated__2['# Reviews])-MIN(TA_restaurants_curated__2['# Reviews]))</f>
        <v>1.1610297829379102E-2</v>
      </c>
      <c r="J2902">
        <f>QUOTIENT((TA_restaurants_curated__2[[#This Row],[Normalizzazione]]*100),33)+IF(TA_restaurants_curated__2[[#This Row],[Normalizzazione]]=1,0,1)</f>
        <v>1</v>
      </c>
      <c r="K2902">
        <f>QUOTIENT((TA_restaurants_curated__2[[#This Row],[Rating]]*2),(100/3))+IF(TA_restaurants_curated__2[[#This Row],[Rating]]=50,0,1)</f>
        <v>3</v>
      </c>
      <c r="L2902" s="1" t="str">
        <f>IF(TA_restaurants_curated__2[[#This Row],[C. Rev.]]=3,"A lot of reviews",IF(TA_restaurants_curated__2[[#This Row],[C. Rev.]]=2,"Avarage reviews","Few reviews"))</f>
        <v>Few reviews</v>
      </c>
      <c r="M2902" s="1" t="str">
        <f>IF(TA_restaurants_curated__2[[#This Row],[C. Rat.]]=3,"Good rating",IF(TA_restaurants_curated__2[[#This Row],[C. Rat.]]=2,"Avarege rating","Bad rating"))</f>
        <v>Good rating</v>
      </c>
      <c r="N2902" s="1" t="str">
        <f t="shared" si="45"/>
        <v>Few reviews and Good rating</v>
      </c>
    </row>
    <row r="2903" spans="1:14" x14ac:dyDescent="0.35">
      <c r="A2903">
        <v>4251</v>
      </c>
      <c r="B2903" t="s">
        <v>434</v>
      </c>
      <c r="C2903" t="s">
        <v>523</v>
      </c>
      <c r="D2903" t="s">
        <v>111</v>
      </c>
      <c r="E2903">
        <v>42540</v>
      </c>
      <c r="F2903">
        <v>35</v>
      </c>
      <c r="G2903" t="s">
        <v>8</v>
      </c>
      <c r="H2903">
        <v>480</v>
      </c>
      <c r="I2903">
        <f>(TA_restaurants_curated__2[[#This Row],['# Reviews]]-MIN(TA_restaurants_curated__2['# Reviews]))/(MAX(TA_restaurants_curated__2['# Reviews])-MIN(TA_restaurants_curated__2['# Reviews]))</f>
        <v>1.1610297829379102E-2</v>
      </c>
      <c r="J2903">
        <f>QUOTIENT((TA_restaurants_curated__2[[#This Row],[Normalizzazione]]*100),33)+IF(TA_restaurants_curated__2[[#This Row],[Normalizzazione]]=1,0,1)</f>
        <v>1</v>
      </c>
      <c r="K2903">
        <f>QUOTIENT((TA_restaurants_curated__2[[#This Row],[Rating]]*2),(100/3))+IF(TA_restaurants_curated__2[[#This Row],[Rating]]=50,0,1)</f>
        <v>3</v>
      </c>
      <c r="L2903" s="1" t="str">
        <f>IF(TA_restaurants_curated__2[[#This Row],[C. Rev.]]=3,"A lot of reviews",IF(TA_restaurants_curated__2[[#This Row],[C. Rev.]]=2,"Avarage reviews","Few reviews"))</f>
        <v>Few reviews</v>
      </c>
      <c r="M2903" s="1" t="str">
        <f>IF(TA_restaurants_curated__2[[#This Row],[C. Rat.]]=3,"Good rating",IF(TA_restaurants_curated__2[[#This Row],[C. Rat.]]=2,"Avarege rating","Bad rating"))</f>
        <v>Good rating</v>
      </c>
      <c r="N2903" s="1" t="str">
        <f t="shared" si="45"/>
        <v>Few reviews and Good rating</v>
      </c>
    </row>
    <row r="2904" spans="1:14" x14ac:dyDescent="0.35">
      <c r="A2904">
        <v>5105</v>
      </c>
      <c r="B2904" t="s">
        <v>4499</v>
      </c>
      <c r="C2904" t="s">
        <v>523</v>
      </c>
      <c r="D2904" t="s">
        <v>99</v>
      </c>
      <c r="E2904">
        <v>51080</v>
      </c>
      <c r="F2904">
        <v>35</v>
      </c>
      <c r="G2904" t="s">
        <v>8</v>
      </c>
      <c r="H2904">
        <v>480</v>
      </c>
      <c r="I2904">
        <f>(TA_restaurants_curated__2[[#This Row],['# Reviews]]-MIN(TA_restaurants_curated__2['# Reviews]))/(MAX(TA_restaurants_curated__2['# Reviews])-MIN(TA_restaurants_curated__2['# Reviews]))</f>
        <v>1.1610297829379102E-2</v>
      </c>
      <c r="J2904">
        <f>QUOTIENT((TA_restaurants_curated__2[[#This Row],[Normalizzazione]]*100),33)+IF(TA_restaurants_curated__2[[#This Row],[Normalizzazione]]=1,0,1)</f>
        <v>1</v>
      </c>
      <c r="K2904">
        <f>QUOTIENT((TA_restaurants_curated__2[[#This Row],[Rating]]*2),(100/3))+IF(TA_restaurants_curated__2[[#This Row],[Rating]]=50,0,1)</f>
        <v>3</v>
      </c>
      <c r="L2904" s="1" t="str">
        <f>IF(TA_restaurants_curated__2[[#This Row],[C. Rev.]]=3,"A lot of reviews",IF(TA_restaurants_curated__2[[#This Row],[C. Rev.]]=2,"Avarage reviews","Few reviews"))</f>
        <v>Few reviews</v>
      </c>
      <c r="M2904" s="1" t="str">
        <f>IF(TA_restaurants_curated__2[[#This Row],[C. Rat.]]=3,"Good rating",IF(TA_restaurants_curated__2[[#This Row],[C. Rat.]]=2,"Avarege rating","Bad rating"))</f>
        <v>Good rating</v>
      </c>
      <c r="N2904" s="1" t="str">
        <f t="shared" si="45"/>
        <v>Few reviews and Good rating</v>
      </c>
    </row>
    <row r="2905" spans="1:14" x14ac:dyDescent="0.35">
      <c r="A2905">
        <v>1149</v>
      </c>
      <c r="B2905" t="s">
        <v>1497</v>
      </c>
      <c r="C2905" t="s">
        <v>523</v>
      </c>
      <c r="D2905" t="s">
        <v>110</v>
      </c>
      <c r="E2905">
        <v>11510</v>
      </c>
      <c r="F2905">
        <v>45</v>
      </c>
      <c r="G2905" t="s">
        <v>9</v>
      </c>
      <c r="H2905">
        <v>470</v>
      </c>
      <c r="I2905">
        <f>(TA_restaurants_curated__2[[#This Row],['# Reviews]]-MIN(TA_restaurants_curated__2['# Reviews]))/(MAX(TA_restaurants_curated__2['# Reviews])-MIN(TA_restaurants_curated__2['# Reviews]))</f>
        <v>1.1357900050479555E-2</v>
      </c>
      <c r="J2905">
        <f>QUOTIENT((TA_restaurants_curated__2[[#This Row],[Normalizzazione]]*100),33)+IF(TA_restaurants_curated__2[[#This Row],[Normalizzazione]]=1,0,1)</f>
        <v>1</v>
      </c>
      <c r="K2905">
        <f>QUOTIENT((TA_restaurants_curated__2[[#This Row],[Rating]]*2),(100/3))+IF(TA_restaurants_curated__2[[#This Row],[Rating]]=50,0,1)</f>
        <v>3</v>
      </c>
      <c r="L2905" s="1" t="str">
        <f>IF(TA_restaurants_curated__2[[#This Row],[C. Rev.]]=3,"A lot of reviews",IF(TA_restaurants_curated__2[[#This Row],[C. Rev.]]=2,"Avarage reviews","Few reviews"))</f>
        <v>Few reviews</v>
      </c>
      <c r="M2905" s="1" t="str">
        <f>IF(TA_restaurants_curated__2[[#This Row],[C. Rat.]]=3,"Good rating",IF(TA_restaurants_curated__2[[#This Row],[C. Rat.]]=2,"Avarege rating","Bad rating"))</f>
        <v>Good rating</v>
      </c>
      <c r="N2905" s="1" t="str">
        <f t="shared" si="45"/>
        <v>Few reviews and Good rating</v>
      </c>
    </row>
    <row r="2906" spans="1:14" x14ac:dyDescent="0.35">
      <c r="A2906">
        <v>2159</v>
      </c>
      <c r="B2906" t="s">
        <v>3083</v>
      </c>
      <c r="C2906" t="s">
        <v>523</v>
      </c>
      <c r="D2906" t="s">
        <v>266</v>
      </c>
      <c r="E2906">
        <v>21610</v>
      </c>
      <c r="F2906">
        <v>40</v>
      </c>
      <c r="G2906" t="s">
        <v>10</v>
      </c>
      <c r="H2906">
        <v>470</v>
      </c>
      <c r="I2906">
        <f>(TA_restaurants_curated__2[[#This Row],['# Reviews]]-MIN(TA_restaurants_curated__2['# Reviews]))/(MAX(TA_restaurants_curated__2['# Reviews])-MIN(TA_restaurants_curated__2['# Reviews]))</f>
        <v>1.1357900050479555E-2</v>
      </c>
      <c r="J2906">
        <f>QUOTIENT((TA_restaurants_curated__2[[#This Row],[Normalizzazione]]*100),33)+IF(TA_restaurants_curated__2[[#This Row],[Normalizzazione]]=1,0,1)</f>
        <v>1</v>
      </c>
      <c r="K2906">
        <f>QUOTIENT((TA_restaurants_curated__2[[#This Row],[Rating]]*2),(100/3))+IF(TA_restaurants_curated__2[[#This Row],[Rating]]=50,0,1)</f>
        <v>3</v>
      </c>
      <c r="L2906" s="1" t="str">
        <f>IF(TA_restaurants_curated__2[[#This Row],[C. Rev.]]=3,"A lot of reviews",IF(TA_restaurants_curated__2[[#This Row],[C. Rev.]]=2,"Avarage reviews","Few reviews"))</f>
        <v>Few reviews</v>
      </c>
      <c r="M2906" s="1" t="str">
        <f>IF(TA_restaurants_curated__2[[#This Row],[C. Rat.]]=3,"Good rating",IF(TA_restaurants_curated__2[[#This Row],[C. Rat.]]=2,"Avarege rating","Bad rating"))</f>
        <v>Good rating</v>
      </c>
      <c r="N2906" s="1" t="str">
        <f t="shared" si="45"/>
        <v>Few reviews and Good rating</v>
      </c>
    </row>
    <row r="2907" spans="1:14" x14ac:dyDescent="0.35">
      <c r="A2907">
        <v>2337</v>
      </c>
      <c r="B2907" t="s">
        <v>3232</v>
      </c>
      <c r="C2907" t="s">
        <v>523</v>
      </c>
      <c r="D2907" t="s">
        <v>99</v>
      </c>
      <c r="E2907">
        <v>23390</v>
      </c>
      <c r="F2907">
        <v>45</v>
      </c>
      <c r="G2907" t="s">
        <v>8</v>
      </c>
      <c r="H2907">
        <v>470</v>
      </c>
      <c r="I2907">
        <f>(TA_restaurants_curated__2[[#This Row],['# Reviews]]-MIN(TA_restaurants_curated__2['# Reviews]))/(MAX(TA_restaurants_curated__2['# Reviews])-MIN(TA_restaurants_curated__2['# Reviews]))</f>
        <v>1.1357900050479555E-2</v>
      </c>
      <c r="J2907">
        <f>QUOTIENT((TA_restaurants_curated__2[[#This Row],[Normalizzazione]]*100),33)+IF(TA_restaurants_curated__2[[#This Row],[Normalizzazione]]=1,0,1)</f>
        <v>1</v>
      </c>
      <c r="K2907">
        <f>QUOTIENT((TA_restaurants_curated__2[[#This Row],[Rating]]*2),(100/3))+IF(TA_restaurants_curated__2[[#This Row],[Rating]]=50,0,1)</f>
        <v>3</v>
      </c>
      <c r="L2907" s="1" t="str">
        <f>IF(TA_restaurants_curated__2[[#This Row],[C. Rev.]]=3,"A lot of reviews",IF(TA_restaurants_curated__2[[#This Row],[C. Rev.]]=2,"Avarage reviews","Few reviews"))</f>
        <v>Few reviews</v>
      </c>
      <c r="M2907" s="1" t="str">
        <f>IF(TA_restaurants_curated__2[[#This Row],[C. Rat.]]=3,"Good rating",IF(TA_restaurants_curated__2[[#This Row],[C. Rat.]]=2,"Avarege rating","Bad rating"))</f>
        <v>Good rating</v>
      </c>
      <c r="N2907" s="1" t="str">
        <f t="shared" si="45"/>
        <v>Few reviews and Good rating</v>
      </c>
    </row>
    <row r="2908" spans="1:14" x14ac:dyDescent="0.35">
      <c r="A2908">
        <v>2376</v>
      </c>
      <c r="B2908" t="s">
        <v>3264</v>
      </c>
      <c r="C2908" t="s">
        <v>523</v>
      </c>
      <c r="D2908" t="s">
        <v>84</v>
      </c>
      <c r="E2908">
        <v>23780</v>
      </c>
      <c r="F2908">
        <v>40</v>
      </c>
      <c r="G2908" t="s">
        <v>10</v>
      </c>
      <c r="H2908">
        <v>470</v>
      </c>
      <c r="I2908">
        <f>(TA_restaurants_curated__2[[#This Row],['# Reviews]]-MIN(TA_restaurants_curated__2['# Reviews]))/(MAX(TA_restaurants_curated__2['# Reviews])-MIN(TA_restaurants_curated__2['# Reviews]))</f>
        <v>1.1357900050479555E-2</v>
      </c>
      <c r="J2908">
        <f>QUOTIENT((TA_restaurants_curated__2[[#This Row],[Normalizzazione]]*100),33)+IF(TA_restaurants_curated__2[[#This Row],[Normalizzazione]]=1,0,1)</f>
        <v>1</v>
      </c>
      <c r="K2908">
        <f>QUOTIENT((TA_restaurants_curated__2[[#This Row],[Rating]]*2),(100/3))+IF(TA_restaurants_curated__2[[#This Row],[Rating]]=50,0,1)</f>
        <v>3</v>
      </c>
      <c r="L2908" s="1" t="str">
        <f>IF(TA_restaurants_curated__2[[#This Row],[C. Rev.]]=3,"A lot of reviews",IF(TA_restaurants_curated__2[[#This Row],[C. Rev.]]=2,"Avarage reviews","Few reviews"))</f>
        <v>Few reviews</v>
      </c>
      <c r="M2908" s="1" t="str">
        <f>IF(TA_restaurants_curated__2[[#This Row],[C. Rat.]]=3,"Good rating",IF(TA_restaurants_curated__2[[#This Row],[C. Rat.]]=2,"Avarege rating","Bad rating"))</f>
        <v>Good rating</v>
      </c>
      <c r="N2908" s="1" t="str">
        <f t="shared" si="45"/>
        <v>Few reviews and Good rating</v>
      </c>
    </row>
    <row r="2909" spans="1:14" x14ac:dyDescent="0.35">
      <c r="A2909">
        <v>2429</v>
      </c>
      <c r="B2909" t="s">
        <v>3308</v>
      </c>
      <c r="C2909" t="s">
        <v>523</v>
      </c>
      <c r="D2909" t="s">
        <v>111</v>
      </c>
      <c r="E2909">
        <v>24310</v>
      </c>
      <c r="F2909">
        <v>40</v>
      </c>
      <c r="G2909" t="s">
        <v>10</v>
      </c>
      <c r="H2909">
        <v>470</v>
      </c>
      <c r="I2909">
        <f>(TA_restaurants_curated__2[[#This Row],['# Reviews]]-MIN(TA_restaurants_curated__2['# Reviews]))/(MAX(TA_restaurants_curated__2['# Reviews])-MIN(TA_restaurants_curated__2['# Reviews]))</f>
        <v>1.1357900050479555E-2</v>
      </c>
      <c r="J2909">
        <f>QUOTIENT((TA_restaurants_curated__2[[#This Row],[Normalizzazione]]*100),33)+IF(TA_restaurants_curated__2[[#This Row],[Normalizzazione]]=1,0,1)</f>
        <v>1</v>
      </c>
      <c r="K2909">
        <f>QUOTIENT((TA_restaurants_curated__2[[#This Row],[Rating]]*2),(100/3))+IF(TA_restaurants_curated__2[[#This Row],[Rating]]=50,0,1)</f>
        <v>3</v>
      </c>
      <c r="L2909" s="1" t="str">
        <f>IF(TA_restaurants_curated__2[[#This Row],[C. Rev.]]=3,"A lot of reviews",IF(TA_restaurants_curated__2[[#This Row],[C. Rev.]]=2,"Avarage reviews","Few reviews"))</f>
        <v>Few reviews</v>
      </c>
      <c r="M2909" s="1" t="str">
        <f>IF(TA_restaurants_curated__2[[#This Row],[C. Rat.]]=3,"Good rating",IF(TA_restaurants_curated__2[[#This Row],[C. Rat.]]=2,"Avarege rating","Bad rating"))</f>
        <v>Good rating</v>
      </c>
      <c r="N2909" s="1" t="str">
        <f t="shared" si="45"/>
        <v>Few reviews and Good rating</v>
      </c>
    </row>
    <row r="2910" spans="1:14" x14ac:dyDescent="0.35">
      <c r="A2910">
        <v>2570</v>
      </c>
      <c r="B2910" t="s">
        <v>3421</v>
      </c>
      <c r="C2910" t="s">
        <v>523</v>
      </c>
      <c r="D2910" t="s">
        <v>89</v>
      </c>
      <c r="E2910">
        <v>25720</v>
      </c>
      <c r="F2910">
        <v>40</v>
      </c>
      <c r="G2910" t="s">
        <v>8</v>
      </c>
      <c r="H2910">
        <v>470</v>
      </c>
      <c r="I2910">
        <f>(TA_restaurants_curated__2[[#This Row],['# Reviews]]-MIN(TA_restaurants_curated__2['# Reviews]))/(MAX(TA_restaurants_curated__2['# Reviews])-MIN(TA_restaurants_curated__2['# Reviews]))</f>
        <v>1.1357900050479555E-2</v>
      </c>
      <c r="J2910">
        <f>QUOTIENT((TA_restaurants_curated__2[[#This Row],[Normalizzazione]]*100),33)+IF(TA_restaurants_curated__2[[#This Row],[Normalizzazione]]=1,0,1)</f>
        <v>1</v>
      </c>
      <c r="K2910">
        <f>QUOTIENT((TA_restaurants_curated__2[[#This Row],[Rating]]*2),(100/3))+IF(TA_restaurants_curated__2[[#This Row],[Rating]]=50,0,1)</f>
        <v>3</v>
      </c>
      <c r="L2910" s="1" t="str">
        <f>IF(TA_restaurants_curated__2[[#This Row],[C. Rev.]]=3,"A lot of reviews",IF(TA_restaurants_curated__2[[#This Row],[C. Rev.]]=2,"Avarage reviews","Few reviews"))</f>
        <v>Few reviews</v>
      </c>
      <c r="M2910" s="1" t="str">
        <f>IF(TA_restaurants_curated__2[[#This Row],[C. Rat.]]=3,"Good rating",IF(TA_restaurants_curated__2[[#This Row],[C. Rat.]]=2,"Avarege rating","Bad rating"))</f>
        <v>Good rating</v>
      </c>
      <c r="N2910" s="1" t="str">
        <f t="shared" si="45"/>
        <v>Few reviews and Good rating</v>
      </c>
    </row>
    <row r="2911" spans="1:14" x14ac:dyDescent="0.35">
      <c r="A2911">
        <v>2874</v>
      </c>
      <c r="B2911" t="s">
        <v>3632</v>
      </c>
      <c r="C2911" t="s">
        <v>523</v>
      </c>
      <c r="D2911" t="s">
        <v>42</v>
      </c>
      <c r="E2911">
        <v>28760</v>
      </c>
      <c r="F2911">
        <v>40</v>
      </c>
      <c r="G2911" t="s">
        <v>8</v>
      </c>
      <c r="H2911">
        <v>470</v>
      </c>
      <c r="I2911">
        <f>(TA_restaurants_curated__2[[#This Row],['# Reviews]]-MIN(TA_restaurants_curated__2['# Reviews]))/(MAX(TA_restaurants_curated__2['# Reviews])-MIN(TA_restaurants_curated__2['# Reviews]))</f>
        <v>1.1357900050479555E-2</v>
      </c>
      <c r="J2911">
        <f>QUOTIENT((TA_restaurants_curated__2[[#This Row],[Normalizzazione]]*100),33)+IF(TA_restaurants_curated__2[[#This Row],[Normalizzazione]]=1,0,1)</f>
        <v>1</v>
      </c>
      <c r="K2911">
        <f>QUOTIENT((TA_restaurants_curated__2[[#This Row],[Rating]]*2),(100/3))+IF(TA_restaurants_curated__2[[#This Row],[Rating]]=50,0,1)</f>
        <v>3</v>
      </c>
      <c r="L2911" s="1" t="str">
        <f>IF(TA_restaurants_curated__2[[#This Row],[C. Rev.]]=3,"A lot of reviews",IF(TA_restaurants_curated__2[[#This Row],[C. Rev.]]=2,"Avarage reviews","Few reviews"))</f>
        <v>Few reviews</v>
      </c>
      <c r="M2911" s="1" t="str">
        <f>IF(TA_restaurants_curated__2[[#This Row],[C. Rat.]]=3,"Good rating",IF(TA_restaurants_curated__2[[#This Row],[C. Rat.]]=2,"Avarege rating","Bad rating"))</f>
        <v>Good rating</v>
      </c>
      <c r="N2911" s="1" t="str">
        <f t="shared" si="45"/>
        <v>Few reviews and Good rating</v>
      </c>
    </row>
    <row r="2912" spans="1:14" x14ac:dyDescent="0.35">
      <c r="A2912">
        <v>3007</v>
      </c>
      <c r="B2912" t="s">
        <v>3724</v>
      </c>
      <c r="C2912" t="s">
        <v>523</v>
      </c>
      <c r="D2912" t="s">
        <v>3725</v>
      </c>
      <c r="E2912">
        <v>30090</v>
      </c>
      <c r="F2912">
        <v>35</v>
      </c>
      <c r="G2912" t="s">
        <v>10</v>
      </c>
      <c r="H2912">
        <v>470</v>
      </c>
      <c r="I2912">
        <f>(TA_restaurants_curated__2[[#This Row],['# Reviews]]-MIN(TA_restaurants_curated__2['# Reviews]))/(MAX(TA_restaurants_curated__2['# Reviews])-MIN(TA_restaurants_curated__2['# Reviews]))</f>
        <v>1.1357900050479555E-2</v>
      </c>
      <c r="J2912">
        <f>QUOTIENT((TA_restaurants_curated__2[[#This Row],[Normalizzazione]]*100),33)+IF(TA_restaurants_curated__2[[#This Row],[Normalizzazione]]=1,0,1)</f>
        <v>1</v>
      </c>
      <c r="K2912">
        <f>QUOTIENT((TA_restaurants_curated__2[[#This Row],[Rating]]*2),(100/3))+IF(TA_restaurants_curated__2[[#This Row],[Rating]]=50,0,1)</f>
        <v>3</v>
      </c>
      <c r="L2912" s="1" t="str">
        <f>IF(TA_restaurants_curated__2[[#This Row],[C. Rev.]]=3,"A lot of reviews",IF(TA_restaurants_curated__2[[#This Row],[C. Rev.]]=2,"Avarage reviews","Few reviews"))</f>
        <v>Few reviews</v>
      </c>
      <c r="M2912" s="1" t="str">
        <f>IF(TA_restaurants_curated__2[[#This Row],[C. Rat.]]=3,"Good rating",IF(TA_restaurants_curated__2[[#This Row],[C. Rat.]]=2,"Avarege rating","Bad rating"))</f>
        <v>Good rating</v>
      </c>
      <c r="N2912" s="1" t="str">
        <f t="shared" si="45"/>
        <v>Few reviews and Good rating</v>
      </c>
    </row>
    <row r="2913" spans="1:14" x14ac:dyDescent="0.35">
      <c r="A2913">
        <v>4401</v>
      </c>
      <c r="B2913" t="s">
        <v>671</v>
      </c>
      <c r="C2913" t="s">
        <v>523</v>
      </c>
      <c r="D2913" t="s">
        <v>99</v>
      </c>
      <c r="E2913">
        <v>44040</v>
      </c>
      <c r="F2913">
        <v>35</v>
      </c>
      <c r="G2913" t="s">
        <v>8</v>
      </c>
      <c r="H2913">
        <v>470</v>
      </c>
      <c r="I2913">
        <f>(TA_restaurants_curated__2[[#This Row],['# Reviews]]-MIN(TA_restaurants_curated__2['# Reviews]))/(MAX(TA_restaurants_curated__2['# Reviews])-MIN(TA_restaurants_curated__2['# Reviews]))</f>
        <v>1.1357900050479555E-2</v>
      </c>
      <c r="J2913">
        <f>QUOTIENT((TA_restaurants_curated__2[[#This Row],[Normalizzazione]]*100),33)+IF(TA_restaurants_curated__2[[#This Row],[Normalizzazione]]=1,0,1)</f>
        <v>1</v>
      </c>
      <c r="K2913">
        <f>QUOTIENT((TA_restaurants_curated__2[[#This Row],[Rating]]*2),(100/3))+IF(TA_restaurants_curated__2[[#This Row],[Rating]]=50,0,1)</f>
        <v>3</v>
      </c>
      <c r="L2913" s="1" t="str">
        <f>IF(TA_restaurants_curated__2[[#This Row],[C. Rev.]]=3,"A lot of reviews",IF(TA_restaurants_curated__2[[#This Row],[C. Rev.]]=2,"Avarage reviews","Few reviews"))</f>
        <v>Few reviews</v>
      </c>
      <c r="M2913" s="1" t="str">
        <f>IF(TA_restaurants_curated__2[[#This Row],[C. Rat.]]=3,"Good rating",IF(TA_restaurants_curated__2[[#This Row],[C. Rat.]]=2,"Avarege rating","Bad rating"))</f>
        <v>Good rating</v>
      </c>
      <c r="N2913" s="1" t="str">
        <f t="shared" si="45"/>
        <v>Few reviews and Good rating</v>
      </c>
    </row>
    <row r="2914" spans="1:14" x14ac:dyDescent="0.35">
      <c r="A2914">
        <v>5104</v>
      </c>
      <c r="B2914" t="s">
        <v>4498</v>
      </c>
      <c r="C2914" t="s">
        <v>523</v>
      </c>
      <c r="D2914" t="s">
        <v>110</v>
      </c>
      <c r="E2914">
        <v>51070</v>
      </c>
      <c r="F2914">
        <v>35</v>
      </c>
      <c r="G2914" t="s">
        <v>8</v>
      </c>
      <c r="H2914">
        <v>470</v>
      </c>
      <c r="I2914">
        <f>(TA_restaurants_curated__2[[#This Row],['# Reviews]]-MIN(TA_restaurants_curated__2['# Reviews]))/(MAX(TA_restaurants_curated__2['# Reviews])-MIN(TA_restaurants_curated__2['# Reviews]))</f>
        <v>1.1357900050479555E-2</v>
      </c>
      <c r="J2914">
        <f>QUOTIENT((TA_restaurants_curated__2[[#This Row],[Normalizzazione]]*100),33)+IF(TA_restaurants_curated__2[[#This Row],[Normalizzazione]]=1,0,1)</f>
        <v>1</v>
      </c>
      <c r="K2914">
        <f>QUOTIENT((TA_restaurants_curated__2[[#This Row],[Rating]]*2),(100/3))+IF(TA_restaurants_curated__2[[#This Row],[Rating]]=50,0,1)</f>
        <v>3</v>
      </c>
      <c r="L2914" s="1" t="str">
        <f>IF(TA_restaurants_curated__2[[#This Row],[C. Rev.]]=3,"A lot of reviews",IF(TA_restaurants_curated__2[[#This Row],[C. Rev.]]=2,"Avarage reviews","Few reviews"))</f>
        <v>Few reviews</v>
      </c>
      <c r="M2914" s="1" t="str">
        <f>IF(TA_restaurants_curated__2[[#This Row],[C. Rat.]]=3,"Good rating",IF(TA_restaurants_curated__2[[#This Row],[C. Rat.]]=2,"Avarege rating","Bad rating"))</f>
        <v>Good rating</v>
      </c>
      <c r="N2914" s="1" t="str">
        <f t="shared" si="45"/>
        <v>Few reviews and Good rating</v>
      </c>
    </row>
    <row r="2915" spans="1:14" x14ac:dyDescent="0.35">
      <c r="A2915">
        <v>5210</v>
      </c>
      <c r="B2915" t="s">
        <v>4530</v>
      </c>
      <c r="C2915" t="s">
        <v>523</v>
      </c>
      <c r="D2915" t="s">
        <v>99</v>
      </c>
      <c r="E2915">
        <v>52130</v>
      </c>
      <c r="F2915">
        <v>35</v>
      </c>
      <c r="G2915" t="s">
        <v>10</v>
      </c>
      <c r="H2915">
        <v>470</v>
      </c>
      <c r="I2915">
        <f>(TA_restaurants_curated__2[[#This Row],['# Reviews]]-MIN(TA_restaurants_curated__2['# Reviews]))/(MAX(TA_restaurants_curated__2['# Reviews])-MIN(TA_restaurants_curated__2['# Reviews]))</f>
        <v>1.1357900050479555E-2</v>
      </c>
      <c r="J2915">
        <f>QUOTIENT((TA_restaurants_curated__2[[#This Row],[Normalizzazione]]*100),33)+IF(TA_restaurants_curated__2[[#This Row],[Normalizzazione]]=1,0,1)</f>
        <v>1</v>
      </c>
      <c r="K2915">
        <f>QUOTIENT((TA_restaurants_curated__2[[#This Row],[Rating]]*2),(100/3))+IF(TA_restaurants_curated__2[[#This Row],[Rating]]=50,0,1)</f>
        <v>3</v>
      </c>
      <c r="L2915" s="1" t="str">
        <f>IF(TA_restaurants_curated__2[[#This Row],[C. Rev.]]=3,"A lot of reviews",IF(TA_restaurants_curated__2[[#This Row],[C. Rev.]]=2,"Avarage reviews","Few reviews"))</f>
        <v>Few reviews</v>
      </c>
      <c r="M2915" s="1" t="str">
        <f>IF(TA_restaurants_curated__2[[#This Row],[C. Rat.]]=3,"Good rating",IF(TA_restaurants_curated__2[[#This Row],[C. Rat.]]=2,"Avarege rating","Bad rating"))</f>
        <v>Good rating</v>
      </c>
      <c r="N2915" s="1" t="str">
        <f t="shared" si="45"/>
        <v>Few reviews and Good rating</v>
      </c>
    </row>
    <row r="2916" spans="1:14" x14ac:dyDescent="0.35">
      <c r="A2916">
        <v>892</v>
      </c>
      <c r="B2916" t="s">
        <v>1801</v>
      </c>
      <c r="C2916" t="s">
        <v>523</v>
      </c>
      <c r="D2916" t="s">
        <v>1802</v>
      </c>
      <c r="E2916">
        <v>8940</v>
      </c>
      <c r="F2916">
        <v>40</v>
      </c>
      <c r="G2916" t="s">
        <v>8</v>
      </c>
      <c r="H2916">
        <v>460</v>
      </c>
      <c r="I2916">
        <f>(TA_restaurants_curated__2[[#This Row],['# Reviews]]-MIN(TA_restaurants_curated__2['# Reviews]))/(MAX(TA_restaurants_curated__2['# Reviews])-MIN(TA_restaurants_curated__2['# Reviews]))</f>
        <v>1.110550227158001E-2</v>
      </c>
      <c r="J2916">
        <f>QUOTIENT((TA_restaurants_curated__2[[#This Row],[Normalizzazione]]*100),33)+IF(TA_restaurants_curated__2[[#This Row],[Normalizzazione]]=1,0,1)</f>
        <v>1</v>
      </c>
      <c r="K2916">
        <f>QUOTIENT((TA_restaurants_curated__2[[#This Row],[Rating]]*2),(100/3))+IF(TA_restaurants_curated__2[[#This Row],[Rating]]=50,0,1)</f>
        <v>3</v>
      </c>
      <c r="L2916" s="1" t="str">
        <f>IF(TA_restaurants_curated__2[[#This Row],[C. Rev.]]=3,"A lot of reviews",IF(TA_restaurants_curated__2[[#This Row],[C. Rev.]]=2,"Avarage reviews","Few reviews"))</f>
        <v>Few reviews</v>
      </c>
      <c r="M2916" s="1" t="str">
        <f>IF(TA_restaurants_curated__2[[#This Row],[C. Rat.]]=3,"Good rating",IF(TA_restaurants_curated__2[[#This Row],[C. Rat.]]=2,"Avarege rating","Bad rating"))</f>
        <v>Good rating</v>
      </c>
      <c r="N2916" s="1" t="str">
        <f t="shared" si="45"/>
        <v>Few reviews and Good rating</v>
      </c>
    </row>
    <row r="2917" spans="1:14" x14ac:dyDescent="0.35">
      <c r="A2917">
        <v>955</v>
      </c>
      <c r="B2917" t="s">
        <v>1873</v>
      </c>
      <c r="C2917" t="s">
        <v>523</v>
      </c>
      <c r="D2917" t="s">
        <v>84</v>
      </c>
      <c r="E2917">
        <v>9570</v>
      </c>
      <c r="F2917">
        <v>45</v>
      </c>
      <c r="G2917" t="s">
        <v>10</v>
      </c>
      <c r="H2917">
        <v>460</v>
      </c>
      <c r="I2917">
        <f>(TA_restaurants_curated__2[[#This Row],['# Reviews]]-MIN(TA_restaurants_curated__2['# Reviews]))/(MAX(TA_restaurants_curated__2['# Reviews])-MIN(TA_restaurants_curated__2['# Reviews]))</f>
        <v>1.110550227158001E-2</v>
      </c>
      <c r="J2917">
        <f>QUOTIENT((TA_restaurants_curated__2[[#This Row],[Normalizzazione]]*100),33)+IF(TA_restaurants_curated__2[[#This Row],[Normalizzazione]]=1,0,1)</f>
        <v>1</v>
      </c>
      <c r="K2917">
        <f>QUOTIENT((TA_restaurants_curated__2[[#This Row],[Rating]]*2),(100/3))+IF(TA_restaurants_curated__2[[#This Row],[Rating]]=50,0,1)</f>
        <v>3</v>
      </c>
      <c r="L2917" s="1" t="str">
        <f>IF(TA_restaurants_curated__2[[#This Row],[C. Rev.]]=3,"A lot of reviews",IF(TA_restaurants_curated__2[[#This Row],[C. Rev.]]=2,"Avarage reviews","Few reviews"))</f>
        <v>Few reviews</v>
      </c>
      <c r="M2917" s="1" t="str">
        <f>IF(TA_restaurants_curated__2[[#This Row],[C. Rat.]]=3,"Good rating",IF(TA_restaurants_curated__2[[#This Row],[C. Rat.]]=2,"Avarege rating","Bad rating"))</f>
        <v>Good rating</v>
      </c>
      <c r="N2917" s="1" t="str">
        <f t="shared" si="45"/>
        <v>Few reviews and Good rating</v>
      </c>
    </row>
    <row r="2918" spans="1:14" x14ac:dyDescent="0.35">
      <c r="A2918">
        <v>965</v>
      </c>
      <c r="B2918" t="s">
        <v>625</v>
      </c>
      <c r="C2918" t="s">
        <v>523</v>
      </c>
      <c r="D2918" t="s">
        <v>1883</v>
      </c>
      <c r="E2918">
        <v>9670</v>
      </c>
      <c r="F2918">
        <v>45</v>
      </c>
      <c r="G2918" t="s">
        <v>10</v>
      </c>
      <c r="H2918">
        <v>460</v>
      </c>
      <c r="I2918">
        <f>(TA_restaurants_curated__2[[#This Row],['# Reviews]]-MIN(TA_restaurants_curated__2['# Reviews]))/(MAX(TA_restaurants_curated__2['# Reviews])-MIN(TA_restaurants_curated__2['# Reviews]))</f>
        <v>1.110550227158001E-2</v>
      </c>
      <c r="J2918">
        <f>QUOTIENT((TA_restaurants_curated__2[[#This Row],[Normalizzazione]]*100),33)+IF(TA_restaurants_curated__2[[#This Row],[Normalizzazione]]=1,0,1)</f>
        <v>1</v>
      </c>
      <c r="K2918">
        <f>QUOTIENT((TA_restaurants_curated__2[[#This Row],[Rating]]*2),(100/3))+IF(TA_restaurants_curated__2[[#This Row],[Rating]]=50,0,1)</f>
        <v>3</v>
      </c>
      <c r="L2918" s="1" t="str">
        <f>IF(TA_restaurants_curated__2[[#This Row],[C. Rev.]]=3,"A lot of reviews",IF(TA_restaurants_curated__2[[#This Row],[C. Rev.]]=2,"Avarage reviews","Few reviews"))</f>
        <v>Few reviews</v>
      </c>
      <c r="M2918" s="1" t="str">
        <f>IF(TA_restaurants_curated__2[[#This Row],[C. Rat.]]=3,"Good rating",IF(TA_restaurants_curated__2[[#This Row],[C. Rat.]]=2,"Avarege rating","Bad rating"))</f>
        <v>Good rating</v>
      </c>
      <c r="N2918" s="1" t="str">
        <f t="shared" si="45"/>
        <v>Few reviews and Good rating</v>
      </c>
    </row>
    <row r="2919" spans="1:14" x14ac:dyDescent="0.35">
      <c r="A2919">
        <v>1563</v>
      </c>
      <c r="B2919" t="s">
        <v>2525</v>
      </c>
      <c r="C2919" t="s">
        <v>523</v>
      </c>
      <c r="D2919" t="s">
        <v>90</v>
      </c>
      <c r="E2919">
        <v>15650</v>
      </c>
      <c r="F2919">
        <v>45</v>
      </c>
      <c r="G2919" t="s">
        <v>8</v>
      </c>
      <c r="H2919">
        <v>460</v>
      </c>
      <c r="I2919">
        <f>(TA_restaurants_curated__2[[#This Row],['# Reviews]]-MIN(TA_restaurants_curated__2['# Reviews]))/(MAX(TA_restaurants_curated__2['# Reviews])-MIN(TA_restaurants_curated__2['# Reviews]))</f>
        <v>1.110550227158001E-2</v>
      </c>
      <c r="J2919">
        <f>QUOTIENT((TA_restaurants_curated__2[[#This Row],[Normalizzazione]]*100),33)+IF(TA_restaurants_curated__2[[#This Row],[Normalizzazione]]=1,0,1)</f>
        <v>1</v>
      </c>
      <c r="K2919">
        <f>QUOTIENT((TA_restaurants_curated__2[[#This Row],[Rating]]*2),(100/3))+IF(TA_restaurants_curated__2[[#This Row],[Rating]]=50,0,1)</f>
        <v>3</v>
      </c>
      <c r="L2919" s="1" t="str">
        <f>IF(TA_restaurants_curated__2[[#This Row],[C. Rev.]]=3,"A lot of reviews",IF(TA_restaurants_curated__2[[#This Row],[C. Rev.]]=2,"Avarage reviews","Few reviews"))</f>
        <v>Few reviews</v>
      </c>
      <c r="M2919" s="1" t="str">
        <f>IF(TA_restaurants_curated__2[[#This Row],[C. Rat.]]=3,"Good rating",IF(TA_restaurants_curated__2[[#This Row],[C. Rat.]]=2,"Avarege rating","Bad rating"))</f>
        <v>Good rating</v>
      </c>
      <c r="N2919" s="1" t="str">
        <f t="shared" si="45"/>
        <v>Few reviews and Good rating</v>
      </c>
    </row>
    <row r="2920" spans="1:14" x14ac:dyDescent="0.35">
      <c r="A2920">
        <v>1732</v>
      </c>
      <c r="B2920" t="s">
        <v>2691</v>
      </c>
      <c r="C2920" t="s">
        <v>523</v>
      </c>
      <c r="D2920" t="s">
        <v>99</v>
      </c>
      <c r="E2920">
        <v>17340</v>
      </c>
      <c r="F2920">
        <v>40</v>
      </c>
      <c r="G2920" t="s">
        <v>10</v>
      </c>
      <c r="H2920">
        <v>460</v>
      </c>
      <c r="I2920">
        <f>(TA_restaurants_curated__2[[#This Row],['# Reviews]]-MIN(TA_restaurants_curated__2['# Reviews]))/(MAX(TA_restaurants_curated__2['# Reviews])-MIN(TA_restaurants_curated__2['# Reviews]))</f>
        <v>1.110550227158001E-2</v>
      </c>
      <c r="J2920">
        <f>QUOTIENT((TA_restaurants_curated__2[[#This Row],[Normalizzazione]]*100),33)+IF(TA_restaurants_curated__2[[#This Row],[Normalizzazione]]=1,0,1)</f>
        <v>1</v>
      </c>
      <c r="K2920">
        <f>QUOTIENT((TA_restaurants_curated__2[[#This Row],[Rating]]*2),(100/3))+IF(TA_restaurants_curated__2[[#This Row],[Rating]]=50,0,1)</f>
        <v>3</v>
      </c>
      <c r="L2920" s="1" t="str">
        <f>IF(TA_restaurants_curated__2[[#This Row],[C. Rev.]]=3,"A lot of reviews",IF(TA_restaurants_curated__2[[#This Row],[C. Rev.]]=2,"Avarage reviews","Few reviews"))</f>
        <v>Few reviews</v>
      </c>
      <c r="M2920" s="1" t="str">
        <f>IF(TA_restaurants_curated__2[[#This Row],[C. Rat.]]=3,"Good rating",IF(TA_restaurants_curated__2[[#This Row],[C. Rat.]]=2,"Avarege rating","Bad rating"))</f>
        <v>Good rating</v>
      </c>
      <c r="N2920" s="1" t="str">
        <f t="shared" si="45"/>
        <v>Few reviews and Good rating</v>
      </c>
    </row>
    <row r="2921" spans="1:14" x14ac:dyDescent="0.35">
      <c r="A2921">
        <v>1899</v>
      </c>
      <c r="B2921" t="s">
        <v>2854</v>
      </c>
      <c r="C2921" t="s">
        <v>523</v>
      </c>
      <c r="D2921" t="s">
        <v>111</v>
      </c>
      <c r="E2921">
        <v>19010</v>
      </c>
      <c r="F2921">
        <v>40</v>
      </c>
      <c r="G2921" t="s">
        <v>10</v>
      </c>
      <c r="H2921">
        <v>460</v>
      </c>
      <c r="I2921">
        <f>(TA_restaurants_curated__2[[#This Row],['# Reviews]]-MIN(TA_restaurants_curated__2['# Reviews]))/(MAX(TA_restaurants_curated__2['# Reviews])-MIN(TA_restaurants_curated__2['# Reviews]))</f>
        <v>1.110550227158001E-2</v>
      </c>
      <c r="J2921">
        <f>QUOTIENT((TA_restaurants_curated__2[[#This Row],[Normalizzazione]]*100),33)+IF(TA_restaurants_curated__2[[#This Row],[Normalizzazione]]=1,0,1)</f>
        <v>1</v>
      </c>
      <c r="K2921">
        <f>QUOTIENT((TA_restaurants_curated__2[[#This Row],[Rating]]*2),(100/3))+IF(TA_restaurants_curated__2[[#This Row],[Rating]]=50,0,1)</f>
        <v>3</v>
      </c>
      <c r="L2921" s="1" t="str">
        <f>IF(TA_restaurants_curated__2[[#This Row],[C. Rev.]]=3,"A lot of reviews",IF(TA_restaurants_curated__2[[#This Row],[C. Rev.]]=2,"Avarage reviews","Few reviews"))</f>
        <v>Few reviews</v>
      </c>
      <c r="M2921" s="1" t="str">
        <f>IF(TA_restaurants_curated__2[[#This Row],[C. Rat.]]=3,"Good rating",IF(TA_restaurants_curated__2[[#This Row],[C. Rat.]]=2,"Avarege rating","Bad rating"))</f>
        <v>Good rating</v>
      </c>
      <c r="N2921" s="1" t="str">
        <f t="shared" si="45"/>
        <v>Few reviews and Good rating</v>
      </c>
    </row>
    <row r="2922" spans="1:14" x14ac:dyDescent="0.35">
      <c r="A2922">
        <v>1956</v>
      </c>
      <c r="B2922" t="s">
        <v>2900</v>
      </c>
      <c r="C2922" t="s">
        <v>523</v>
      </c>
      <c r="D2922" t="s">
        <v>2901</v>
      </c>
      <c r="E2922">
        <v>19580</v>
      </c>
      <c r="F2922">
        <v>40</v>
      </c>
      <c r="G2922" t="s">
        <v>8</v>
      </c>
      <c r="H2922">
        <v>460</v>
      </c>
      <c r="I2922">
        <f>(TA_restaurants_curated__2[[#This Row],['# Reviews]]-MIN(TA_restaurants_curated__2['# Reviews]))/(MAX(TA_restaurants_curated__2['# Reviews])-MIN(TA_restaurants_curated__2['# Reviews]))</f>
        <v>1.110550227158001E-2</v>
      </c>
      <c r="J2922">
        <f>QUOTIENT((TA_restaurants_curated__2[[#This Row],[Normalizzazione]]*100),33)+IF(TA_restaurants_curated__2[[#This Row],[Normalizzazione]]=1,0,1)</f>
        <v>1</v>
      </c>
      <c r="K2922">
        <f>QUOTIENT((TA_restaurants_curated__2[[#This Row],[Rating]]*2),(100/3))+IF(TA_restaurants_curated__2[[#This Row],[Rating]]=50,0,1)</f>
        <v>3</v>
      </c>
      <c r="L2922" s="1" t="str">
        <f>IF(TA_restaurants_curated__2[[#This Row],[C. Rev.]]=3,"A lot of reviews",IF(TA_restaurants_curated__2[[#This Row],[C. Rev.]]=2,"Avarage reviews","Few reviews"))</f>
        <v>Few reviews</v>
      </c>
      <c r="M2922" s="1" t="str">
        <f>IF(TA_restaurants_curated__2[[#This Row],[C. Rat.]]=3,"Good rating",IF(TA_restaurants_curated__2[[#This Row],[C. Rat.]]=2,"Avarege rating","Bad rating"))</f>
        <v>Good rating</v>
      </c>
      <c r="N2922" s="1" t="str">
        <f t="shared" si="45"/>
        <v>Few reviews and Good rating</v>
      </c>
    </row>
    <row r="2923" spans="1:14" x14ac:dyDescent="0.35">
      <c r="A2923">
        <v>2149</v>
      </c>
      <c r="B2923" t="s">
        <v>3075</v>
      </c>
      <c r="C2923" t="s">
        <v>523</v>
      </c>
      <c r="D2923" t="s">
        <v>275</v>
      </c>
      <c r="E2923">
        <v>21510</v>
      </c>
      <c r="F2923">
        <v>40</v>
      </c>
      <c r="G2923" t="s">
        <v>8</v>
      </c>
      <c r="H2923">
        <v>460</v>
      </c>
      <c r="I2923">
        <f>(TA_restaurants_curated__2[[#This Row],['# Reviews]]-MIN(TA_restaurants_curated__2['# Reviews]))/(MAX(TA_restaurants_curated__2['# Reviews])-MIN(TA_restaurants_curated__2['# Reviews]))</f>
        <v>1.110550227158001E-2</v>
      </c>
      <c r="J2923">
        <f>QUOTIENT((TA_restaurants_curated__2[[#This Row],[Normalizzazione]]*100),33)+IF(TA_restaurants_curated__2[[#This Row],[Normalizzazione]]=1,0,1)</f>
        <v>1</v>
      </c>
      <c r="K2923">
        <f>QUOTIENT((TA_restaurants_curated__2[[#This Row],[Rating]]*2),(100/3))+IF(TA_restaurants_curated__2[[#This Row],[Rating]]=50,0,1)</f>
        <v>3</v>
      </c>
      <c r="L2923" s="1" t="str">
        <f>IF(TA_restaurants_curated__2[[#This Row],[C. Rev.]]=3,"A lot of reviews",IF(TA_restaurants_curated__2[[#This Row],[C. Rev.]]=2,"Avarage reviews","Few reviews"))</f>
        <v>Few reviews</v>
      </c>
      <c r="M2923" s="1" t="str">
        <f>IF(TA_restaurants_curated__2[[#This Row],[C. Rat.]]=3,"Good rating",IF(TA_restaurants_curated__2[[#This Row],[C. Rat.]]=2,"Avarege rating","Bad rating"))</f>
        <v>Good rating</v>
      </c>
      <c r="N2923" s="1" t="str">
        <f t="shared" si="45"/>
        <v>Few reviews and Good rating</v>
      </c>
    </row>
    <row r="2924" spans="1:14" x14ac:dyDescent="0.35">
      <c r="A2924">
        <v>2194</v>
      </c>
      <c r="B2924" t="s">
        <v>3107</v>
      </c>
      <c r="C2924" t="s">
        <v>523</v>
      </c>
      <c r="D2924" t="s">
        <v>84</v>
      </c>
      <c r="E2924">
        <v>21960</v>
      </c>
      <c r="F2924">
        <v>40</v>
      </c>
      <c r="G2924" t="s">
        <v>8</v>
      </c>
      <c r="H2924">
        <v>460</v>
      </c>
      <c r="I2924">
        <f>(TA_restaurants_curated__2[[#This Row],['# Reviews]]-MIN(TA_restaurants_curated__2['# Reviews]))/(MAX(TA_restaurants_curated__2['# Reviews])-MIN(TA_restaurants_curated__2['# Reviews]))</f>
        <v>1.110550227158001E-2</v>
      </c>
      <c r="J2924">
        <f>QUOTIENT((TA_restaurants_curated__2[[#This Row],[Normalizzazione]]*100),33)+IF(TA_restaurants_curated__2[[#This Row],[Normalizzazione]]=1,0,1)</f>
        <v>1</v>
      </c>
      <c r="K2924">
        <f>QUOTIENT((TA_restaurants_curated__2[[#This Row],[Rating]]*2),(100/3))+IF(TA_restaurants_curated__2[[#This Row],[Rating]]=50,0,1)</f>
        <v>3</v>
      </c>
      <c r="L2924" s="1" t="str">
        <f>IF(TA_restaurants_curated__2[[#This Row],[C. Rev.]]=3,"A lot of reviews",IF(TA_restaurants_curated__2[[#This Row],[C. Rev.]]=2,"Avarage reviews","Few reviews"))</f>
        <v>Few reviews</v>
      </c>
      <c r="M2924" s="1" t="str">
        <f>IF(TA_restaurants_curated__2[[#This Row],[C. Rat.]]=3,"Good rating",IF(TA_restaurants_curated__2[[#This Row],[C. Rat.]]=2,"Avarege rating","Bad rating"))</f>
        <v>Good rating</v>
      </c>
      <c r="N2924" s="1" t="str">
        <f t="shared" si="45"/>
        <v>Few reviews and Good rating</v>
      </c>
    </row>
    <row r="2925" spans="1:14" x14ac:dyDescent="0.35">
      <c r="A2925">
        <v>2210</v>
      </c>
      <c r="B2925" t="s">
        <v>3120</v>
      </c>
      <c r="C2925" t="s">
        <v>523</v>
      </c>
      <c r="D2925" t="s">
        <v>111</v>
      </c>
      <c r="E2925">
        <v>22120</v>
      </c>
      <c r="F2925">
        <v>45</v>
      </c>
      <c r="G2925" t="s">
        <v>10</v>
      </c>
      <c r="H2925">
        <v>460</v>
      </c>
      <c r="I2925">
        <f>(TA_restaurants_curated__2[[#This Row],['# Reviews]]-MIN(TA_restaurants_curated__2['# Reviews]))/(MAX(TA_restaurants_curated__2['# Reviews])-MIN(TA_restaurants_curated__2['# Reviews]))</f>
        <v>1.110550227158001E-2</v>
      </c>
      <c r="J2925">
        <f>QUOTIENT((TA_restaurants_curated__2[[#This Row],[Normalizzazione]]*100),33)+IF(TA_restaurants_curated__2[[#This Row],[Normalizzazione]]=1,0,1)</f>
        <v>1</v>
      </c>
      <c r="K2925">
        <f>QUOTIENT((TA_restaurants_curated__2[[#This Row],[Rating]]*2),(100/3))+IF(TA_restaurants_curated__2[[#This Row],[Rating]]=50,0,1)</f>
        <v>3</v>
      </c>
      <c r="L2925" s="1" t="str">
        <f>IF(TA_restaurants_curated__2[[#This Row],[C. Rev.]]=3,"A lot of reviews",IF(TA_restaurants_curated__2[[#This Row],[C. Rev.]]=2,"Avarage reviews","Few reviews"))</f>
        <v>Few reviews</v>
      </c>
      <c r="M2925" s="1" t="str">
        <f>IF(TA_restaurants_curated__2[[#This Row],[C. Rat.]]=3,"Good rating",IF(TA_restaurants_curated__2[[#This Row],[C. Rat.]]=2,"Avarege rating","Bad rating"))</f>
        <v>Good rating</v>
      </c>
      <c r="N2925" s="1" t="str">
        <f t="shared" si="45"/>
        <v>Few reviews and Good rating</v>
      </c>
    </row>
    <row r="2926" spans="1:14" x14ac:dyDescent="0.35">
      <c r="A2926">
        <v>2474</v>
      </c>
      <c r="B2926" t="s">
        <v>3343</v>
      </c>
      <c r="C2926" t="s">
        <v>523</v>
      </c>
      <c r="D2926" t="s">
        <v>111</v>
      </c>
      <c r="E2926">
        <v>24760</v>
      </c>
      <c r="F2926">
        <v>40</v>
      </c>
      <c r="G2926" t="s">
        <v>10</v>
      </c>
      <c r="H2926">
        <v>460</v>
      </c>
      <c r="I2926">
        <f>(TA_restaurants_curated__2[[#This Row],['# Reviews]]-MIN(TA_restaurants_curated__2['# Reviews]))/(MAX(TA_restaurants_curated__2['# Reviews])-MIN(TA_restaurants_curated__2['# Reviews]))</f>
        <v>1.110550227158001E-2</v>
      </c>
      <c r="J2926">
        <f>QUOTIENT((TA_restaurants_curated__2[[#This Row],[Normalizzazione]]*100),33)+IF(TA_restaurants_curated__2[[#This Row],[Normalizzazione]]=1,0,1)</f>
        <v>1</v>
      </c>
      <c r="K2926">
        <f>QUOTIENT((TA_restaurants_curated__2[[#This Row],[Rating]]*2),(100/3))+IF(TA_restaurants_curated__2[[#This Row],[Rating]]=50,0,1)</f>
        <v>3</v>
      </c>
      <c r="L2926" s="1" t="str">
        <f>IF(TA_restaurants_curated__2[[#This Row],[C. Rev.]]=3,"A lot of reviews",IF(TA_restaurants_curated__2[[#This Row],[C. Rev.]]=2,"Avarage reviews","Few reviews"))</f>
        <v>Few reviews</v>
      </c>
      <c r="M2926" s="1" t="str">
        <f>IF(TA_restaurants_curated__2[[#This Row],[C. Rat.]]=3,"Good rating",IF(TA_restaurants_curated__2[[#This Row],[C. Rat.]]=2,"Avarege rating","Bad rating"))</f>
        <v>Good rating</v>
      </c>
      <c r="N2926" s="1" t="str">
        <f t="shared" si="45"/>
        <v>Few reviews and Good rating</v>
      </c>
    </row>
    <row r="2927" spans="1:14" x14ac:dyDescent="0.35">
      <c r="A2927">
        <v>2659</v>
      </c>
      <c r="B2927" t="s">
        <v>3492</v>
      </c>
      <c r="C2927" t="s">
        <v>523</v>
      </c>
      <c r="D2927" t="s">
        <v>110</v>
      </c>
      <c r="E2927">
        <v>26610</v>
      </c>
      <c r="F2927">
        <v>40</v>
      </c>
      <c r="G2927" t="s">
        <v>8</v>
      </c>
      <c r="H2927">
        <v>460</v>
      </c>
      <c r="I2927">
        <f>(TA_restaurants_curated__2[[#This Row],['# Reviews]]-MIN(TA_restaurants_curated__2['# Reviews]))/(MAX(TA_restaurants_curated__2['# Reviews])-MIN(TA_restaurants_curated__2['# Reviews]))</f>
        <v>1.110550227158001E-2</v>
      </c>
      <c r="J2927">
        <f>QUOTIENT((TA_restaurants_curated__2[[#This Row],[Normalizzazione]]*100),33)+IF(TA_restaurants_curated__2[[#This Row],[Normalizzazione]]=1,0,1)</f>
        <v>1</v>
      </c>
      <c r="K2927">
        <f>QUOTIENT((TA_restaurants_curated__2[[#This Row],[Rating]]*2),(100/3))+IF(TA_restaurants_curated__2[[#This Row],[Rating]]=50,0,1)</f>
        <v>3</v>
      </c>
      <c r="L2927" s="1" t="str">
        <f>IF(TA_restaurants_curated__2[[#This Row],[C. Rev.]]=3,"A lot of reviews",IF(TA_restaurants_curated__2[[#This Row],[C. Rev.]]=2,"Avarage reviews","Few reviews"))</f>
        <v>Few reviews</v>
      </c>
      <c r="M2927" s="1" t="str">
        <f>IF(TA_restaurants_curated__2[[#This Row],[C. Rat.]]=3,"Good rating",IF(TA_restaurants_curated__2[[#This Row],[C. Rat.]]=2,"Avarege rating","Bad rating"))</f>
        <v>Good rating</v>
      </c>
      <c r="N2927" s="1" t="str">
        <f t="shared" si="45"/>
        <v>Few reviews and Good rating</v>
      </c>
    </row>
    <row r="2928" spans="1:14" x14ac:dyDescent="0.35">
      <c r="A2928">
        <v>2695</v>
      </c>
      <c r="B2928" t="s">
        <v>3517</v>
      </c>
      <c r="C2928" t="s">
        <v>523</v>
      </c>
      <c r="D2928" t="s">
        <v>81</v>
      </c>
      <c r="E2928">
        <v>26970</v>
      </c>
      <c r="F2928">
        <v>40</v>
      </c>
      <c r="G2928" t="s">
        <v>10</v>
      </c>
      <c r="H2928">
        <v>460</v>
      </c>
      <c r="I2928">
        <f>(TA_restaurants_curated__2[[#This Row],['# Reviews]]-MIN(TA_restaurants_curated__2['# Reviews]))/(MAX(TA_restaurants_curated__2['# Reviews])-MIN(TA_restaurants_curated__2['# Reviews]))</f>
        <v>1.110550227158001E-2</v>
      </c>
      <c r="J2928">
        <f>QUOTIENT((TA_restaurants_curated__2[[#This Row],[Normalizzazione]]*100),33)+IF(TA_restaurants_curated__2[[#This Row],[Normalizzazione]]=1,0,1)</f>
        <v>1</v>
      </c>
      <c r="K2928">
        <f>QUOTIENT((TA_restaurants_curated__2[[#This Row],[Rating]]*2),(100/3))+IF(TA_restaurants_curated__2[[#This Row],[Rating]]=50,0,1)</f>
        <v>3</v>
      </c>
      <c r="L2928" s="1" t="str">
        <f>IF(TA_restaurants_curated__2[[#This Row],[C. Rev.]]=3,"A lot of reviews",IF(TA_restaurants_curated__2[[#This Row],[C. Rev.]]=2,"Avarage reviews","Few reviews"))</f>
        <v>Few reviews</v>
      </c>
      <c r="M2928" s="1" t="str">
        <f>IF(TA_restaurants_curated__2[[#This Row],[C. Rat.]]=3,"Good rating",IF(TA_restaurants_curated__2[[#This Row],[C. Rat.]]=2,"Avarege rating","Bad rating"))</f>
        <v>Good rating</v>
      </c>
      <c r="N2928" s="1" t="str">
        <f t="shared" si="45"/>
        <v>Few reviews and Good rating</v>
      </c>
    </row>
    <row r="2929" spans="1:14" x14ac:dyDescent="0.35">
      <c r="A2929">
        <v>2768</v>
      </c>
      <c r="B2929" t="s">
        <v>3563</v>
      </c>
      <c r="C2929" t="s">
        <v>523</v>
      </c>
      <c r="D2929" t="s">
        <v>306</v>
      </c>
      <c r="E2929">
        <v>27700</v>
      </c>
      <c r="F2929">
        <v>40</v>
      </c>
      <c r="G2929" t="s">
        <v>8</v>
      </c>
      <c r="H2929">
        <v>460</v>
      </c>
      <c r="I2929">
        <f>(TA_restaurants_curated__2[[#This Row],['# Reviews]]-MIN(TA_restaurants_curated__2['# Reviews]))/(MAX(TA_restaurants_curated__2['# Reviews])-MIN(TA_restaurants_curated__2['# Reviews]))</f>
        <v>1.110550227158001E-2</v>
      </c>
      <c r="J2929">
        <f>QUOTIENT((TA_restaurants_curated__2[[#This Row],[Normalizzazione]]*100),33)+IF(TA_restaurants_curated__2[[#This Row],[Normalizzazione]]=1,0,1)</f>
        <v>1</v>
      </c>
      <c r="K2929">
        <f>QUOTIENT((TA_restaurants_curated__2[[#This Row],[Rating]]*2),(100/3))+IF(TA_restaurants_curated__2[[#This Row],[Rating]]=50,0,1)</f>
        <v>3</v>
      </c>
      <c r="L2929" s="1" t="str">
        <f>IF(TA_restaurants_curated__2[[#This Row],[C. Rev.]]=3,"A lot of reviews",IF(TA_restaurants_curated__2[[#This Row],[C. Rev.]]=2,"Avarage reviews","Few reviews"))</f>
        <v>Few reviews</v>
      </c>
      <c r="M2929" s="1" t="str">
        <f>IF(TA_restaurants_curated__2[[#This Row],[C. Rat.]]=3,"Good rating",IF(TA_restaurants_curated__2[[#This Row],[C. Rat.]]=2,"Avarege rating","Bad rating"))</f>
        <v>Good rating</v>
      </c>
      <c r="N2929" s="1" t="str">
        <f t="shared" si="45"/>
        <v>Few reviews and Good rating</v>
      </c>
    </row>
    <row r="2930" spans="1:14" x14ac:dyDescent="0.35">
      <c r="A2930">
        <v>2790</v>
      </c>
      <c r="B2930" t="s">
        <v>3581</v>
      </c>
      <c r="C2930" t="s">
        <v>523</v>
      </c>
      <c r="D2930" t="s">
        <v>155</v>
      </c>
      <c r="E2930">
        <v>27920</v>
      </c>
      <c r="F2930">
        <v>40</v>
      </c>
      <c r="G2930" t="s">
        <v>10</v>
      </c>
      <c r="H2930">
        <v>460</v>
      </c>
      <c r="I2930">
        <f>(TA_restaurants_curated__2[[#This Row],['# Reviews]]-MIN(TA_restaurants_curated__2['# Reviews]))/(MAX(TA_restaurants_curated__2['# Reviews])-MIN(TA_restaurants_curated__2['# Reviews]))</f>
        <v>1.110550227158001E-2</v>
      </c>
      <c r="J2930">
        <f>QUOTIENT((TA_restaurants_curated__2[[#This Row],[Normalizzazione]]*100),33)+IF(TA_restaurants_curated__2[[#This Row],[Normalizzazione]]=1,0,1)</f>
        <v>1</v>
      </c>
      <c r="K2930">
        <f>QUOTIENT((TA_restaurants_curated__2[[#This Row],[Rating]]*2),(100/3))+IF(TA_restaurants_curated__2[[#This Row],[Rating]]=50,0,1)</f>
        <v>3</v>
      </c>
      <c r="L2930" s="1" t="str">
        <f>IF(TA_restaurants_curated__2[[#This Row],[C. Rev.]]=3,"A lot of reviews",IF(TA_restaurants_curated__2[[#This Row],[C. Rev.]]=2,"Avarage reviews","Few reviews"))</f>
        <v>Few reviews</v>
      </c>
      <c r="M2930" s="1" t="str">
        <f>IF(TA_restaurants_curated__2[[#This Row],[C. Rat.]]=3,"Good rating",IF(TA_restaurants_curated__2[[#This Row],[C. Rat.]]=2,"Avarege rating","Bad rating"))</f>
        <v>Good rating</v>
      </c>
      <c r="N2930" s="1" t="str">
        <f t="shared" si="45"/>
        <v>Few reviews and Good rating</v>
      </c>
    </row>
    <row r="2931" spans="1:14" x14ac:dyDescent="0.35">
      <c r="A2931">
        <v>2934</v>
      </c>
      <c r="B2931" t="s">
        <v>3670</v>
      </c>
      <c r="C2931" t="s">
        <v>523</v>
      </c>
      <c r="D2931" t="s">
        <v>136</v>
      </c>
      <c r="E2931">
        <v>29360</v>
      </c>
      <c r="F2931">
        <v>35</v>
      </c>
      <c r="G2931" t="s">
        <v>8</v>
      </c>
      <c r="H2931">
        <v>460</v>
      </c>
      <c r="I2931">
        <f>(TA_restaurants_curated__2[[#This Row],['# Reviews]]-MIN(TA_restaurants_curated__2['# Reviews]))/(MAX(TA_restaurants_curated__2['# Reviews])-MIN(TA_restaurants_curated__2['# Reviews]))</f>
        <v>1.110550227158001E-2</v>
      </c>
      <c r="J2931">
        <f>QUOTIENT((TA_restaurants_curated__2[[#This Row],[Normalizzazione]]*100),33)+IF(TA_restaurants_curated__2[[#This Row],[Normalizzazione]]=1,0,1)</f>
        <v>1</v>
      </c>
      <c r="K2931">
        <f>QUOTIENT((TA_restaurants_curated__2[[#This Row],[Rating]]*2),(100/3))+IF(TA_restaurants_curated__2[[#This Row],[Rating]]=50,0,1)</f>
        <v>3</v>
      </c>
      <c r="L2931" s="1" t="str">
        <f>IF(TA_restaurants_curated__2[[#This Row],[C. Rev.]]=3,"A lot of reviews",IF(TA_restaurants_curated__2[[#This Row],[C. Rev.]]=2,"Avarage reviews","Few reviews"))</f>
        <v>Few reviews</v>
      </c>
      <c r="M2931" s="1" t="str">
        <f>IF(TA_restaurants_curated__2[[#This Row],[C. Rat.]]=3,"Good rating",IF(TA_restaurants_curated__2[[#This Row],[C. Rat.]]=2,"Avarege rating","Bad rating"))</f>
        <v>Good rating</v>
      </c>
      <c r="N2931" s="1" t="str">
        <f t="shared" si="45"/>
        <v>Few reviews and Good rating</v>
      </c>
    </row>
    <row r="2932" spans="1:14" x14ac:dyDescent="0.35">
      <c r="A2932">
        <v>3153</v>
      </c>
      <c r="B2932" t="s">
        <v>3803</v>
      </c>
      <c r="C2932" t="s">
        <v>523</v>
      </c>
      <c r="D2932" t="s">
        <v>3804</v>
      </c>
      <c r="E2932">
        <v>31550</v>
      </c>
      <c r="F2932">
        <v>35</v>
      </c>
      <c r="G2932" t="s">
        <v>10</v>
      </c>
      <c r="H2932">
        <v>460</v>
      </c>
      <c r="I2932">
        <f>(TA_restaurants_curated__2[[#This Row],['# Reviews]]-MIN(TA_restaurants_curated__2['# Reviews]))/(MAX(TA_restaurants_curated__2['# Reviews])-MIN(TA_restaurants_curated__2['# Reviews]))</f>
        <v>1.110550227158001E-2</v>
      </c>
      <c r="J2932">
        <f>QUOTIENT((TA_restaurants_curated__2[[#This Row],[Normalizzazione]]*100),33)+IF(TA_restaurants_curated__2[[#This Row],[Normalizzazione]]=1,0,1)</f>
        <v>1</v>
      </c>
      <c r="K2932">
        <f>QUOTIENT((TA_restaurants_curated__2[[#This Row],[Rating]]*2),(100/3))+IF(TA_restaurants_curated__2[[#This Row],[Rating]]=50,0,1)</f>
        <v>3</v>
      </c>
      <c r="L2932" s="1" t="str">
        <f>IF(TA_restaurants_curated__2[[#This Row],[C. Rev.]]=3,"A lot of reviews",IF(TA_restaurants_curated__2[[#This Row],[C. Rev.]]=2,"Avarage reviews","Few reviews"))</f>
        <v>Few reviews</v>
      </c>
      <c r="M2932" s="1" t="str">
        <f>IF(TA_restaurants_curated__2[[#This Row],[C. Rat.]]=3,"Good rating",IF(TA_restaurants_curated__2[[#This Row],[C. Rat.]]=2,"Avarege rating","Bad rating"))</f>
        <v>Good rating</v>
      </c>
      <c r="N2932" s="1" t="str">
        <f t="shared" si="45"/>
        <v>Few reviews and Good rating</v>
      </c>
    </row>
    <row r="2933" spans="1:14" x14ac:dyDescent="0.35">
      <c r="A2933">
        <v>4037</v>
      </c>
      <c r="B2933" t="s">
        <v>4167</v>
      </c>
      <c r="C2933" t="s">
        <v>523</v>
      </c>
      <c r="D2933" t="s">
        <v>224</v>
      </c>
      <c r="E2933">
        <v>40400</v>
      </c>
      <c r="F2933">
        <v>35</v>
      </c>
      <c r="G2933" t="s">
        <v>8</v>
      </c>
      <c r="H2933">
        <v>460</v>
      </c>
      <c r="I2933">
        <f>(TA_restaurants_curated__2[[#This Row],['# Reviews]]-MIN(TA_restaurants_curated__2['# Reviews]))/(MAX(TA_restaurants_curated__2['# Reviews])-MIN(TA_restaurants_curated__2['# Reviews]))</f>
        <v>1.110550227158001E-2</v>
      </c>
      <c r="J2933">
        <f>QUOTIENT((TA_restaurants_curated__2[[#This Row],[Normalizzazione]]*100),33)+IF(TA_restaurants_curated__2[[#This Row],[Normalizzazione]]=1,0,1)</f>
        <v>1</v>
      </c>
      <c r="K2933">
        <f>QUOTIENT((TA_restaurants_curated__2[[#This Row],[Rating]]*2),(100/3))+IF(TA_restaurants_curated__2[[#This Row],[Rating]]=50,0,1)</f>
        <v>3</v>
      </c>
      <c r="L2933" s="1" t="str">
        <f>IF(TA_restaurants_curated__2[[#This Row],[C. Rev.]]=3,"A lot of reviews",IF(TA_restaurants_curated__2[[#This Row],[C. Rev.]]=2,"Avarage reviews","Few reviews"))</f>
        <v>Few reviews</v>
      </c>
      <c r="M2933" s="1" t="str">
        <f>IF(TA_restaurants_curated__2[[#This Row],[C. Rat.]]=3,"Good rating",IF(TA_restaurants_curated__2[[#This Row],[C. Rat.]]=2,"Avarege rating","Bad rating"))</f>
        <v>Good rating</v>
      </c>
      <c r="N2933" s="1" t="str">
        <f t="shared" si="45"/>
        <v>Few reviews and Good rating</v>
      </c>
    </row>
    <row r="2934" spans="1:14" x14ac:dyDescent="0.35">
      <c r="A2934">
        <v>4673</v>
      </c>
      <c r="B2934" t="s">
        <v>4355</v>
      </c>
      <c r="C2934" t="s">
        <v>523</v>
      </c>
      <c r="D2934" t="s">
        <v>4356</v>
      </c>
      <c r="E2934">
        <v>46760</v>
      </c>
      <c r="F2934">
        <v>40</v>
      </c>
      <c r="G2934" t="s">
        <v>10</v>
      </c>
      <c r="H2934">
        <v>460</v>
      </c>
      <c r="I2934">
        <f>(TA_restaurants_curated__2[[#This Row],['# Reviews]]-MIN(TA_restaurants_curated__2['# Reviews]))/(MAX(TA_restaurants_curated__2['# Reviews])-MIN(TA_restaurants_curated__2['# Reviews]))</f>
        <v>1.110550227158001E-2</v>
      </c>
      <c r="J2934">
        <f>QUOTIENT((TA_restaurants_curated__2[[#This Row],[Normalizzazione]]*100),33)+IF(TA_restaurants_curated__2[[#This Row],[Normalizzazione]]=1,0,1)</f>
        <v>1</v>
      </c>
      <c r="K2934">
        <f>QUOTIENT((TA_restaurants_curated__2[[#This Row],[Rating]]*2),(100/3))+IF(TA_restaurants_curated__2[[#This Row],[Rating]]=50,0,1)</f>
        <v>3</v>
      </c>
      <c r="L2934" s="1" t="str">
        <f>IF(TA_restaurants_curated__2[[#This Row],[C. Rev.]]=3,"A lot of reviews",IF(TA_restaurants_curated__2[[#This Row],[C. Rev.]]=2,"Avarage reviews","Few reviews"))</f>
        <v>Few reviews</v>
      </c>
      <c r="M2934" s="1" t="str">
        <f>IF(TA_restaurants_curated__2[[#This Row],[C. Rat.]]=3,"Good rating",IF(TA_restaurants_curated__2[[#This Row],[C. Rat.]]=2,"Avarege rating","Bad rating"))</f>
        <v>Good rating</v>
      </c>
      <c r="N2934" s="1" t="str">
        <f t="shared" si="45"/>
        <v>Few reviews and Good rating</v>
      </c>
    </row>
    <row r="2935" spans="1:14" x14ac:dyDescent="0.35">
      <c r="A2935">
        <v>5061</v>
      </c>
      <c r="B2935" t="s">
        <v>4486</v>
      </c>
      <c r="C2935" t="s">
        <v>523</v>
      </c>
      <c r="D2935" t="s">
        <v>155</v>
      </c>
      <c r="E2935">
        <v>50640</v>
      </c>
      <c r="F2935">
        <v>35</v>
      </c>
      <c r="G2935" t="s">
        <v>10</v>
      </c>
      <c r="H2935">
        <v>460</v>
      </c>
      <c r="I2935">
        <f>(TA_restaurants_curated__2[[#This Row],['# Reviews]]-MIN(TA_restaurants_curated__2['# Reviews]))/(MAX(TA_restaurants_curated__2['# Reviews])-MIN(TA_restaurants_curated__2['# Reviews]))</f>
        <v>1.110550227158001E-2</v>
      </c>
      <c r="J2935">
        <f>QUOTIENT((TA_restaurants_curated__2[[#This Row],[Normalizzazione]]*100),33)+IF(TA_restaurants_curated__2[[#This Row],[Normalizzazione]]=1,0,1)</f>
        <v>1</v>
      </c>
      <c r="K2935">
        <f>QUOTIENT((TA_restaurants_curated__2[[#This Row],[Rating]]*2),(100/3))+IF(TA_restaurants_curated__2[[#This Row],[Rating]]=50,0,1)</f>
        <v>3</v>
      </c>
      <c r="L2935" s="1" t="str">
        <f>IF(TA_restaurants_curated__2[[#This Row],[C. Rev.]]=3,"A lot of reviews",IF(TA_restaurants_curated__2[[#This Row],[C. Rev.]]=2,"Avarage reviews","Few reviews"))</f>
        <v>Few reviews</v>
      </c>
      <c r="M2935" s="1" t="str">
        <f>IF(TA_restaurants_curated__2[[#This Row],[C. Rat.]]=3,"Good rating",IF(TA_restaurants_curated__2[[#This Row],[C. Rat.]]=2,"Avarege rating","Bad rating"))</f>
        <v>Good rating</v>
      </c>
      <c r="N2935" s="1" t="str">
        <f t="shared" si="45"/>
        <v>Few reviews and Good rating</v>
      </c>
    </row>
    <row r="2936" spans="1:14" x14ac:dyDescent="0.35">
      <c r="A2936">
        <v>5875</v>
      </c>
      <c r="B2936" t="s">
        <v>4781</v>
      </c>
      <c r="C2936" t="s">
        <v>523</v>
      </c>
      <c r="D2936" t="s">
        <v>192</v>
      </c>
      <c r="E2936">
        <v>58780</v>
      </c>
      <c r="F2936">
        <v>35</v>
      </c>
      <c r="G2936" t="s">
        <v>10</v>
      </c>
      <c r="H2936">
        <v>460</v>
      </c>
      <c r="I2936">
        <f>(TA_restaurants_curated__2[[#This Row],['# Reviews]]-MIN(TA_restaurants_curated__2['# Reviews]))/(MAX(TA_restaurants_curated__2['# Reviews])-MIN(TA_restaurants_curated__2['# Reviews]))</f>
        <v>1.110550227158001E-2</v>
      </c>
      <c r="J2936">
        <f>QUOTIENT((TA_restaurants_curated__2[[#This Row],[Normalizzazione]]*100),33)+IF(TA_restaurants_curated__2[[#This Row],[Normalizzazione]]=1,0,1)</f>
        <v>1</v>
      </c>
      <c r="K2936">
        <f>QUOTIENT((TA_restaurants_curated__2[[#This Row],[Rating]]*2),(100/3))+IF(TA_restaurants_curated__2[[#This Row],[Rating]]=50,0,1)</f>
        <v>3</v>
      </c>
      <c r="L2936" s="1" t="str">
        <f>IF(TA_restaurants_curated__2[[#This Row],[C. Rev.]]=3,"A lot of reviews",IF(TA_restaurants_curated__2[[#This Row],[C. Rev.]]=2,"Avarage reviews","Few reviews"))</f>
        <v>Few reviews</v>
      </c>
      <c r="M2936" s="1" t="str">
        <f>IF(TA_restaurants_curated__2[[#This Row],[C. Rat.]]=3,"Good rating",IF(TA_restaurants_curated__2[[#This Row],[C. Rat.]]=2,"Avarege rating","Bad rating"))</f>
        <v>Good rating</v>
      </c>
      <c r="N2936" s="1" t="str">
        <f t="shared" si="45"/>
        <v>Few reviews and Good rating</v>
      </c>
    </row>
    <row r="2937" spans="1:14" x14ac:dyDescent="0.35">
      <c r="A2937">
        <v>438</v>
      </c>
      <c r="B2937" t="s">
        <v>1270</v>
      </c>
      <c r="C2937" t="s">
        <v>523</v>
      </c>
      <c r="D2937" t="s">
        <v>84</v>
      </c>
      <c r="E2937">
        <v>4390</v>
      </c>
      <c r="F2937">
        <v>50</v>
      </c>
      <c r="G2937" t="s">
        <v>9</v>
      </c>
      <c r="H2937">
        <v>450</v>
      </c>
      <c r="I2937">
        <f>(TA_restaurants_curated__2[[#This Row],['# Reviews]]-MIN(TA_restaurants_curated__2['# Reviews]))/(MAX(TA_restaurants_curated__2['# Reviews])-MIN(TA_restaurants_curated__2['# Reviews]))</f>
        <v>1.0853104492680465E-2</v>
      </c>
      <c r="J2937">
        <f>QUOTIENT((TA_restaurants_curated__2[[#This Row],[Normalizzazione]]*100),33)+IF(TA_restaurants_curated__2[[#This Row],[Normalizzazione]]=1,0,1)</f>
        <v>1</v>
      </c>
      <c r="K2937">
        <f>QUOTIENT((TA_restaurants_curated__2[[#This Row],[Rating]]*2),(100/3))+IF(TA_restaurants_curated__2[[#This Row],[Rating]]=50,0,1)</f>
        <v>3</v>
      </c>
      <c r="L2937" s="1" t="str">
        <f>IF(TA_restaurants_curated__2[[#This Row],[C. Rev.]]=3,"A lot of reviews",IF(TA_restaurants_curated__2[[#This Row],[C. Rev.]]=2,"Avarage reviews","Few reviews"))</f>
        <v>Few reviews</v>
      </c>
      <c r="M2937" s="1" t="str">
        <f>IF(TA_restaurants_curated__2[[#This Row],[C. Rat.]]=3,"Good rating",IF(TA_restaurants_curated__2[[#This Row],[C. Rat.]]=2,"Avarege rating","Bad rating"))</f>
        <v>Good rating</v>
      </c>
      <c r="N2937" s="1" t="str">
        <f t="shared" si="45"/>
        <v>Few reviews and Good rating</v>
      </c>
    </row>
    <row r="2938" spans="1:14" x14ac:dyDescent="0.35">
      <c r="A2938">
        <v>706</v>
      </c>
      <c r="B2938" t="s">
        <v>1602</v>
      </c>
      <c r="C2938" t="s">
        <v>523</v>
      </c>
      <c r="D2938" t="s">
        <v>287</v>
      </c>
      <c r="E2938">
        <v>7080</v>
      </c>
      <c r="F2938">
        <v>45</v>
      </c>
      <c r="G2938" t="s">
        <v>8</v>
      </c>
      <c r="H2938">
        <v>450</v>
      </c>
      <c r="I2938">
        <f>(TA_restaurants_curated__2[[#This Row],['# Reviews]]-MIN(TA_restaurants_curated__2['# Reviews]))/(MAX(TA_restaurants_curated__2['# Reviews])-MIN(TA_restaurants_curated__2['# Reviews]))</f>
        <v>1.0853104492680465E-2</v>
      </c>
      <c r="J2938">
        <f>QUOTIENT((TA_restaurants_curated__2[[#This Row],[Normalizzazione]]*100),33)+IF(TA_restaurants_curated__2[[#This Row],[Normalizzazione]]=1,0,1)</f>
        <v>1</v>
      </c>
      <c r="K2938">
        <f>QUOTIENT((TA_restaurants_curated__2[[#This Row],[Rating]]*2),(100/3))+IF(TA_restaurants_curated__2[[#This Row],[Rating]]=50,0,1)</f>
        <v>3</v>
      </c>
      <c r="L2938" s="1" t="str">
        <f>IF(TA_restaurants_curated__2[[#This Row],[C. Rev.]]=3,"A lot of reviews",IF(TA_restaurants_curated__2[[#This Row],[C. Rev.]]=2,"Avarage reviews","Few reviews"))</f>
        <v>Few reviews</v>
      </c>
      <c r="M2938" s="1" t="str">
        <f>IF(TA_restaurants_curated__2[[#This Row],[C. Rat.]]=3,"Good rating",IF(TA_restaurants_curated__2[[#This Row],[C. Rat.]]=2,"Avarege rating","Bad rating"))</f>
        <v>Good rating</v>
      </c>
      <c r="N2938" s="1" t="str">
        <f t="shared" si="45"/>
        <v>Few reviews and Good rating</v>
      </c>
    </row>
    <row r="2939" spans="1:14" x14ac:dyDescent="0.35">
      <c r="A2939">
        <v>1291</v>
      </c>
      <c r="B2939" t="s">
        <v>2236</v>
      </c>
      <c r="C2939" t="s">
        <v>523</v>
      </c>
      <c r="D2939" t="s">
        <v>27</v>
      </c>
      <c r="E2939">
        <v>12930</v>
      </c>
      <c r="F2939">
        <v>45</v>
      </c>
      <c r="G2939" t="s">
        <v>10</v>
      </c>
      <c r="H2939">
        <v>450</v>
      </c>
      <c r="I2939">
        <f>(TA_restaurants_curated__2[[#This Row],['# Reviews]]-MIN(TA_restaurants_curated__2['# Reviews]))/(MAX(TA_restaurants_curated__2['# Reviews])-MIN(TA_restaurants_curated__2['# Reviews]))</f>
        <v>1.0853104492680465E-2</v>
      </c>
      <c r="J2939">
        <f>QUOTIENT((TA_restaurants_curated__2[[#This Row],[Normalizzazione]]*100),33)+IF(TA_restaurants_curated__2[[#This Row],[Normalizzazione]]=1,0,1)</f>
        <v>1</v>
      </c>
      <c r="K2939">
        <f>QUOTIENT((TA_restaurants_curated__2[[#This Row],[Rating]]*2),(100/3))+IF(TA_restaurants_curated__2[[#This Row],[Rating]]=50,0,1)</f>
        <v>3</v>
      </c>
      <c r="L2939" s="1" t="str">
        <f>IF(TA_restaurants_curated__2[[#This Row],[C. Rev.]]=3,"A lot of reviews",IF(TA_restaurants_curated__2[[#This Row],[C. Rev.]]=2,"Avarage reviews","Few reviews"))</f>
        <v>Few reviews</v>
      </c>
      <c r="M2939" s="1" t="str">
        <f>IF(TA_restaurants_curated__2[[#This Row],[C. Rat.]]=3,"Good rating",IF(TA_restaurants_curated__2[[#This Row],[C. Rat.]]=2,"Avarege rating","Bad rating"))</f>
        <v>Good rating</v>
      </c>
      <c r="N2939" s="1" t="str">
        <f t="shared" si="45"/>
        <v>Few reviews and Good rating</v>
      </c>
    </row>
    <row r="2940" spans="1:14" x14ac:dyDescent="0.35">
      <c r="A2940">
        <v>1427</v>
      </c>
      <c r="B2940" t="s">
        <v>2376</v>
      </c>
      <c r="C2940" t="s">
        <v>523</v>
      </c>
      <c r="D2940" t="s">
        <v>2377</v>
      </c>
      <c r="E2940">
        <v>14290</v>
      </c>
      <c r="F2940">
        <v>45</v>
      </c>
      <c r="G2940" t="s">
        <v>8</v>
      </c>
      <c r="H2940">
        <v>450</v>
      </c>
      <c r="I2940">
        <f>(TA_restaurants_curated__2[[#This Row],['# Reviews]]-MIN(TA_restaurants_curated__2['# Reviews]))/(MAX(TA_restaurants_curated__2['# Reviews])-MIN(TA_restaurants_curated__2['# Reviews]))</f>
        <v>1.0853104492680465E-2</v>
      </c>
      <c r="J2940">
        <f>QUOTIENT((TA_restaurants_curated__2[[#This Row],[Normalizzazione]]*100),33)+IF(TA_restaurants_curated__2[[#This Row],[Normalizzazione]]=1,0,1)</f>
        <v>1</v>
      </c>
      <c r="K2940">
        <f>QUOTIENT((TA_restaurants_curated__2[[#This Row],[Rating]]*2),(100/3))+IF(TA_restaurants_curated__2[[#This Row],[Rating]]=50,0,1)</f>
        <v>3</v>
      </c>
      <c r="L2940" s="1" t="str">
        <f>IF(TA_restaurants_curated__2[[#This Row],[C. Rev.]]=3,"A lot of reviews",IF(TA_restaurants_curated__2[[#This Row],[C. Rev.]]=2,"Avarage reviews","Few reviews"))</f>
        <v>Few reviews</v>
      </c>
      <c r="M2940" s="1" t="str">
        <f>IF(TA_restaurants_curated__2[[#This Row],[C. Rat.]]=3,"Good rating",IF(TA_restaurants_curated__2[[#This Row],[C. Rat.]]=2,"Avarege rating","Bad rating"))</f>
        <v>Good rating</v>
      </c>
      <c r="N2940" s="1" t="str">
        <f t="shared" si="45"/>
        <v>Few reviews and Good rating</v>
      </c>
    </row>
    <row r="2941" spans="1:14" x14ac:dyDescent="0.35">
      <c r="A2941">
        <v>1525</v>
      </c>
      <c r="B2941" t="s">
        <v>2484</v>
      </c>
      <c r="C2941" t="s">
        <v>523</v>
      </c>
      <c r="D2941" t="s">
        <v>47</v>
      </c>
      <c r="E2941">
        <v>15270</v>
      </c>
      <c r="F2941">
        <v>45</v>
      </c>
      <c r="G2941" t="s">
        <v>10</v>
      </c>
      <c r="H2941">
        <v>450</v>
      </c>
      <c r="I2941">
        <f>(TA_restaurants_curated__2[[#This Row],['# Reviews]]-MIN(TA_restaurants_curated__2['# Reviews]))/(MAX(TA_restaurants_curated__2['# Reviews])-MIN(TA_restaurants_curated__2['# Reviews]))</f>
        <v>1.0853104492680465E-2</v>
      </c>
      <c r="J2941">
        <f>QUOTIENT((TA_restaurants_curated__2[[#This Row],[Normalizzazione]]*100),33)+IF(TA_restaurants_curated__2[[#This Row],[Normalizzazione]]=1,0,1)</f>
        <v>1</v>
      </c>
      <c r="K2941">
        <f>QUOTIENT((TA_restaurants_curated__2[[#This Row],[Rating]]*2),(100/3))+IF(TA_restaurants_curated__2[[#This Row],[Rating]]=50,0,1)</f>
        <v>3</v>
      </c>
      <c r="L2941" s="1" t="str">
        <f>IF(TA_restaurants_curated__2[[#This Row],[C. Rev.]]=3,"A lot of reviews",IF(TA_restaurants_curated__2[[#This Row],[C. Rev.]]=2,"Avarage reviews","Few reviews"))</f>
        <v>Few reviews</v>
      </c>
      <c r="M2941" s="1" t="str">
        <f>IF(TA_restaurants_curated__2[[#This Row],[C. Rat.]]=3,"Good rating",IF(TA_restaurants_curated__2[[#This Row],[C. Rat.]]=2,"Avarege rating","Bad rating"))</f>
        <v>Good rating</v>
      </c>
      <c r="N2941" s="1" t="str">
        <f t="shared" si="45"/>
        <v>Few reviews and Good rating</v>
      </c>
    </row>
    <row r="2942" spans="1:14" x14ac:dyDescent="0.35">
      <c r="A2942">
        <v>2001</v>
      </c>
      <c r="B2942" t="s">
        <v>2941</v>
      </c>
      <c r="C2942" t="s">
        <v>523</v>
      </c>
      <c r="D2942" t="s">
        <v>99</v>
      </c>
      <c r="E2942">
        <v>20030</v>
      </c>
      <c r="F2942">
        <v>45</v>
      </c>
      <c r="G2942" t="s">
        <v>8</v>
      </c>
      <c r="H2942">
        <v>450</v>
      </c>
      <c r="I2942">
        <f>(TA_restaurants_curated__2[[#This Row],['# Reviews]]-MIN(TA_restaurants_curated__2['# Reviews]))/(MAX(TA_restaurants_curated__2['# Reviews])-MIN(TA_restaurants_curated__2['# Reviews]))</f>
        <v>1.0853104492680465E-2</v>
      </c>
      <c r="J2942">
        <f>QUOTIENT((TA_restaurants_curated__2[[#This Row],[Normalizzazione]]*100),33)+IF(TA_restaurants_curated__2[[#This Row],[Normalizzazione]]=1,0,1)</f>
        <v>1</v>
      </c>
      <c r="K2942">
        <f>QUOTIENT((TA_restaurants_curated__2[[#This Row],[Rating]]*2),(100/3))+IF(TA_restaurants_curated__2[[#This Row],[Rating]]=50,0,1)</f>
        <v>3</v>
      </c>
      <c r="L2942" s="1" t="str">
        <f>IF(TA_restaurants_curated__2[[#This Row],[C. Rev.]]=3,"A lot of reviews",IF(TA_restaurants_curated__2[[#This Row],[C. Rev.]]=2,"Avarage reviews","Few reviews"))</f>
        <v>Few reviews</v>
      </c>
      <c r="M2942" s="1" t="str">
        <f>IF(TA_restaurants_curated__2[[#This Row],[C. Rat.]]=3,"Good rating",IF(TA_restaurants_curated__2[[#This Row],[C. Rat.]]=2,"Avarege rating","Bad rating"))</f>
        <v>Good rating</v>
      </c>
      <c r="N2942" s="1" t="str">
        <f t="shared" si="45"/>
        <v>Few reviews and Good rating</v>
      </c>
    </row>
    <row r="2943" spans="1:14" x14ac:dyDescent="0.35">
      <c r="A2943">
        <v>2065</v>
      </c>
      <c r="B2943" t="s">
        <v>3004</v>
      </c>
      <c r="C2943" t="s">
        <v>523</v>
      </c>
      <c r="D2943" t="s">
        <v>107</v>
      </c>
      <c r="E2943">
        <v>20670</v>
      </c>
      <c r="F2943">
        <v>45</v>
      </c>
      <c r="G2943" t="s">
        <v>10</v>
      </c>
      <c r="H2943">
        <v>450</v>
      </c>
      <c r="I2943">
        <f>(TA_restaurants_curated__2[[#This Row],['# Reviews]]-MIN(TA_restaurants_curated__2['# Reviews]))/(MAX(TA_restaurants_curated__2['# Reviews])-MIN(TA_restaurants_curated__2['# Reviews]))</f>
        <v>1.0853104492680465E-2</v>
      </c>
      <c r="J2943">
        <f>QUOTIENT((TA_restaurants_curated__2[[#This Row],[Normalizzazione]]*100),33)+IF(TA_restaurants_curated__2[[#This Row],[Normalizzazione]]=1,0,1)</f>
        <v>1</v>
      </c>
      <c r="K2943">
        <f>QUOTIENT((TA_restaurants_curated__2[[#This Row],[Rating]]*2),(100/3))+IF(TA_restaurants_curated__2[[#This Row],[Rating]]=50,0,1)</f>
        <v>3</v>
      </c>
      <c r="L2943" s="1" t="str">
        <f>IF(TA_restaurants_curated__2[[#This Row],[C. Rev.]]=3,"A lot of reviews",IF(TA_restaurants_curated__2[[#This Row],[C. Rev.]]=2,"Avarage reviews","Few reviews"))</f>
        <v>Few reviews</v>
      </c>
      <c r="M2943" s="1" t="str">
        <f>IF(TA_restaurants_curated__2[[#This Row],[C. Rat.]]=3,"Good rating",IF(TA_restaurants_curated__2[[#This Row],[C. Rat.]]=2,"Avarege rating","Bad rating"))</f>
        <v>Good rating</v>
      </c>
      <c r="N2943" s="1" t="str">
        <f t="shared" si="45"/>
        <v>Few reviews and Good rating</v>
      </c>
    </row>
    <row r="2944" spans="1:14" x14ac:dyDescent="0.35">
      <c r="A2944">
        <v>2134</v>
      </c>
      <c r="B2944" t="s">
        <v>3060</v>
      </c>
      <c r="C2944" t="s">
        <v>523</v>
      </c>
      <c r="D2944" t="s">
        <v>829</v>
      </c>
      <c r="E2944">
        <v>21360</v>
      </c>
      <c r="F2944">
        <v>40</v>
      </c>
      <c r="G2944" t="s">
        <v>8</v>
      </c>
      <c r="H2944">
        <v>450</v>
      </c>
      <c r="I2944">
        <f>(TA_restaurants_curated__2[[#This Row],['# Reviews]]-MIN(TA_restaurants_curated__2['# Reviews]))/(MAX(TA_restaurants_curated__2['# Reviews])-MIN(TA_restaurants_curated__2['# Reviews]))</f>
        <v>1.0853104492680465E-2</v>
      </c>
      <c r="J2944">
        <f>QUOTIENT((TA_restaurants_curated__2[[#This Row],[Normalizzazione]]*100),33)+IF(TA_restaurants_curated__2[[#This Row],[Normalizzazione]]=1,0,1)</f>
        <v>1</v>
      </c>
      <c r="K2944">
        <f>QUOTIENT((TA_restaurants_curated__2[[#This Row],[Rating]]*2),(100/3))+IF(TA_restaurants_curated__2[[#This Row],[Rating]]=50,0,1)</f>
        <v>3</v>
      </c>
      <c r="L2944" s="1" t="str">
        <f>IF(TA_restaurants_curated__2[[#This Row],[C. Rev.]]=3,"A lot of reviews",IF(TA_restaurants_curated__2[[#This Row],[C. Rev.]]=2,"Avarage reviews","Few reviews"))</f>
        <v>Few reviews</v>
      </c>
      <c r="M2944" s="1" t="str">
        <f>IF(TA_restaurants_curated__2[[#This Row],[C. Rat.]]=3,"Good rating",IF(TA_restaurants_curated__2[[#This Row],[C. Rat.]]=2,"Avarege rating","Bad rating"))</f>
        <v>Good rating</v>
      </c>
      <c r="N2944" s="1" t="str">
        <f t="shared" si="45"/>
        <v>Few reviews and Good rating</v>
      </c>
    </row>
    <row r="2945" spans="1:14" x14ac:dyDescent="0.35">
      <c r="A2945">
        <v>2306</v>
      </c>
      <c r="B2945" t="s">
        <v>3201</v>
      </c>
      <c r="C2945" t="s">
        <v>523</v>
      </c>
      <c r="D2945" t="s">
        <v>135</v>
      </c>
      <c r="E2945">
        <v>23080</v>
      </c>
      <c r="F2945">
        <v>40</v>
      </c>
      <c r="G2945" t="s">
        <v>8</v>
      </c>
      <c r="H2945">
        <v>450</v>
      </c>
      <c r="I2945">
        <f>(TA_restaurants_curated__2[[#This Row],['# Reviews]]-MIN(TA_restaurants_curated__2['# Reviews]))/(MAX(TA_restaurants_curated__2['# Reviews])-MIN(TA_restaurants_curated__2['# Reviews]))</f>
        <v>1.0853104492680465E-2</v>
      </c>
      <c r="J2945">
        <f>QUOTIENT((TA_restaurants_curated__2[[#This Row],[Normalizzazione]]*100),33)+IF(TA_restaurants_curated__2[[#This Row],[Normalizzazione]]=1,0,1)</f>
        <v>1</v>
      </c>
      <c r="K2945">
        <f>QUOTIENT((TA_restaurants_curated__2[[#This Row],[Rating]]*2),(100/3))+IF(TA_restaurants_curated__2[[#This Row],[Rating]]=50,0,1)</f>
        <v>3</v>
      </c>
      <c r="L2945" s="1" t="str">
        <f>IF(TA_restaurants_curated__2[[#This Row],[C. Rev.]]=3,"A lot of reviews",IF(TA_restaurants_curated__2[[#This Row],[C. Rev.]]=2,"Avarage reviews","Few reviews"))</f>
        <v>Few reviews</v>
      </c>
      <c r="M2945" s="1" t="str">
        <f>IF(TA_restaurants_curated__2[[#This Row],[C. Rat.]]=3,"Good rating",IF(TA_restaurants_curated__2[[#This Row],[C. Rat.]]=2,"Avarege rating","Bad rating"))</f>
        <v>Good rating</v>
      </c>
      <c r="N2945" s="1" t="str">
        <f t="shared" si="45"/>
        <v>Few reviews and Good rating</v>
      </c>
    </row>
    <row r="2946" spans="1:14" x14ac:dyDescent="0.35">
      <c r="A2946">
        <v>2533</v>
      </c>
      <c r="B2946" t="s">
        <v>3392</v>
      </c>
      <c r="C2946" t="s">
        <v>523</v>
      </c>
      <c r="D2946" t="s">
        <v>81</v>
      </c>
      <c r="E2946">
        <v>25350</v>
      </c>
      <c r="F2946">
        <v>40</v>
      </c>
      <c r="G2946" t="s">
        <v>10</v>
      </c>
      <c r="H2946">
        <v>450</v>
      </c>
      <c r="I2946">
        <f>(TA_restaurants_curated__2[[#This Row],['# Reviews]]-MIN(TA_restaurants_curated__2['# Reviews]))/(MAX(TA_restaurants_curated__2['# Reviews])-MIN(TA_restaurants_curated__2['# Reviews]))</f>
        <v>1.0853104492680465E-2</v>
      </c>
      <c r="J2946">
        <f>QUOTIENT((TA_restaurants_curated__2[[#This Row],[Normalizzazione]]*100),33)+IF(TA_restaurants_curated__2[[#This Row],[Normalizzazione]]=1,0,1)</f>
        <v>1</v>
      </c>
      <c r="K2946">
        <f>QUOTIENT((TA_restaurants_curated__2[[#This Row],[Rating]]*2),(100/3))+IF(TA_restaurants_curated__2[[#This Row],[Rating]]=50,0,1)</f>
        <v>3</v>
      </c>
      <c r="L2946" s="1" t="str">
        <f>IF(TA_restaurants_curated__2[[#This Row],[C. Rev.]]=3,"A lot of reviews",IF(TA_restaurants_curated__2[[#This Row],[C. Rev.]]=2,"Avarage reviews","Few reviews"))</f>
        <v>Few reviews</v>
      </c>
      <c r="M2946" s="1" t="str">
        <f>IF(TA_restaurants_curated__2[[#This Row],[C. Rat.]]=3,"Good rating",IF(TA_restaurants_curated__2[[#This Row],[C. Rat.]]=2,"Avarege rating","Bad rating"))</f>
        <v>Good rating</v>
      </c>
      <c r="N2946" s="1" t="str">
        <f t="shared" ref="N2946:N3009" si="46">_xlfn.CONCAT(L2946," and ",M2946)</f>
        <v>Few reviews and Good rating</v>
      </c>
    </row>
    <row r="2947" spans="1:14" x14ac:dyDescent="0.35">
      <c r="A2947">
        <v>2588</v>
      </c>
      <c r="B2947" t="s">
        <v>3436</v>
      </c>
      <c r="C2947" t="s">
        <v>523</v>
      </c>
      <c r="D2947" t="s">
        <v>143</v>
      </c>
      <c r="E2947">
        <v>25900</v>
      </c>
      <c r="F2947">
        <v>40</v>
      </c>
      <c r="G2947" t="s">
        <v>8</v>
      </c>
      <c r="H2947">
        <v>450</v>
      </c>
      <c r="I2947">
        <f>(TA_restaurants_curated__2[[#This Row],['# Reviews]]-MIN(TA_restaurants_curated__2['# Reviews]))/(MAX(TA_restaurants_curated__2['# Reviews])-MIN(TA_restaurants_curated__2['# Reviews]))</f>
        <v>1.0853104492680465E-2</v>
      </c>
      <c r="J2947">
        <f>QUOTIENT((TA_restaurants_curated__2[[#This Row],[Normalizzazione]]*100),33)+IF(TA_restaurants_curated__2[[#This Row],[Normalizzazione]]=1,0,1)</f>
        <v>1</v>
      </c>
      <c r="K2947">
        <f>QUOTIENT((TA_restaurants_curated__2[[#This Row],[Rating]]*2),(100/3))+IF(TA_restaurants_curated__2[[#This Row],[Rating]]=50,0,1)</f>
        <v>3</v>
      </c>
      <c r="L2947" s="1" t="str">
        <f>IF(TA_restaurants_curated__2[[#This Row],[C. Rev.]]=3,"A lot of reviews",IF(TA_restaurants_curated__2[[#This Row],[C. Rev.]]=2,"Avarage reviews","Few reviews"))</f>
        <v>Few reviews</v>
      </c>
      <c r="M2947" s="1" t="str">
        <f>IF(TA_restaurants_curated__2[[#This Row],[C. Rat.]]=3,"Good rating",IF(TA_restaurants_curated__2[[#This Row],[C. Rat.]]=2,"Avarege rating","Bad rating"))</f>
        <v>Good rating</v>
      </c>
      <c r="N2947" s="1" t="str">
        <f t="shared" si="46"/>
        <v>Few reviews and Good rating</v>
      </c>
    </row>
    <row r="2948" spans="1:14" x14ac:dyDescent="0.35">
      <c r="A2948">
        <v>2639</v>
      </c>
      <c r="B2948" t="s">
        <v>3478</v>
      </c>
      <c r="C2948" t="s">
        <v>523</v>
      </c>
      <c r="D2948" t="s">
        <v>114</v>
      </c>
      <c r="E2948">
        <v>26410</v>
      </c>
      <c r="F2948">
        <v>45</v>
      </c>
      <c r="G2948" t="s">
        <v>10</v>
      </c>
      <c r="H2948">
        <v>450</v>
      </c>
      <c r="I2948">
        <f>(TA_restaurants_curated__2[[#This Row],['# Reviews]]-MIN(TA_restaurants_curated__2['# Reviews]))/(MAX(TA_restaurants_curated__2['# Reviews])-MIN(TA_restaurants_curated__2['# Reviews]))</f>
        <v>1.0853104492680465E-2</v>
      </c>
      <c r="J2948">
        <f>QUOTIENT((TA_restaurants_curated__2[[#This Row],[Normalizzazione]]*100),33)+IF(TA_restaurants_curated__2[[#This Row],[Normalizzazione]]=1,0,1)</f>
        <v>1</v>
      </c>
      <c r="K2948">
        <f>QUOTIENT((TA_restaurants_curated__2[[#This Row],[Rating]]*2),(100/3))+IF(TA_restaurants_curated__2[[#This Row],[Rating]]=50,0,1)</f>
        <v>3</v>
      </c>
      <c r="L2948" s="1" t="str">
        <f>IF(TA_restaurants_curated__2[[#This Row],[C. Rev.]]=3,"A lot of reviews",IF(TA_restaurants_curated__2[[#This Row],[C. Rev.]]=2,"Avarage reviews","Few reviews"))</f>
        <v>Few reviews</v>
      </c>
      <c r="M2948" s="1" t="str">
        <f>IF(TA_restaurants_curated__2[[#This Row],[C. Rat.]]=3,"Good rating",IF(TA_restaurants_curated__2[[#This Row],[C. Rat.]]=2,"Avarege rating","Bad rating"))</f>
        <v>Good rating</v>
      </c>
      <c r="N2948" s="1" t="str">
        <f t="shared" si="46"/>
        <v>Few reviews and Good rating</v>
      </c>
    </row>
    <row r="2949" spans="1:14" x14ac:dyDescent="0.35">
      <c r="A2949">
        <v>2652</v>
      </c>
      <c r="B2949" t="s">
        <v>1528</v>
      </c>
      <c r="C2949" t="s">
        <v>523</v>
      </c>
      <c r="D2949" t="s">
        <v>2877</v>
      </c>
      <c r="E2949">
        <v>26540</v>
      </c>
      <c r="F2949">
        <v>35</v>
      </c>
      <c r="G2949" t="s">
        <v>8</v>
      </c>
      <c r="H2949">
        <v>450</v>
      </c>
      <c r="I2949">
        <f>(TA_restaurants_curated__2[[#This Row],['# Reviews]]-MIN(TA_restaurants_curated__2['# Reviews]))/(MAX(TA_restaurants_curated__2['# Reviews])-MIN(TA_restaurants_curated__2['# Reviews]))</f>
        <v>1.0853104492680465E-2</v>
      </c>
      <c r="J2949">
        <f>QUOTIENT((TA_restaurants_curated__2[[#This Row],[Normalizzazione]]*100),33)+IF(TA_restaurants_curated__2[[#This Row],[Normalizzazione]]=1,0,1)</f>
        <v>1</v>
      </c>
      <c r="K2949">
        <f>QUOTIENT((TA_restaurants_curated__2[[#This Row],[Rating]]*2),(100/3))+IF(TA_restaurants_curated__2[[#This Row],[Rating]]=50,0,1)</f>
        <v>3</v>
      </c>
      <c r="L2949" s="1" t="str">
        <f>IF(TA_restaurants_curated__2[[#This Row],[C. Rev.]]=3,"A lot of reviews",IF(TA_restaurants_curated__2[[#This Row],[C. Rev.]]=2,"Avarage reviews","Few reviews"))</f>
        <v>Few reviews</v>
      </c>
      <c r="M2949" s="1" t="str">
        <f>IF(TA_restaurants_curated__2[[#This Row],[C. Rat.]]=3,"Good rating",IF(TA_restaurants_curated__2[[#This Row],[C. Rat.]]=2,"Avarege rating","Bad rating"))</f>
        <v>Good rating</v>
      </c>
      <c r="N2949" s="1" t="str">
        <f t="shared" si="46"/>
        <v>Few reviews and Good rating</v>
      </c>
    </row>
    <row r="2950" spans="1:14" x14ac:dyDescent="0.35">
      <c r="A2950">
        <v>3021</v>
      </c>
      <c r="B2950" t="s">
        <v>3730</v>
      </c>
      <c r="C2950" t="s">
        <v>523</v>
      </c>
      <c r="D2950" t="s">
        <v>99</v>
      </c>
      <c r="E2950">
        <v>30230</v>
      </c>
      <c r="F2950">
        <v>40</v>
      </c>
      <c r="G2950" t="s">
        <v>10</v>
      </c>
      <c r="H2950">
        <v>450</v>
      </c>
      <c r="I2950">
        <f>(TA_restaurants_curated__2[[#This Row],['# Reviews]]-MIN(TA_restaurants_curated__2['# Reviews]))/(MAX(TA_restaurants_curated__2['# Reviews])-MIN(TA_restaurants_curated__2['# Reviews]))</f>
        <v>1.0853104492680465E-2</v>
      </c>
      <c r="J2950">
        <f>QUOTIENT((TA_restaurants_curated__2[[#This Row],[Normalizzazione]]*100),33)+IF(TA_restaurants_curated__2[[#This Row],[Normalizzazione]]=1,0,1)</f>
        <v>1</v>
      </c>
      <c r="K2950">
        <f>QUOTIENT((TA_restaurants_curated__2[[#This Row],[Rating]]*2),(100/3))+IF(TA_restaurants_curated__2[[#This Row],[Rating]]=50,0,1)</f>
        <v>3</v>
      </c>
      <c r="L2950" s="1" t="str">
        <f>IF(TA_restaurants_curated__2[[#This Row],[C. Rev.]]=3,"A lot of reviews",IF(TA_restaurants_curated__2[[#This Row],[C. Rev.]]=2,"Avarage reviews","Few reviews"))</f>
        <v>Few reviews</v>
      </c>
      <c r="M2950" s="1" t="str">
        <f>IF(TA_restaurants_curated__2[[#This Row],[C. Rat.]]=3,"Good rating",IF(TA_restaurants_curated__2[[#This Row],[C. Rat.]]=2,"Avarege rating","Bad rating"))</f>
        <v>Good rating</v>
      </c>
      <c r="N2950" s="1" t="str">
        <f t="shared" si="46"/>
        <v>Few reviews and Good rating</v>
      </c>
    </row>
    <row r="2951" spans="1:14" x14ac:dyDescent="0.35">
      <c r="A2951">
        <v>3136</v>
      </c>
      <c r="B2951" t="s">
        <v>531</v>
      </c>
      <c r="C2951" t="s">
        <v>523</v>
      </c>
      <c r="D2951" t="s">
        <v>110</v>
      </c>
      <c r="E2951">
        <v>31380</v>
      </c>
      <c r="F2951">
        <v>35</v>
      </c>
      <c r="G2951" t="s">
        <v>8</v>
      </c>
      <c r="H2951">
        <v>450</v>
      </c>
      <c r="I2951">
        <f>(TA_restaurants_curated__2[[#This Row],['# Reviews]]-MIN(TA_restaurants_curated__2['# Reviews]))/(MAX(TA_restaurants_curated__2['# Reviews])-MIN(TA_restaurants_curated__2['# Reviews]))</f>
        <v>1.0853104492680465E-2</v>
      </c>
      <c r="J2951">
        <f>QUOTIENT((TA_restaurants_curated__2[[#This Row],[Normalizzazione]]*100),33)+IF(TA_restaurants_curated__2[[#This Row],[Normalizzazione]]=1,0,1)</f>
        <v>1</v>
      </c>
      <c r="K2951">
        <f>QUOTIENT((TA_restaurants_curated__2[[#This Row],[Rating]]*2),(100/3))+IF(TA_restaurants_curated__2[[#This Row],[Rating]]=50,0,1)</f>
        <v>3</v>
      </c>
      <c r="L2951" s="1" t="str">
        <f>IF(TA_restaurants_curated__2[[#This Row],[C. Rev.]]=3,"A lot of reviews",IF(TA_restaurants_curated__2[[#This Row],[C. Rev.]]=2,"Avarage reviews","Few reviews"))</f>
        <v>Few reviews</v>
      </c>
      <c r="M2951" s="1" t="str">
        <f>IF(TA_restaurants_curated__2[[#This Row],[C. Rat.]]=3,"Good rating",IF(TA_restaurants_curated__2[[#This Row],[C. Rat.]]=2,"Avarege rating","Bad rating"))</f>
        <v>Good rating</v>
      </c>
      <c r="N2951" s="1" t="str">
        <f t="shared" si="46"/>
        <v>Few reviews and Good rating</v>
      </c>
    </row>
    <row r="2952" spans="1:14" x14ac:dyDescent="0.35">
      <c r="A2952">
        <v>3178</v>
      </c>
      <c r="B2952" t="s">
        <v>3823</v>
      </c>
      <c r="C2952" t="s">
        <v>523</v>
      </c>
      <c r="D2952" t="s">
        <v>99</v>
      </c>
      <c r="E2952">
        <v>31800</v>
      </c>
      <c r="F2952">
        <v>40</v>
      </c>
      <c r="G2952" t="s">
        <v>10</v>
      </c>
      <c r="H2952">
        <v>450</v>
      </c>
      <c r="I2952">
        <f>(TA_restaurants_curated__2[[#This Row],['# Reviews]]-MIN(TA_restaurants_curated__2['# Reviews]))/(MAX(TA_restaurants_curated__2['# Reviews])-MIN(TA_restaurants_curated__2['# Reviews]))</f>
        <v>1.0853104492680465E-2</v>
      </c>
      <c r="J2952">
        <f>QUOTIENT((TA_restaurants_curated__2[[#This Row],[Normalizzazione]]*100),33)+IF(TA_restaurants_curated__2[[#This Row],[Normalizzazione]]=1,0,1)</f>
        <v>1</v>
      </c>
      <c r="K2952">
        <f>QUOTIENT((TA_restaurants_curated__2[[#This Row],[Rating]]*2),(100/3))+IF(TA_restaurants_curated__2[[#This Row],[Rating]]=50,0,1)</f>
        <v>3</v>
      </c>
      <c r="L2952" s="1" t="str">
        <f>IF(TA_restaurants_curated__2[[#This Row],[C. Rev.]]=3,"A lot of reviews",IF(TA_restaurants_curated__2[[#This Row],[C. Rev.]]=2,"Avarage reviews","Few reviews"))</f>
        <v>Few reviews</v>
      </c>
      <c r="M2952" s="1" t="str">
        <f>IF(TA_restaurants_curated__2[[#This Row],[C. Rat.]]=3,"Good rating",IF(TA_restaurants_curated__2[[#This Row],[C. Rat.]]=2,"Avarege rating","Bad rating"))</f>
        <v>Good rating</v>
      </c>
      <c r="N2952" s="1" t="str">
        <f t="shared" si="46"/>
        <v>Few reviews and Good rating</v>
      </c>
    </row>
    <row r="2953" spans="1:14" x14ac:dyDescent="0.35">
      <c r="A2953">
        <v>3327</v>
      </c>
      <c r="B2953" t="s">
        <v>3902</v>
      </c>
      <c r="C2953" t="s">
        <v>523</v>
      </c>
      <c r="D2953" t="s">
        <v>451</v>
      </c>
      <c r="E2953">
        <v>33290</v>
      </c>
      <c r="F2953">
        <v>35</v>
      </c>
      <c r="G2953" t="s">
        <v>10</v>
      </c>
      <c r="H2953">
        <v>450</v>
      </c>
      <c r="I2953">
        <f>(TA_restaurants_curated__2[[#This Row],['# Reviews]]-MIN(TA_restaurants_curated__2['# Reviews]))/(MAX(TA_restaurants_curated__2['# Reviews])-MIN(TA_restaurants_curated__2['# Reviews]))</f>
        <v>1.0853104492680465E-2</v>
      </c>
      <c r="J2953">
        <f>QUOTIENT((TA_restaurants_curated__2[[#This Row],[Normalizzazione]]*100),33)+IF(TA_restaurants_curated__2[[#This Row],[Normalizzazione]]=1,0,1)</f>
        <v>1</v>
      </c>
      <c r="K2953">
        <f>QUOTIENT((TA_restaurants_curated__2[[#This Row],[Rating]]*2),(100/3))+IF(TA_restaurants_curated__2[[#This Row],[Rating]]=50,0,1)</f>
        <v>3</v>
      </c>
      <c r="L2953" s="1" t="str">
        <f>IF(TA_restaurants_curated__2[[#This Row],[C. Rev.]]=3,"A lot of reviews",IF(TA_restaurants_curated__2[[#This Row],[C. Rev.]]=2,"Avarage reviews","Few reviews"))</f>
        <v>Few reviews</v>
      </c>
      <c r="M2953" s="1" t="str">
        <f>IF(TA_restaurants_curated__2[[#This Row],[C. Rat.]]=3,"Good rating",IF(TA_restaurants_curated__2[[#This Row],[C. Rat.]]=2,"Avarege rating","Bad rating"))</f>
        <v>Good rating</v>
      </c>
      <c r="N2953" s="1" t="str">
        <f t="shared" si="46"/>
        <v>Few reviews and Good rating</v>
      </c>
    </row>
    <row r="2954" spans="1:14" x14ac:dyDescent="0.35">
      <c r="A2954">
        <v>4129</v>
      </c>
      <c r="B2954" t="s">
        <v>4200</v>
      </c>
      <c r="C2954" t="s">
        <v>523</v>
      </c>
      <c r="D2954" t="s">
        <v>42</v>
      </c>
      <c r="E2954">
        <v>41320</v>
      </c>
      <c r="F2954">
        <v>35</v>
      </c>
      <c r="G2954" t="s">
        <v>8</v>
      </c>
      <c r="H2954">
        <v>450</v>
      </c>
      <c r="I2954">
        <f>(TA_restaurants_curated__2[[#This Row],['# Reviews]]-MIN(TA_restaurants_curated__2['# Reviews]))/(MAX(TA_restaurants_curated__2['# Reviews])-MIN(TA_restaurants_curated__2['# Reviews]))</f>
        <v>1.0853104492680465E-2</v>
      </c>
      <c r="J2954">
        <f>QUOTIENT((TA_restaurants_curated__2[[#This Row],[Normalizzazione]]*100),33)+IF(TA_restaurants_curated__2[[#This Row],[Normalizzazione]]=1,0,1)</f>
        <v>1</v>
      </c>
      <c r="K2954">
        <f>QUOTIENT((TA_restaurants_curated__2[[#This Row],[Rating]]*2),(100/3))+IF(TA_restaurants_curated__2[[#This Row],[Rating]]=50,0,1)</f>
        <v>3</v>
      </c>
      <c r="L2954" s="1" t="str">
        <f>IF(TA_restaurants_curated__2[[#This Row],[C. Rev.]]=3,"A lot of reviews",IF(TA_restaurants_curated__2[[#This Row],[C. Rev.]]=2,"Avarage reviews","Few reviews"))</f>
        <v>Few reviews</v>
      </c>
      <c r="M2954" s="1" t="str">
        <f>IF(TA_restaurants_curated__2[[#This Row],[C. Rat.]]=3,"Good rating",IF(TA_restaurants_curated__2[[#This Row],[C. Rat.]]=2,"Avarege rating","Bad rating"))</f>
        <v>Good rating</v>
      </c>
      <c r="N2954" s="1" t="str">
        <f t="shared" si="46"/>
        <v>Few reviews and Good rating</v>
      </c>
    </row>
    <row r="2955" spans="1:14" x14ac:dyDescent="0.35">
      <c r="A2955">
        <v>5151</v>
      </c>
      <c r="B2955" t="s">
        <v>4510</v>
      </c>
      <c r="C2955" t="s">
        <v>523</v>
      </c>
      <c r="D2955" t="s">
        <v>111</v>
      </c>
      <c r="E2955">
        <v>51540</v>
      </c>
      <c r="F2955">
        <v>35</v>
      </c>
      <c r="G2955" t="s">
        <v>8</v>
      </c>
      <c r="H2955">
        <v>450</v>
      </c>
      <c r="I2955">
        <f>(TA_restaurants_curated__2[[#This Row],['# Reviews]]-MIN(TA_restaurants_curated__2['# Reviews]))/(MAX(TA_restaurants_curated__2['# Reviews])-MIN(TA_restaurants_curated__2['# Reviews]))</f>
        <v>1.0853104492680465E-2</v>
      </c>
      <c r="J2955">
        <f>QUOTIENT((TA_restaurants_curated__2[[#This Row],[Normalizzazione]]*100),33)+IF(TA_restaurants_curated__2[[#This Row],[Normalizzazione]]=1,0,1)</f>
        <v>1</v>
      </c>
      <c r="K2955">
        <f>QUOTIENT((TA_restaurants_curated__2[[#This Row],[Rating]]*2),(100/3))+IF(TA_restaurants_curated__2[[#This Row],[Rating]]=50,0,1)</f>
        <v>3</v>
      </c>
      <c r="L2955" s="1" t="str">
        <f>IF(TA_restaurants_curated__2[[#This Row],[C. Rev.]]=3,"A lot of reviews",IF(TA_restaurants_curated__2[[#This Row],[C. Rev.]]=2,"Avarage reviews","Few reviews"))</f>
        <v>Few reviews</v>
      </c>
      <c r="M2955" s="1" t="str">
        <f>IF(TA_restaurants_curated__2[[#This Row],[C. Rat.]]=3,"Good rating",IF(TA_restaurants_curated__2[[#This Row],[C. Rat.]]=2,"Avarege rating","Bad rating"))</f>
        <v>Good rating</v>
      </c>
      <c r="N2955" s="1" t="str">
        <f t="shared" si="46"/>
        <v>Few reviews and Good rating</v>
      </c>
    </row>
    <row r="2956" spans="1:14" x14ac:dyDescent="0.35">
      <c r="A2956">
        <v>1228</v>
      </c>
      <c r="B2956" t="s">
        <v>2168</v>
      </c>
      <c r="C2956" t="s">
        <v>523</v>
      </c>
      <c r="D2956" t="s">
        <v>99</v>
      </c>
      <c r="E2956">
        <v>12300</v>
      </c>
      <c r="F2956">
        <v>45</v>
      </c>
      <c r="G2956" t="s">
        <v>8</v>
      </c>
      <c r="H2956">
        <v>440</v>
      </c>
      <c r="I2956">
        <f>(TA_restaurants_curated__2[[#This Row],['# Reviews]]-MIN(TA_restaurants_curated__2['# Reviews]))/(MAX(TA_restaurants_curated__2['# Reviews])-MIN(TA_restaurants_curated__2['# Reviews]))</f>
        <v>1.0600706713780919E-2</v>
      </c>
      <c r="J2956">
        <f>QUOTIENT((TA_restaurants_curated__2[[#This Row],[Normalizzazione]]*100),33)+IF(TA_restaurants_curated__2[[#This Row],[Normalizzazione]]=1,0,1)</f>
        <v>1</v>
      </c>
      <c r="K2956">
        <f>QUOTIENT((TA_restaurants_curated__2[[#This Row],[Rating]]*2),(100/3))+IF(TA_restaurants_curated__2[[#This Row],[Rating]]=50,0,1)</f>
        <v>3</v>
      </c>
      <c r="L2956" s="1" t="str">
        <f>IF(TA_restaurants_curated__2[[#This Row],[C. Rev.]]=3,"A lot of reviews",IF(TA_restaurants_curated__2[[#This Row],[C. Rev.]]=2,"Avarage reviews","Few reviews"))</f>
        <v>Few reviews</v>
      </c>
      <c r="M2956" s="1" t="str">
        <f>IF(TA_restaurants_curated__2[[#This Row],[C. Rat.]]=3,"Good rating",IF(TA_restaurants_curated__2[[#This Row],[C. Rat.]]=2,"Avarege rating","Bad rating"))</f>
        <v>Good rating</v>
      </c>
      <c r="N2956" s="1" t="str">
        <f t="shared" si="46"/>
        <v>Few reviews and Good rating</v>
      </c>
    </row>
    <row r="2957" spans="1:14" x14ac:dyDescent="0.35">
      <c r="A2957">
        <v>1434</v>
      </c>
      <c r="B2957" t="s">
        <v>2385</v>
      </c>
      <c r="C2957" t="s">
        <v>523</v>
      </c>
      <c r="D2957" t="s">
        <v>39</v>
      </c>
      <c r="E2957">
        <v>14360</v>
      </c>
      <c r="F2957">
        <v>45</v>
      </c>
      <c r="G2957" t="s">
        <v>10</v>
      </c>
      <c r="H2957">
        <v>440</v>
      </c>
      <c r="I2957">
        <f>(TA_restaurants_curated__2[[#This Row],['# Reviews]]-MIN(TA_restaurants_curated__2['# Reviews]))/(MAX(TA_restaurants_curated__2['# Reviews])-MIN(TA_restaurants_curated__2['# Reviews]))</f>
        <v>1.0600706713780919E-2</v>
      </c>
      <c r="J2957">
        <f>QUOTIENT((TA_restaurants_curated__2[[#This Row],[Normalizzazione]]*100),33)+IF(TA_restaurants_curated__2[[#This Row],[Normalizzazione]]=1,0,1)</f>
        <v>1</v>
      </c>
      <c r="K2957">
        <f>QUOTIENT((TA_restaurants_curated__2[[#This Row],[Rating]]*2),(100/3))+IF(TA_restaurants_curated__2[[#This Row],[Rating]]=50,0,1)</f>
        <v>3</v>
      </c>
      <c r="L2957" s="1" t="str">
        <f>IF(TA_restaurants_curated__2[[#This Row],[C. Rev.]]=3,"A lot of reviews",IF(TA_restaurants_curated__2[[#This Row],[C. Rev.]]=2,"Avarage reviews","Few reviews"))</f>
        <v>Few reviews</v>
      </c>
      <c r="M2957" s="1" t="str">
        <f>IF(TA_restaurants_curated__2[[#This Row],[C. Rat.]]=3,"Good rating",IF(TA_restaurants_curated__2[[#This Row],[C. Rat.]]=2,"Avarege rating","Bad rating"))</f>
        <v>Good rating</v>
      </c>
      <c r="N2957" s="1" t="str">
        <f t="shared" si="46"/>
        <v>Few reviews and Good rating</v>
      </c>
    </row>
    <row r="2958" spans="1:14" x14ac:dyDescent="0.35">
      <c r="A2958">
        <v>1435</v>
      </c>
      <c r="B2958" t="s">
        <v>2386</v>
      </c>
      <c r="C2958" t="s">
        <v>523</v>
      </c>
      <c r="D2958" t="s">
        <v>2387</v>
      </c>
      <c r="E2958">
        <v>14370</v>
      </c>
      <c r="F2958">
        <v>45</v>
      </c>
      <c r="G2958" t="s">
        <v>8</v>
      </c>
      <c r="H2958">
        <v>440</v>
      </c>
      <c r="I2958">
        <f>(TA_restaurants_curated__2[[#This Row],['# Reviews]]-MIN(TA_restaurants_curated__2['# Reviews]))/(MAX(TA_restaurants_curated__2['# Reviews])-MIN(TA_restaurants_curated__2['# Reviews]))</f>
        <v>1.0600706713780919E-2</v>
      </c>
      <c r="J2958">
        <f>QUOTIENT((TA_restaurants_curated__2[[#This Row],[Normalizzazione]]*100),33)+IF(TA_restaurants_curated__2[[#This Row],[Normalizzazione]]=1,0,1)</f>
        <v>1</v>
      </c>
      <c r="K2958">
        <f>QUOTIENT((TA_restaurants_curated__2[[#This Row],[Rating]]*2),(100/3))+IF(TA_restaurants_curated__2[[#This Row],[Rating]]=50,0,1)</f>
        <v>3</v>
      </c>
      <c r="L2958" s="1" t="str">
        <f>IF(TA_restaurants_curated__2[[#This Row],[C. Rev.]]=3,"A lot of reviews",IF(TA_restaurants_curated__2[[#This Row],[C. Rev.]]=2,"Avarage reviews","Few reviews"))</f>
        <v>Few reviews</v>
      </c>
      <c r="M2958" s="1" t="str">
        <f>IF(TA_restaurants_curated__2[[#This Row],[C. Rat.]]=3,"Good rating",IF(TA_restaurants_curated__2[[#This Row],[C. Rat.]]=2,"Avarege rating","Bad rating"))</f>
        <v>Good rating</v>
      </c>
      <c r="N2958" s="1" t="str">
        <f t="shared" si="46"/>
        <v>Few reviews and Good rating</v>
      </c>
    </row>
    <row r="2959" spans="1:14" x14ac:dyDescent="0.35">
      <c r="A2959">
        <v>1683</v>
      </c>
      <c r="B2959" t="s">
        <v>2641</v>
      </c>
      <c r="C2959" t="s">
        <v>523</v>
      </c>
      <c r="D2959" t="s">
        <v>84</v>
      </c>
      <c r="E2959">
        <v>16850</v>
      </c>
      <c r="F2959">
        <v>45</v>
      </c>
      <c r="G2959" t="s">
        <v>10</v>
      </c>
      <c r="H2959">
        <v>440</v>
      </c>
      <c r="I2959">
        <f>(TA_restaurants_curated__2[[#This Row],['# Reviews]]-MIN(TA_restaurants_curated__2['# Reviews]))/(MAX(TA_restaurants_curated__2['# Reviews])-MIN(TA_restaurants_curated__2['# Reviews]))</f>
        <v>1.0600706713780919E-2</v>
      </c>
      <c r="J2959">
        <f>QUOTIENT((TA_restaurants_curated__2[[#This Row],[Normalizzazione]]*100),33)+IF(TA_restaurants_curated__2[[#This Row],[Normalizzazione]]=1,0,1)</f>
        <v>1</v>
      </c>
      <c r="K2959">
        <f>QUOTIENT((TA_restaurants_curated__2[[#This Row],[Rating]]*2),(100/3))+IF(TA_restaurants_curated__2[[#This Row],[Rating]]=50,0,1)</f>
        <v>3</v>
      </c>
      <c r="L2959" s="1" t="str">
        <f>IF(TA_restaurants_curated__2[[#This Row],[C. Rev.]]=3,"A lot of reviews",IF(TA_restaurants_curated__2[[#This Row],[C. Rev.]]=2,"Avarage reviews","Few reviews"))</f>
        <v>Few reviews</v>
      </c>
      <c r="M2959" s="1" t="str">
        <f>IF(TA_restaurants_curated__2[[#This Row],[C. Rat.]]=3,"Good rating",IF(TA_restaurants_curated__2[[#This Row],[C. Rat.]]=2,"Avarege rating","Bad rating"))</f>
        <v>Good rating</v>
      </c>
      <c r="N2959" s="1" t="str">
        <f t="shared" si="46"/>
        <v>Few reviews and Good rating</v>
      </c>
    </row>
    <row r="2960" spans="1:14" x14ac:dyDescent="0.35">
      <c r="A2960">
        <v>1743</v>
      </c>
      <c r="B2960" t="s">
        <v>2703</v>
      </c>
      <c r="C2960" t="s">
        <v>523</v>
      </c>
      <c r="D2960" t="s">
        <v>238</v>
      </c>
      <c r="E2960">
        <v>17450</v>
      </c>
      <c r="F2960">
        <v>40</v>
      </c>
      <c r="G2960" t="s">
        <v>8</v>
      </c>
      <c r="H2960">
        <v>440</v>
      </c>
      <c r="I2960">
        <f>(TA_restaurants_curated__2[[#This Row],['# Reviews]]-MIN(TA_restaurants_curated__2['# Reviews]))/(MAX(TA_restaurants_curated__2['# Reviews])-MIN(TA_restaurants_curated__2['# Reviews]))</f>
        <v>1.0600706713780919E-2</v>
      </c>
      <c r="J2960">
        <f>QUOTIENT((TA_restaurants_curated__2[[#This Row],[Normalizzazione]]*100),33)+IF(TA_restaurants_curated__2[[#This Row],[Normalizzazione]]=1,0,1)</f>
        <v>1</v>
      </c>
      <c r="K2960">
        <f>QUOTIENT((TA_restaurants_curated__2[[#This Row],[Rating]]*2),(100/3))+IF(TA_restaurants_curated__2[[#This Row],[Rating]]=50,0,1)</f>
        <v>3</v>
      </c>
      <c r="L2960" s="1" t="str">
        <f>IF(TA_restaurants_curated__2[[#This Row],[C. Rev.]]=3,"A lot of reviews",IF(TA_restaurants_curated__2[[#This Row],[C. Rev.]]=2,"Avarage reviews","Few reviews"))</f>
        <v>Few reviews</v>
      </c>
      <c r="M2960" s="1" t="str">
        <f>IF(TA_restaurants_curated__2[[#This Row],[C. Rat.]]=3,"Good rating",IF(TA_restaurants_curated__2[[#This Row],[C. Rat.]]=2,"Avarege rating","Bad rating"))</f>
        <v>Good rating</v>
      </c>
      <c r="N2960" s="1" t="str">
        <f t="shared" si="46"/>
        <v>Few reviews and Good rating</v>
      </c>
    </row>
    <row r="2961" spans="1:14" x14ac:dyDescent="0.35">
      <c r="A2961">
        <v>1892</v>
      </c>
      <c r="B2961" t="s">
        <v>2848</v>
      </c>
      <c r="C2961" t="s">
        <v>523</v>
      </c>
      <c r="D2961" t="s">
        <v>110</v>
      </c>
      <c r="E2961">
        <v>18940</v>
      </c>
      <c r="F2961">
        <v>45</v>
      </c>
      <c r="G2961" t="s">
        <v>8</v>
      </c>
      <c r="H2961">
        <v>440</v>
      </c>
      <c r="I2961">
        <f>(TA_restaurants_curated__2[[#This Row],['# Reviews]]-MIN(TA_restaurants_curated__2['# Reviews]))/(MAX(TA_restaurants_curated__2['# Reviews])-MIN(TA_restaurants_curated__2['# Reviews]))</f>
        <v>1.0600706713780919E-2</v>
      </c>
      <c r="J2961">
        <f>QUOTIENT((TA_restaurants_curated__2[[#This Row],[Normalizzazione]]*100),33)+IF(TA_restaurants_curated__2[[#This Row],[Normalizzazione]]=1,0,1)</f>
        <v>1</v>
      </c>
      <c r="K2961">
        <f>QUOTIENT((TA_restaurants_curated__2[[#This Row],[Rating]]*2),(100/3))+IF(TA_restaurants_curated__2[[#This Row],[Rating]]=50,0,1)</f>
        <v>3</v>
      </c>
      <c r="L2961" s="1" t="str">
        <f>IF(TA_restaurants_curated__2[[#This Row],[C. Rev.]]=3,"A lot of reviews",IF(TA_restaurants_curated__2[[#This Row],[C. Rev.]]=2,"Avarage reviews","Few reviews"))</f>
        <v>Few reviews</v>
      </c>
      <c r="M2961" s="1" t="str">
        <f>IF(TA_restaurants_curated__2[[#This Row],[C. Rat.]]=3,"Good rating",IF(TA_restaurants_curated__2[[#This Row],[C. Rat.]]=2,"Avarege rating","Bad rating"))</f>
        <v>Good rating</v>
      </c>
      <c r="N2961" s="1" t="str">
        <f t="shared" si="46"/>
        <v>Few reviews and Good rating</v>
      </c>
    </row>
    <row r="2962" spans="1:14" x14ac:dyDescent="0.35">
      <c r="A2962">
        <v>2048</v>
      </c>
      <c r="B2962" t="s">
        <v>2987</v>
      </c>
      <c r="C2962" t="s">
        <v>523</v>
      </c>
      <c r="D2962" t="s">
        <v>89</v>
      </c>
      <c r="E2962">
        <v>20500</v>
      </c>
      <c r="F2962">
        <v>40</v>
      </c>
      <c r="G2962" t="s">
        <v>10</v>
      </c>
      <c r="H2962">
        <v>440</v>
      </c>
      <c r="I2962">
        <f>(TA_restaurants_curated__2[[#This Row],['# Reviews]]-MIN(TA_restaurants_curated__2['# Reviews]))/(MAX(TA_restaurants_curated__2['# Reviews])-MIN(TA_restaurants_curated__2['# Reviews]))</f>
        <v>1.0600706713780919E-2</v>
      </c>
      <c r="J2962">
        <f>QUOTIENT((TA_restaurants_curated__2[[#This Row],[Normalizzazione]]*100),33)+IF(TA_restaurants_curated__2[[#This Row],[Normalizzazione]]=1,0,1)</f>
        <v>1</v>
      </c>
      <c r="K2962">
        <f>QUOTIENT((TA_restaurants_curated__2[[#This Row],[Rating]]*2),(100/3))+IF(TA_restaurants_curated__2[[#This Row],[Rating]]=50,0,1)</f>
        <v>3</v>
      </c>
      <c r="L2962" s="1" t="str">
        <f>IF(TA_restaurants_curated__2[[#This Row],[C. Rev.]]=3,"A lot of reviews",IF(TA_restaurants_curated__2[[#This Row],[C. Rev.]]=2,"Avarage reviews","Few reviews"))</f>
        <v>Few reviews</v>
      </c>
      <c r="M2962" s="1" t="str">
        <f>IF(TA_restaurants_curated__2[[#This Row],[C. Rat.]]=3,"Good rating",IF(TA_restaurants_curated__2[[#This Row],[C. Rat.]]=2,"Avarege rating","Bad rating"))</f>
        <v>Good rating</v>
      </c>
      <c r="N2962" s="1" t="str">
        <f t="shared" si="46"/>
        <v>Few reviews and Good rating</v>
      </c>
    </row>
    <row r="2963" spans="1:14" x14ac:dyDescent="0.35">
      <c r="A2963">
        <v>2129</v>
      </c>
      <c r="B2963" t="s">
        <v>3057</v>
      </c>
      <c r="C2963" t="s">
        <v>523</v>
      </c>
      <c r="D2963" t="s">
        <v>3058</v>
      </c>
      <c r="E2963">
        <v>21310</v>
      </c>
      <c r="F2963">
        <v>45</v>
      </c>
      <c r="G2963" t="s">
        <v>8</v>
      </c>
      <c r="H2963">
        <v>440</v>
      </c>
      <c r="I2963">
        <f>(TA_restaurants_curated__2[[#This Row],['# Reviews]]-MIN(TA_restaurants_curated__2['# Reviews]))/(MAX(TA_restaurants_curated__2['# Reviews])-MIN(TA_restaurants_curated__2['# Reviews]))</f>
        <v>1.0600706713780919E-2</v>
      </c>
      <c r="J2963">
        <f>QUOTIENT((TA_restaurants_curated__2[[#This Row],[Normalizzazione]]*100),33)+IF(TA_restaurants_curated__2[[#This Row],[Normalizzazione]]=1,0,1)</f>
        <v>1</v>
      </c>
      <c r="K2963">
        <f>QUOTIENT((TA_restaurants_curated__2[[#This Row],[Rating]]*2),(100/3))+IF(TA_restaurants_curated__2[[#This Row],[Rating]]=50,0,1)</f>
        <v>3</v>
      </c>
      <c r="L2963" s="1" t="str">
        <f>IF(TA_restaurants_curated__2[[#This Row],[C. Rev.]]=3,"A lot of reviews",IF(TA_restaurants_curated__2[[#This Row],[C. Rev.]]=2,"Avarage reviews","Few reviews"))</f>
        <v>Few reviews</v>
      </c>
      <c r="M2963" s="1" t="str">
        <f>IF(TA_restaurants_curated__2[[#This Row],[C. Rat.]]=3,"Good rating",IF(TA_restaurants_curated__2[[#This Row],[C. Rat.]]=2,"Avarege rating","Bad rating"))</f>
        <v>Good rating</v>
      </c>
      <c r="N2963" s="1" t="str">
        <f t="shared" si="46"/>
        <v>Few reviews and Good rating</v>
      </c>
    </row>
    <row r="2964" spans="1:14" x14ac:dyDescent="0.35">
      <c r="A2964">
        <v>2219</v>
      </c>
      <c r="B2964" t="s">
        <v>3127</v>
      </c>
      <c r="C2964" t="s">
        <v>523</v>
      </c>
      <c r="D2964" t="s">
        <v>125</v>
      </c>
      <c r="E2964">
        <v>22210</v>
      </c>
      <c r="F2964">
        <v>45</v>
      </c>
      <c r="G2964" t="s">
        <v>10</v>
      </c>
      <c r="H2964">
        <v>440</v>
      </c>
      <c r="I2964">
        <f>(TA_restaurants_curated__2[[#This Row],['# Reviews]]-MIN(TA_restaurants_curated__2['# Reviews]))/(MAX(TA_restaurants_curated__2['# Reviews])-MIN(TA_restaurants_curated__2['# Reviews]))</f>
        <v>1.0600706713780919E-2</v>
      </c>
      <c r="J2964">
        <f>QUOTIENT((TA_restaurants_curated__2[[#This Row],[Normalizzazione]]*100),33)+IF(TA_restaurants_curated__2[[#This Row],[Normalizzazione]]=1,0,1)</f>
        <v>1</v>
      </c>
      <c r="K2964">
        <f>QUOTIENT((TA_restaurants_curated__2[[#This Row],[Rating]]*2),(100/3))+IF(TA_restaurants_curated__2[[#This Row],[Rating]]=50,0,1)</f>
        <v>3</v>
      </c>
      <c r="L2964" s="1" t="str">
        <f>IF(TA_restaurants_curated__2[[#This Row],[C. Rev.]]=3,"A lot of reviews",IF(TA_restaurants_curated__2[[#This Row],[C. Rev.]]=2,"Avarage reviews","Few reviews"))</f>
        <v>Few reviews</v>
      </c>
      <c r="M2964" s="1" t="str">
        <f>IF(TA_restaurants_curated__2[[#This Row],[C. Rat.]]=3,"Good rating",IF(TA_restaurants_curated__2[[#This Row],[C. Rat.]]=2,"Avarege rating","Bad rating"))</f>
        <v>Good rating</v>
      </c>
      <c r="N2964" s="1" t="str">
        <f t="shared" si="46"/>
        <v>Few reviews and Good rating</v>
      </c>
    </row>
    <row r="2965" spans="1:14" x14ac:dyDescent="0.35">
      <c r="A2965">
        <v>2420</v>
      </c>
      <c r="B2965" t="s">
        <v>3303</v>
      </c>
      <c r="C2965" t="s">
        <v>523</v>
      </c>
      <c r="D2965" t="s">
        <v>99</v>
      </c>
      <c r="E2965">
        <v>24220</v>
      </c>
      <c r="F2965">
        <v>40</v>
      </c>
      <c r="G2965" t="s">
        <v>10</v>
      </c>
      <c r="H2965">
        <v>440</v>
      </c>
      <c r="I2965">
        <f>(TA_restaurants_curated__2[[#This Row],['# Reviews]]-MIN(TA_restaurants_curated__2['# Reviews]))/(MAX(TA_restaurants_curated__2['# Reviews])-MIN(TA_restaurants_curated__2['# Reviews]))</f>
        <v>1.0600706713780919E-2</v>
      </c>
      <c r="J2965">
        <f>QUOTIENT((TA_restaurants_curated__2[[#This Row],[Normalizzazione]]*100),33)+IF(TA_restaurants_curated__2[[#This Row],[Normalizzazione]]=1,0,1)</f>
        <v>1</v>
      </c>
      <c r="K2965">
        <f>QUOTIENT((TA_restaurants_curated__2[[#This Row],[Rating]]*2),(100/3))+IF(TA_restaurants_curated__2[[#This Row],[Rating]]=50,0,1)</f>
        <v>3</v>
      </c>
      <c r="L2965" s="1" t="str">
        <f>IF(TA_restaurants_curated__2[[#This Row],[C. Rev.]]=3,"A lot of reviews",IF(TA_restaurants_curated__2[[#This Row],[C. Rev.]]=2,"Avarage reviews","Few reviews"))</f>
        <v>Few reviews</v>
      </c>
      <c r="M2965" s="1" t="str">
        <f>IF(TA_restaurants_curated__2[[#This Row],[C. Rat.]]=3,"Good rating",IF(TA_restaurants_curated__2[[#This Row],[C. Rat.]]=2,"Avarege rating","Bad rating"))</f>
        <v>Good rating</v>
      </c>
      <c r="N2965" s="1" t="str">
        <f t="shared" si="46"/>
        <v>Few reviews and Good rating</v>
      </c>
    </row>
    <row r="2966" spans="1:14" x14ac:dyDescent="0.35">
      <c r="A2966">
        <v>2719</v>
      </c>
      <c r="B2966" t="s">
        <v>3528</v>
      </c>
      <c r="C2966" t="s">
        <v>523</v>
      </c>
      <c r="D2966" t="s">
        <v>111</v>
      </c>
      <c r="E2966">
        <v>27210</v>
      </c>
      <c r="F2966">
        <v>40</v>
      </c>
      <c r="G2966" t="s">
        <v>8</v>
      </c>
      <c r="H2966">
        <v>440</v>
      </c>
      <c r="I2966">
        <f>(TA_restaurants_curated__2[[#This Row],['# Reviews]]-MIN(TA_restaurants_curated__2['# Reviews]))/(MAX(TA_restaurants_curated__2['# Reviews])-MIN(TA_restaurants_curated__2['# Reviews]))</f>
        <v>1.0600706713780919E-2</v>
      </c>
      <c r="J2966">
        <f>QUOTIENT((TA_restaurants_curated__2[[#This Row],[Normalizzazione]]*100),33)+IF(TA_restaurants_curated__2[[#This Row],[Normalizzazione]]=1,0,1)</f>
        <v>1</v>
      </c>
      <c r="K2966">
        <f>QUOTIENT((TA_restaurants_curated__2[[#This Row],[Rating]]*2),(100/3))+IF(TA_restaurants_curated__2[[#This Row],[Rating]]=50,0,1)</f>
        <v>3</v>
      </c>
      <c r="L2966" s="1" t="str">
        <f>IF(TA_restaurants_curated__2[[#This Row],[C. Rev.]]=3,"A lot of reviews",IF(TA_restaurants_curated__2[[#This Row],[C. Rev.]]=2,"Avarage reviews","Few reviews"))</f>
        <v>Few reviews</v>
      </c>
      <c r="M2966" s="1" t="str">
        <f>IF(TA_restaurants_curated__2[[#This Row],[C. Rat.]]=3,"Good rating",IF(TA_restaurants_curated__2[[#This Row],[C. Rat.]]=2,"Avarege rating","Bad rating"))</f>
        <v>Good rating</v>
      </c>
      <c r="N2966" s="1" t="str">
        <f t="shared" si="46"/>
        <v>Few reviews and Good rating</v>
      </c>
    </row>
    <row r="2967" spans="1:14" x14ac:dyDescent="0.35">
      <c r="A2967">
        <v>2752</v>
      </c>
      <c r="B2967" t="s">
        <v>3553</v>
      </c>
      <c r="C2967" t="s">
        <v>523</v>
      </c>
      <c r="D2967" t="s">
        <v>443</v>
      </c>
      <c r="E2967">
        <v>27540</v>
      </c>
      <c r="F2967">
        <v>40</v>
      </c>
      <c r="G2967" t="s">
        <v>10</v>
      </c>
      <c r="H2967">
        <v>440</v>
      </c>
      <c r="I2967">
        <f>(TA_restaurants_curated__2[[#This Row],['# Reviews]]-MIN(TA_restaurants_curated__2['# Reviews]))/(MAX(TA_restaurants_curated__2['# Reviews])-MIN(TA_restaurants_curated__2['# Reviews]))</f>
        <v>1.0600706713780919E-2</v>
      </c>
      <c r="J2967">
        <f>QUOTIENT((TA_restaurants_curated__2[[#This Row],[Normalizzazione]]*100),33)+IF(TA_restaurants_curated__2[[#This Row],[Normalizzazione]]=1,0,1)</f>
        <v>1</v>
      </c>
      <c r="K2967">
        <f>QUOTIENT((TA_restaurants_curated__2[[#This Row],[Rating]]*2),(100/3))+IF(TA_restaurants_curated__2[[#This Row],[Rating]]=50,0,1)</f>
        <v>3</v>
      </c>
      <c r="L2967" s="1" t="str">
        <f>IF(TA_restaurants_curated__2[[#This Row],[C. Rev.]]=3,"A lot of reviews",IF(TA_restaurants_curated__2[[#This Row],[C. Rev.]]=2,"Avarage reviews","Few reviews"))</f>
        <v>Few reviews</v>
      </c>
      <c r="M2967" s="1" t="str">
        <f>IF(TA_restaurants_curated__2[[#This Row],[C. Rat.]]=3,"Good rating",IF(TA_restaurants_curated__2[[#This Row],[C. Rat.]]=2,"Avarege rating","Bad rating"))</f>
        <v>Good rating</v>
      </c>
      <c r="N2967" s="1" t="str">
        <f t="shared" si="46"/>
        <v>Few reviews and Good rating</v>
      </c>
    </row>
    <row r="2968" spans="1:14" x14ac:dyDescent="0.35">
      <c r="A2968">
        <v>3639</v>
      </c>
      <c r="B2968" t="s">
        <v>4001</v>
      </c>
      <c r="C2968" t="s">
        <v>523</v>
      </c>
      <c r="D2968" t="s">
        <v>99</v>
      </c>
      <c r="E2968">
        <v>36410</v>
      </c>
      <c r="F2968">
        <v>35</v>
      </c>
      <c r="G2968" t="s">
        <v>8</v>
      </c>
      <c r="H2968">
        <v>440</v>
      </c>
      <c r="I2968">
        <f>(TA_restaurants_curated__2[[#This Row],['# Reviews]]-MIN(TA_restaurants_curated__2['# Reviews]))/(MAX(TA_restaurants_curated__2['# Reviews])-MIN(TA_restaurants_curated__2['# Reviews]))</f>
        <v>1.0600706713780919E-2</v>
      </c>
      <c r="J2968">
        <f>QUOTIENT((TA_restaurants_curated__2[[#This Row],[Normalizzazione]]*100),33)+IF(TA_restaurants_curated__2[[#This Row],[Normalizzazione]]=1,0,1)</f>
        <v>1</v>
      </c>
      <c r="K2968">
        <f>QUOTIENT((TA_restaurants_curated__2[[#This Row],[Rating]]*2),(100/3))+IF(TA_restaurants_curated__2[[#This Row],[Rating]]=50,0,1)</f>
        <v>3</v>
      </c>
      <c r="L2968" s="1" t="str">
        <f>IF(TA_restaurants_curated__2[[#This Row],[C. Rev.]]=3,"A lot of reviews",IF(TA_restaurants_curated__2[[#This Row],[C. Rev.]]=2,"Avarage reviews","Few reviews"))</f>
        <v>Few reviews</v>
      </c>
      <c r="M2968" s="1" t="str">
        <f>IF(TA_restaurants_curated__2[[#This Row],[C. Rat.]]=3,"Good rating",IF(TA_restaurants_curated__2[[#This Row],[C. Rat.]]=2,"Avarege rating","Bad rating"))</f>
        <v>Good rating</v>
      </c>
      <c r="N2968" s="1" t="str">
        <f t="shared" si="46"/>
        <v>Few reviews and Good rating</v>
      </c>
    </row>
    <row r="2969" spans="1:14" x14ac:dyDescent="0.35">
      <c r="A2969">
        <v>3859</v>
      </c>
      <c r="B2969" t="s">
        <v>4099</v>
      </c>
      <c r="C2969" t="s">
        <v>523</v>
      </c>
      <c r="D2969" t="s">
        <v>4091</v>
      </c>
      <c r="E2969">
        <v>38610</v>
      </c>
      <c r="F2969">
        <v>35</v>
      </c>
      <c r="G2969" t="s">
        <v>10</v>
      </c>
      <c r="H2969">
        <v>440</v>
      </c>
      <c r="I2969">
        <f>(TA_restaurants_curated__2[[#This Row],['# Reviews]]-MIN(TA_restaurants_curated__2['# Reviews]))/(MAX(TA_restaurants_curated__2['# Reviews])-MIN(TA_restaurants_curated__2['# Reviews]))</f>
        <v>1.0600706713780919E-2</v>
      </c>
      <c r="J2969">
        <f>QUOTIENT((TA_restaurants_curated__2[[#This Row],[Normalizzazione]]*100),33)+IF(TA_restaurants_curated__2[[#This Row],[Normalizzazione]]=1,0,1)</f>
        <v>1</v>
      </c>
      <c r="K2969">
        <f>QUOTIENT((TA_restaurants_curated__2[[#This Row],[Rating]]*2),(100/3))+IF(TA_restaurants_curated__2[[#This Row],[Rating]]=50,0,1)</f>
        <v>3</v>
      </c>
      <c r="L2969" s="1" t="str">
        <f>IF(TA_restaurants_curated__2[[#This Row],[C. Rev.]]=3,"A lot of reviews",IF(TA_restaurants_curated__2[[#This Row],[C. Rev.]]=2,"Avarage reviews","Few reviews"))</f>
        <v>Few reviews</v>
      </c>
      <c r="M2969" s="1" t="str">
        <f>IF(TA_restaurants_curated__2[[#This Row],[C. Rat.]]=3,"Good rating",IF(TA_restaurants_curated__2[[#This Row],[C. Rat.]]=2,"Avarege rating","Bad rating"))</f>
        <v>Good rating</v>
      </c>
      <c r="N2969" s="1" t="str">
        <f t="shared" si="46"/>
        <v>Few reviews and Good rating</v>
      </c>
    </row>
    <row r="2970" spans="1:14" x14ac:dyDescent="0.35">
      <c r="A2970">
        <v>5043</v>
      </c>
      <c r="B2970" t="s">
        <v>4481</v>
      </c>
      <c r="C2970" t="s">
        <v>523</v>
      </c>
      <c r="D2970" t="s">
        <v>81</v>
      </c>
      <c r="E2970">
        <v>50460</v>
      </c>
      <c r="F2970">
        <v>35</v>
      </c>
      <c r="G2970" t="s">
        <v>10</v>
      </c>
      <c r="H2970">
        <v>440</v>
      </c>
      <c r="I2970">
        <f>(TA_restaurants_curated__2[[#This Row],['# Reviews]]-MIN(TA_restaurants_curated__2['# Reviews]))/(MAX(TA_restaurants_curated__2['# Reviews])-MIN(TA_restaurants_curated__2['# Reviews]))</f>
        <v>1.0600706713780919E-2</v>
      </c>
      <c r="J2970">
        <f>QUOTIENT((TA_restaurants_curated__2[[#This Row],[Normalizzazione]]*100),33)+IF(TA_restaurants_curated__2[[#This Row],[Normalizzazione]]=1,0,1)</f>
        <v>1</v>
      </c>
      <c r="K2970">
        <f>QUOTIENT((TA_restaurants_curated__2[[#This Row],[Rating]]*2),(100/3))+IF(TA_restaurants_curated__2[[#This Row],[Rating]]=50,0,1)</f>
        <v>3</v>
      </c>
      <c r="L2970" s="1" t="str">
        <f>IF(TA_restaurants_curated__2[[#This Row],[C. Rev.]]=3,"A lot of reviews",IF(TA_restaurants_curated__2[[#This Row],[C. Rev.]]=2,"Avarage reviews","Few reviews"))</f>
        <v>Few reviews</v>
      </c>
      <c r="M2970" s="1" t="str">
        <f>IF(TA_restaurants_curated__2[[#This Row],[C. Rat.]]=3,"Good rating",IF(TA_restaurants_curated__2[[#This Row],[C. Rat.]]=2,"Avarege rating","Bad rating"))</f>
        <v>Good rating</v>
      </c>
      <c r="N2970" s="1" t="str">
        <f t="shared" si="46"/>
        <v>Few reviews and Good rating</v>
      </c>
    </row>
    <row r="2971" spans="1:14" x14ac:dyDescent="0.35">
      <c r="A2971">
        <v>1309</v>
      </c>
      <c r="B2971" t="s">
        <v>2256</v>
      </c>
      <c r="C2971" t="s">
        <v>523</v>
      </c>
      <c r="D2971" t="s">
        <v>136</v>
      </c>
      <c r="E2971">
        <v>13110</v>
      </c>
      <c r="F2971">
        <v>45</v>
      </c>
      <c r="G2971" t="s">
        <v>9</v>
      </c>
      <c r="H2971">
        <v>430</v>
      </c>
      <c r="I2971">
        <f>(TA_restaurants_curated__2[[#This Row],['# Reviews]]-MIN(TA_restaurants_curated__2['# Reviews]))/(MAX(TA_restaurants_curated__2['# Reviews])-MIN(TA_restaurants_curated__2['# Reviews]))</f>
        <v>1.0348308934881372E-2</v>
      </c>
      <c r="J2971">
        <f>QUOTIENT((TA_restaurants_curated__2[[#This Row],[Normalizzazione]]*100),33)+IF(TA_restaurants_curated__2[[#This Row],[Normalizzazione]]=1,0,1)</f>
        <v>1</v>
      </c>
      <c r="K2971">
        <f>QUOTIENT((TA_restaurants_curated__2[[#This Row],[Rating]]*2),(100/3))+IF(TA_restaurants_curated__2[[#This Row],[Rating]]=50,0,1)</f>
        <v>3</v>
      </c>
      <c r="L2971" s="1" t="str">
        <f>IF(TA_restaurants_curated__2[[#This Row],[C. Rev.]]=3,"A lot of reviews",IF(TA_restaurants_curated__2[[#This Row],[C. Rev.]]=2,"Avarage reviews","Few reviews"))</f>
        <v>Few reviews</v>
      </c>
      <c r="M2971" s="1" t="str">
        <f>IF(TA_restaurants_curated__2[[#This Row],[C. Rat.]]=3,"Good rating",IF(TA_restaurants_curated__2[[#This Row],[C. Rat.]]=2,"Avarege rating","Bad rating"))</f>
        <v>Good rating</v>
      </c>
      <c r="N2971" s="1" t="str">
        <f t="shared" si="46"/>
        <v>Few reviews and Good rating</v>
      </c>
    </row>
    <row r="2972" spans="1:14" x14ac:dyDescent="0.35">
      <c r="A2972">
        <v>1684</v>
      </c>
      <c r="B2972" t="s">
        <v>2642</v>
      </c>
      <c r="C2972" t="s">
        <v>523</v>
      </c>
      <c r="D2972" t="s">
        <v>230</v>
      </c>
      <c r="E2972">
        <v>16860</v>
      </c>
      <c r="F2972">
        <v>40</v>
      </c>
      <c r="G2972" t="s">
        <v>8</v>
      </c>
      <c r="H2972">
        <v>430</v>
      </c>
      <c r="I2972">
        <f>(TA_restaurants_curated__2[[#This Row],['# Reviews]]-MIN(TA_restaurants_curated__2['# Reviews]))/(MAX(TA_restaurants_curated__2['# Reviews])-MIN(TA_restaurants_curated__2['# Reviews]))</f>
        <v>1.0348308934881372E-2</v>
      </c>
      <c r="J2972">
        <f>QUOTIENT((TA_restaurants_curated__2[[#This Row],[Normalizzazione]]*100),33)+IF(TA_restaurants_curated__2[[#This Row],[Normalizzazione]]=1,0,1)</f>
        <v>1</v>
      </c>
      <c r="K2972">
        <f>QUOTIENT((TA_restaurants_curated__2[[#This Row],[Rating]]*2),(100/3))+IF(TA_restaurants_curated__2[[#This Row],[Rating]]=50,0,1)</f>
        <v>3</v>
      </c>
      <c r="L2972" s="1" t="str">
        <f>IF(TA_restaurants_curated__2[[#This Row],[C. Rev.]]=3,"A lot of reviews",IF(TA_restaurants_curated__2[[#This Row],[C. Rev.]]=2,"Avarage reviews","Few reviews"))</f>
        <v>Few reviews</v>
      </c>
      <c r="M2972" s="1" t="str">
        <f>IF(TA_restaurants_curated__2[[#This Row],[C. Rat.]]=3,"Good rating",IF(TA_restaurants_curated__2[[#This Row],[C. Rat.]]=2,"Avarege rating","Bad rating"))</f>
        <v>Good rating</v>
      </c>
      <c r="N2972" s="1" t="str">
        <f t="shared" si="46"/>
        <v>Few reviews and Good rating</v>
      </c>
    </row>
    <row r="2973" spans="1:14" x14ac:dyDescent="0.35">
      <c r="A2973">
        <v>1698</v>
      </c>
      <c r="B2973" t="s">
        <v>2658</v>
      </c>
      <c r="C2973" t="s">
        <v>523</v>
      </c>
      <c r="D2973" t="s">
        <v>99</v>
      </c>
      <c r="E2973">
        <v>17000</v>
      </c>
      <c r="F2973">
        <v>45</v>
      </c>
      <c r="G2973" t="s">
        <v>10</v>
      </c>
      <c r="H2973">
        <v>430</v>
      </c>
      <c r="I2973">
        <f>(TA_restaurants_curated__2[[#This Row],['# Reviews]]-MIN(TA_restaurants_curated__2['# Reviews]))/(MAX(TA_restaurants_curated__2['# Reviews])-MIN(TA_restaurants_curated__2['# Reviews]))</f>
        <v>1.0348308934881372E-2</v>
      </c>
      <c r="J2973">
        <f>QUOTIENT((TA_restaurants_curated__2[[#This Row],[Normalizzazione]]*100),33)+IF(TA_restaurants_curated__2[[#This Row],[Normalizzazione]]=1,0,1)</f>
        <v>1</v>
      </c>
      <c r="K2973">
        <f>QUOTIENT((TA_restaurants_curated__2[[#This Row],[Rating]]*2),(100/3))+IF(TA_restaurants_curated__2[[#This Row],[Rating]]=50,0,1)</f>
        <v>3</v>
      </c>
      <c r="L2973" s="1" t="str">
        <f>IF(TA_restaurants_curated__2[[#This Row],[C. Rev.]]=3,"A lot of reviews",IF(TA_restaurants_curated__2[[#This Row],[C. Rev.]]=2,"Avarage reviews","Few reviews"))</f>
        <v>Few reviews</v>
      </c>
      <c r="M2973" s="1" t="str">
        <f>IF(TA_restaurants_curated__2[[#This Row],[C. Rat.]]=3,"Good rating",IF(TA_restaurants_curated__2[[#This Row],[C. Rat.]]=2,"Avarege rating","Bad rating"))</f>
        <v>Good rating</v>
      </c>
      <c r="N2973" s="1" t="str">
        <f t="shared" si="46"/>
        <v>Few reviews and Good rating</v>
      </c>
    </row>
    <row r="2974" spans="1:14" x14ac:dyDescent="0.35">
      <c r="A2974">
        <v>1932</v>
      </c>
      <c r="B2974" t="s">
        <v>2883</v>
      </c>
      <c r="C2974" t="s">
        <v>523</v>
      </c>
      <c r="D2974" t="s">
        <v>155</v>
      </c>
      <c r="E2974">
        <v>19340</v>
      </c>
      <c r="F2974">
        <v>45</v>
      </c>
      <c r="G2974" t="s">
        <v>10</v>
      </c>
      <c r="H2974">
        <v>430</v>
      </c>
      <c r="I2974">
        <f>(TA_restaurants_curated__2[[#This Row],['# Reviews]]-MIN(TA_restaurants_curated__2['# Reviews]))/(MAX(TA_restaurants_curated__2['# Reviews])-MIN(TA_restaurants_curated__2['# Reviews]))</f>
        <v>1.0348308934881372E-2</v>
      </c>
      <c r="J2974">
        <f>QUOTIENT((TA_restaurants_curated__2[[#This Row],[Normalizzazione]]*100),33)+IF(TA_restaurants_curated__2[[#This Row],[Normalizzazione]]=1,0,1)</f>
        <v>1</v>
      </c>
      <c r="K2974">
        <f>QUOTIENT((TA_restaurants_curated__2[[#This Row],[Rating]]*2),(100/3))+IF(TA_restaurants_curated__2[[#This Row],[Rating]]=50,0,1)</f>
        <v>3</v>
      </c>
      <c r="L2974" s="1" t="str">
        <f>IF(TA_restaurants_curated__2[[#This Row],[C. Rev.]]=3,"A lot of reviews",IF(TA_restaurants_curated__2[[#This Row],[C. Rev.]]=2,"Avarage reviews","Few reviews"))</f>
        <v>Few reviews</v>
      </c>
      <c r="M2974" s="1" t="str">
        <f>IF(TA_restaurants_curated__2[[#This Row],[C. Rat.]]=3,"Good rating",IF(TA_restaurants_curated__2[[#This Row],[C. Rat.]]=2,"Avarege rating","Bad rating"))</f>
        <v>Good rating</v>
      </c>
      <c r="N2974" s="1" t="str">
        <f t="shared" si="46"/>
        <v>Few reviews and Good rating</v>
      </c>
    </row>
    <row r="2975" spans="1:14" x14ac:dyDescent="0.35">
      <c r="A2975">
        <v>2550</v>
      </c>
      <c r="B2975" t="s">
        <v>3405</v>
      </c>
      <c r="C2975" t="s">
        <v>523</v>
      </c>
      <c r="D2975" t="s">
        <v>99</v>
      </c>
      <c r="E2975">
        <v>25520</v>
      </c>
      <c r="F2975">
        <v>45</v>
      </c>
      <c r="G2975" t="s">
        <v>9</v>
      </c>
      <c r="H2975">
        <v>430</v>
      </c>
      <c r="I2975">
        <f>(TA_restaurants_curated__2[[#This Row],['# Reviews]]-MIN(TA_restaurants_curated__2['# Reviews]))/(MAX(TA_restaurants_curated__2['# Reviews])-MIN(TA_restaurants_curated__2['# Reviews]))</f>
        <v>1.0348308934881372E-2</v>
      </c>
      <c r="J2975">
        <f>QUOTIENT((TA_restaurants_curated__2[[#This Row],[Normalizzazione]]*100),33)+IF(TA_restaurants_curated__2[[#This Row],[Normalizzazione]]=1,0,1)</f>
        <v>1</v>
      </c>
      <c r="K2975">
        <f>QUOTIENT((TA_restaurants_curated__2[[#This Row],[Rating]]*2),(100/3))+IF(TA_restaurants_curated__2[[#This Row],[Rating]]=50,0,1)</f>
        <v>3</v>
      </c>
      <c r="L2975" s="1" t="str">
        <f>IF(TA_restaurants_curated__2[[#This Row],[C. Rev.]]=3,"A lot of reviews",IF(TA_restaurants_curated__2[[#This Row],[C. Rev.]]=2,"Avarage reviews","Few reviews"))</f>
        <v>Few reviews</v>
      </c>
      <c r="M2975" s="1" t="str">
        <f>IF(TA_restaurants_curated__2[[#This Row],[C. Rat.]]=3,"Good rating",IF(TA_restaurants_curated__2[[#This Row],[C. Rat.]]=2,"Avarege rating","Bad rating"))</f>
        <v>Good rating</v>
      </c>
      <c r="N2975" s="1" t="str">
        <f t="shared" si="46"/>
        <v>Few reviews and Good rating</v>
      </c>
    </row>
    <row r="2976" spans="1:14" x14ac:dyDescent="0.35">
      <c r="A2976">
        <v>2624</v>
      </c>
      <c r="B2976" t="s">
        <v>3464</v>
      </c>
      <c r="C2976" t="s">
        <v>523</v>
      </c>
      <c r="D2976" t="s">
        <v>3465</v>
      </c>
      <c r="E2976">
        <v>26260</v>
      </c>
      <c r="F2976">
        <v>40</v>
      </c>
      <c r="G2976" t="s">
        <v>10</v>
      </c>
      <c r="H2976">
        <v>430</v>
      </c>
      <c r="I2976">
        <f>(TA_restaurants_curated__2[[#This Row],['# Reviews]]-MIN(TA_restaurants_curated__2['# Reviews]))/(MAX(TA_restaurants_curated__2['# Reviews])-MIN(TA_restaurants_curated__2['# Reviews]))</f>
        <v>1.0348308934881372E-2</v>
      </c>
      <c r="J2976">
        <f>QUOTIENT((TA_restaurants_curated__2[[#This Row],[Normalizzazione]]*100),33)+IF(TA_restaurants_curated__2[[#This Row],[Normalizzazione]]=1,0,1)</f>
        <v>1</v>
      </c>
      <c r="K2976">
        <f>QUOTIENT((TA_restaurants_curated__2[[#This Row],[Rating]]*2),(100/3))+IF(TA_restaurants_curated__2[[#This Row],[Rating]]=50,0,1)</f>
        <v>3</v>
      </c>
      <c r="L2976" s="1" t="str">
        <f>IF(TA_restaurants_curated__2[[#This Row],[C. Rev.]]=3,"A lot of reviews",IF(TA_restaurants_curated__2[[#This Row],[C. Rev.]]=2,"Avarage reviews","Few reviews"))</f>
        <v>Few reviews</v>
      </c>
      <c r="M2976" s="1" t="str">
        <f>IF(TA_restaurants_curated__2[[#This Row],[C. Rat.]]=3,"Good rating",IF(TA_restaurants_curated__2[[#This Row],[C. Rat.]]=2,"Avarege rating","Bad rating"))</f>
        <v>Good rating</v>
      </c>
      <c r="N2976" s="1" t="str">
        <f t="shared" si="46"/>
        <v>Few reviews and Good rating</v>
      </c>
    </row>
    <row r="2977" spans="1:14" x14ac:dyDescent="0.35">
      <c r="A2977">
        <v>2898</v>
      </c>
      <c r="B2977" t="s">
        <v>3645</v>
      </c>
      <c r="C2977" t="s">
        <v>523</v>
      </c>
      <c r="D2977" t="s">
        <v>111</v>
      </c>
      <c r="E2977">
        <v>29000</v>
      </c>
      <c r="F2977">
        <v>40</v>
      </c>
      <c r="G2977" t="s">
        <v>8</v>
      </c>
      <c r="H2977">
        <v>430</v>
      </c>
      <c r="I2977">
        <f>(TA_restaurants_curated__2[[#This Row],['# Reviews]]-MIN(TA_restaurants_curated__2['# Reviews]))/(MAX(TA_restaurants_curated__2['# Reviews])-MIN(TA_restaurants_curated__2['# Reviews]))</f>
        <v>1.0348308934881372E-2</v>
      </c>
      <c r="J2977">
        <f>QUOTIENT((TA_restaurants_curated__2[[#This Row],[Normalizzazione]]*100),33)+IF(TA_restaurants_curated__2[[#This Row],[Normalizzazione]]=1,0,1)</f>
        <v>1</v>
      </c>
      <c r="K2977">
        <f>QUOTIENT((TA_restaurants_curated__2[[#This Row],[Rating]]*2),(100/3))+IF(TA_restaurants_curated__2[[#This Row],[Rating]]=50,0,1)</f>
        <v>3</v>
      </c>
      <c r="L2977" s="1" t="str">
        <f>IF(TA_restaurants_curated__2[[#This Row],[C. Rev.]]=3,"A lot of reviews",IF(TA_restaurants_curated__2[[#This Row],[C. Rev.]]=2,"Avarage reviews","Few reviews"))</f>
        <v>Few reviews</v>
      </c>
      <c r="M2977" s="1" t="str">
        <f>IF(TA_restaurants_curated__2[[#This Row],[C. Rat.]]=3,"Good rating",IF(TA_restaurants_curated__2[[#This Row],[C. Rat.]]=2,"Avarege rating","Bad rating"))</f>
        <v>Good rating</v>
      </c>
      <c r="N2977" s="1" t="str">
        <f t="shared" si="46"/>
        <v>Few reviews and Good rating</v>
      </c>
    </row>
    <row r="2978" spans="1:14" x14ac:dyDescent="0.35">
      <c r="A2978">
        <v>3141</v>
      </c>
      <c r="B2978" t="s">
        <v>3796</v>
      </c>
      <c r="C2978" t="s">
        <v>523</v>
      </c>
      <c r="D2978" t="s">
        <v>99</v>
      </c>
      <c r="E2978">
        <v>31430</v>
      </c>
      <c r="F2978">
        <v>40</v>
      </c>
      <c r="G2978" t="s">
        <v>8</v>
      </c>
      <c r="H2978">
        <v>430</v>
      </c>
      <c r="I2978">
        <f>(TA_restaurants_curated__2[[#This Row],['# Reviews]]-MIN(TA_restaurants_curated__2['# Reviews]))/(MAX(TA_restaurants_curated__2['# Reviews])-MIN(TA_restaurants_curated__2['# Reviews]))</f>
        <v>1.0348308934881372E-2</v>
      </c>
      <c r="J2978">
        <f>QUOTIENT((TA_restaurants_curated__2[[#This Row],[Normalizzazione]]*100),33)+IF(TA_restaurants_curated__2[[#This Row],[Normalizzazione]]=1,0,1)</f>
        <v>1</v>
      </c>
      <c r="K2978">
        <f>QUOTIENT((TA_restaurants_curated__2[[#This Row],[Rating]]*2),(100/3))+IF(TA_restaurants_curated__2[[#This Row],[Rating]]=50,0,1)</f>
        <v>3</v>
      </c>
      <c r="L2978" s="1" t="str">
        <f>IF(TA_restaurants_curated__2[[#This Row],[C. Rev.]]=3,"A lot of reviews",IF(TA_restaurants_curated__2[[#This Row],[C. Rev.]]=2,"Avarage reviews","Few reviews"))</f>
        <v>Few reviews</v>
      </c>
      <c r="M2978" s="1" t="str">
        <f>IF(TA_restaurants_curated__2[[#This Row],[C. Rat.]]=3,"Good rating",IF(TA_restaurants_curated__2[[#This Row],[C. Rat.]]=2,"Avarege rating","Bad rating"))</f>
        <v>Good rating</v>
      </c>
      <c r="N2978" s="1" t="str">
        <f t="shared" si="46"/>
        <v>Few reviews and Good rating</v>
      </c>
    </row>
    <row r="2979" spans="1:14" x14ac:dyDescent="0.35">
      <c r="A2979">
        <v>3918</v>
      </c>
      <c r="B2979" t="s">
        <v>4118</v>
      </c>
      <c r="C2979" t="s">
        <v>523</v>
      </c>
      <c r="D2979" t="s">
        <v>162</v>
      </c>
      <c r="E2979">
        <v>39200</v>
      </c>
      <c r="F2979">
        <v>35</v>
      </c>
      <c r="G2979" t="s">
        <v>10</v>
      </c>
      <c r="H2979">
        <v>430</v>
      </c>
      <c r="I2979">
        <f>(TA_restaurants_curated__2[[#This Row],['# Reviews]]-MIN(TA_restaurants_curated__2['# Reviews]))/(MAX(TA_restaurants_curated__2['# Reviews])-MIN(TA_restaurants_curated__2['# Reviews]))</f>
        <v>1.0348308934881372E-2</v>
      </c>
      <c r="J2979">
        <f>QUOTIENT((TA_restaurants_curated__2[[#This Row],[Normalizzazione]]*100),33)+IF(TA_restaurants_curated__2[[#This Row],[Normalizzazione]]=1,0,1)</f>
        <v>1</v>
      </c>
      <c r="K2979">
        <f>QUOTIENT((TA_restaurants_curated__2[[#This Row],[Rating]]*2),(100/3))+IF(TA_restaurants_curated__2[[#This Row],[Rating]]=50,0,1)</f>
        <v>3</v>
      </c>
      <c r="L2979" s="1" t="str">
        <f>IF(TA_restaurants_curated__2[[#This Row],[C. Rev.]]=3,"A lot of reviews",IF(TA_restaurants_curated__2[[#This Row],[C. Rev.]]=2,"Avarage reviews","Few reviews"))</f>
        <v>Few reviews</v>
      </c>
      <c r="M2979" s="1" t="str">
        <f>IF(TA_restaurants_curated__2[[#This Row],[C. Rat.]]=3,"Good rating",IF(TA_restaurants_curated__2[[#This Row],[C. Rat.]]=2,"Avarege rating","Bad rating"))</f>
        <v>Good rating</v>
      </c>
      <c r="N2979" s="1" t="str">
        <f t="shared" si="46"/>
        <v>Few reviews and Good rating</v>
      </c>
    </row>
    <row r="2980" spans="1:14" x14ac:dyDescent="0.35">
      <c r="A2980">
        <v>4033</v>
      </c>
      <c r="B2980" t="s">
        <v>4165</v>
      </c>
      <c r="C2980" t="s">
        <v>523</v>
      </c>
      <c r="D2980" t="s">
        <v>99</v>
      </c>
      <c r="E2980">
        <v>40360</v>
      </c>
      <c r="F2980">
        <v>35</v>
      </c>
      <c r="G2980" t="s">
        <v>8</v>
      </c>
      <c r="H2980">
        <v>430</v>
      </c>
      <c r="I2980">
        <f>(TA_restaurants_curated__2[[#This Row],['# Reviews]]-MIN(TA_restaurants_curated__2['# Reviews]))/(MAX(TA_restaurants_curated__2['# Reviews])-MIN(TA_restaurants_curated__2['# Reviews]))</f>
        <v>1.0348308934881372E-2</v>
      </c>
      <c r="J2980">
        <f>QUOTIENT((TA_restaurants_curated__2[[#This Row],[Normalizzazione]]*100),33)+IF(TA_restaurants_curated__2[[#This Row],[Normalizzazione]]=1,0,1)</f>
        <v>1</v>
      </c>
      <c r="K2980">
        <f>QUOTIENT((TA_restaurants_curated__2[[#This Row],[Rating]]*2),(100/3))+IF(TA_restaurants_curated__2[[#This Row],[Rating]]=50,0,1)</f>
        <v>3</v>
      </c>
      <c r="L2980" s="1" t="str">
        <f>IF(TA_restaurants_curated__2[[#This Row],[C. Rev.]]=3,"A lot of reviews",IF(TA_restaurants_curated__2[[#This Row],[C. Rev.]]=2,"Avarage reviews","Few reviews"))</f>
        <v>Few reviews</v>
      </c>
      <c r="M2980" s="1" t="str">
        <f>IF(TA_restaurants_curated__2[[#This Row],[C. Rat.]]=3,"Good rating",IF(TA_restaurants_curated__2[[#This Row],[C. Rat.]]=2,"Avarege rating","Bad rating"))</f>
        <v>Good rating</v>
      </c>
      <c r="N2980" s="1" t="str">
        <f t="shared" si="46"/>
        <v>Few reviews and Good rating</v>
      </c>
    </row>
    <row r="2981" spans="1:14" x14ac:dyDescent="0.35">
      <c r="A2981">
        <v>4456</v>
      </c>
      <c r="B2981" t="s">
        <v>4330</v>
      </c>
      <c r="C2981" t="s">
        <v>523</v>
      </c>
      <c r="D2981" t="s">
        <v>129</v>
      </c>
      <c r="E2981">
        <v>44590</v>
      </c>
      <c r="F2981">
        <v>40</v>
      </c>
      <c r="G2981" t="s">
        <v>8</v>
      </c>
      <c r="H2981">
        <v>430</v>
      </c>
      <c r="I2981">
        <f>(TA_restaurants_curated__2[[#This Row],['# Reviews]]-MIN(TA_restaurants_curated__2['# Reviews]))/(MAX(TA_restaurants_curated__2['# Reviews])-MIN(TA_restaurants_curated__2['# Reviews]))</f>
        <v>1.0348308934881372E-2</v>
      </c>
      <c r="J2981">
        <f>QUOTIENT((TA_restaurants_curated__2[[#This Row],[Normalizzazione]]*100),33)+IF(TA_restaurants_curated__2[[#This Row],[Normalizzazione]]=1,0,1)</f>
        <v>1</v>
      </c>
      <c r="K2981">
        <f>QUOTIENT((TA_restaurants_curated__2[[#This Row],[Rating]]*2),(100/3))+IF(TA_restaurants_curated__2[[#This Row],[Rating]]=50,0,1)</f>
        <v>3</v>
      </c>
      <c r="L2981" s="1" t="str">
        <f>IF(TA_restaurants_curated__2[[#This Row],[C. Rev.]]=3,"A lot of reviews",IF(TA_restaurants_curated__2[[#This Row],[C. Rev.]]=2,"Avarage reviews","Few reviews"))</f>
        <v>Few reviews</v>
      </c>
      <c r="M2981" s="1" t="str">
        <f>IF(TA_restaurants_curated__2[[#This Row],[C. Rat.]]=3,"Good rating",IF(TA_restaurants_curated__2[[#This Row],[C. Rat.]]=2,"Avarege rating","Bad rating"))</f>
        <v>Good rating</v>
      </c>
      <c r="N2981" s="1" t="str">
        <f t="shared" si="46"/>
        <v>Few reviews and Good rating</v>
      </c>
    </row>
    <row r="2982" spans="1:14" x14ac:dyDescent="0.35">
      <c r="A2982">
        <v>4826</v>
      </c>
      <c r="B2982" t="s">
        <v>4405</v>
      </c>
      <c r="C2982" t="s">
        <v>523</v>
      </c>
      <c r="D2982" t="s">
        <v>155</v>
      </c>
      <c r="E2982">
        <v>48290</v>
      </c>
      <c r="F2982">
        <v>35</v>
      </c>
      <c r="G2982" t="s">
        <v>8</v>
      </c>
      <c r="H2982">
        <v>430</v>
      </c>
      <c r="I2982">
        <f>(TA_restaurants_curated__2[[#This Row],['# Reviews]]-MIN(TA_restaurants_curated__2['# Reviews]))/(MAX(TA_restaurants_curated__2['# Reviews])-MIN(TA_restaurants_curated__2['# Reviews]))</f>
        <v>1.0348308934881372E-2</v>
      </c>
      <c r="J2982">
        <f>QUOTIENT((TA_restaurants_curated__2[[#This Row],[Normalizzazione]]*100),33)+IF(TA_restaurants_curated__2[[#This Row],[Normalizzazione]]=1,0,1)</f>
        <v>1</v>
      </c>
      <c r="K2982">
        <f>QUOTIENT((TA_restaurants_curated__2[[#This Row],[Rating]]*2),(100/3))+IF(TA_restaurants_curated__2[[#This Row],[Rating]]=50,0,1)</f>
        <v>3</v>
      </c>
      <c r="L2982" s="1" t="str">
        <f>IF(TA_restaurants_curated__2[[#This Row],[C. Rev.]]=3,"A lot of reviews",IF(TA_restaurants_curated__2[[#This Row],[C. Rev.]]=2,"Avarage reviews","Few reviews"))</f>
        <v>Few reviews</v>
      </c>
      <c r="M2982" s="1" t="str">
        <f>IF(TA_restaurants_curated__2[[#This Row],[C. Rat.]]=3,"Good rating",IF(TA_restaurants_curated__2[[#This Row],[C. Rat.]]=2,"Avarege rating","Bad rating"))</f>
        <v>Good rating</v>
      </c>
      <c r="N2982" s="1" t="str">
        <f t="shared" si="46"/>
        <v>Few reviews and Good rating</v>
      </c>
    </row>
    <row r="2983" spans="1:14" x14ac:dyDescent="0.35">
      <c r="A2983">
        <v>5030</v>
      </c>
      <c r="B2983" t="s">
        <v>4478</v>
      </c>
      <c r="C2983" t="s">
        <v>523</v>
      </c>
      <c r="D2983" t="s">
        <v>99</v>
      </c>
      <c r="E2983">
        <v>50330</v>
      </c>
      <c r="F2983">
        <v>35</v>
      </c>
      <c r="G2983" t="s">
        <v>8</v>
      </c>
      <c r="H2983">
        <v>430</v>
      </c>
      <c r="I2983">
        <f>(TA_restaurants_curated__2[[#This Row],['# Reviews]]-MIN(TA_restaurants_curated__2['# Reviews]))/(MAX(TA_restaurants_curated__2['# Reviews])-MIN(TA_restaurants_curated__2['# Reviews]))</f>
        <v>1.0348308934881372E-2</v>
      </c>
      <c r="J2983">
        <f>QUOTIENT((TA_restaurants_curated__2[[#This Row],[Normalizzazione]]*100),33)+IF(TA_restaurants_curated__2[[#This Row],[Normalizzazione]]=1,0,1)</f>
        <v>1</v>
      </c>
      <c r="K2983">
        <f>QUOTIENT((TA_restaurants_curated__2[[#This Row],[Rating]]*2),(100/3))+IF(TA_restaurants_curated__2[[#This Row],[Rating]]=50,0,1)</f>
        <v>3</v>
      </c>
      <c r="L2983" s="1" t="str">
        <f>IF(TA_restaurants_curated__2[[#This Row],[C. Rev.]]=3,"A lot of reviews",IF(TA_restaurants_curated__2[[#This Row],[C. Rev.]]=2,"Avarage reviews","Few reviews"))</f>
        <v>Few reviews</v>
      </c>
      <c r="M2983" s="1" t="str">
        <f>IF(TA_restaurants_curated__2[[#This Row],[C. Rat.]]=3,"Good rating",IF(TA_restaurants_curated__2[[#This Row],[C. Rat.]]=2,"Avarege rating","Bad rating"))</f>
        <v>Good rating</v>
      </c>
      <c r="N2983" s="1" t="str">
        <f t="shared" si="46"/>
        <v>Few reviews and Good rating</v>
      </c>
    </row>
    <row r="2984" spans="1:14" x14ac:dyDescent="0.35">
      <c r="A2984">
        <v>677</v>
      </c>
      <c r="B2984" t="s">
        <v>276</v>
      </c>
      <c r="C2984" t="s">
        <v>523</v>
      </c>
      <c r="D2984" t="s">
        <v>269</v>
      </c>
      <c r="E2984">
        <v>6790</v>
      </c>
      <c r="F2984">
        <v>45</v>
      </c>
      <c r="G2984" t="s">
        <v>10</v>
      </c>
      <c r="H2984">
        <v>420</v>
      </c>
      <c r="I2984">
        <f>(TA_restaurants_curated__2[[#This Row],['# Reviews]]-MIN(TA_restaurants_curated__2['# Reviews]))/(MAX(TA_restaurants_curated__2['# Reviews])-MIN(TA_restaurants_curated__2['# Reviews]))</f>
        <v>1.0095911155981827E-2</v>
      </c>
      <c r="J2984">
        <f>QUOTIENT((TA_restaurants_curated__2[[#This Row],[Normalizzazione]]*100),33)+IF(TA_restaurants_curated__2[[#This Row],[Normalizzazione]]=1,0,1)</f>
        <v>1</v>
      </c>
      <c r="K2984">
        <f>QUOTIENT((TA_restaurants_curated__2[[#This Row],[Rating]]*2),(100/3))+IF(TA_restaurants_curated__2[[#This Row],[Rating]]=50,0,1)</f>
        <v>3</v>
      </c>
      <c r="L2984" s="1" t="str">
        <f>IF(TA_restaurants_curated__2[[#This Row],[C. Rev.]]=3,"A lot of reviews",IF(TA_restaurants_curated__2[[#This Row],[C. Rev.]]=2,"Avarage reviews","Few reviews"))</f>
        <v>Few reviews</v>
      </c>
      <c r="M2984" s="1" t="str">
        <f>IF(TA_restaurants_curated__2[[#This Row],[C. Rat.]]=3,"Good rating",IF(TA_restaurants_curated__2[[#This Row],[C. Rat.]]=2,"Avarege rating","Bad rating"))</f>
        <v>Good rating</v>
      </c>
      <c r="N2984" s="1" t="str">
        <f t="shared" si="46"/>
        <v>Few reviews and Good rating</v>
      </c>
    </row>
    <row r="2985" spans="1:14" x14ac:dyDescent="0.35">
      <c r="A2985">
        <v>937</v>
      </c>
      <c r="B2985" t="s">
        <v>1854</v>
      </c>
      <c r="C2985" t="s">
        <v>523</v>
      </c>
      <c r="D2985" t="s">
        <v>1855</v>
      </c>
      <c r="E2985">
        <v>9390</v>
      </c>
      <c r="F2985">
        <v>45</v>
      </c>
      <c r="G2985" t="s">
        <v>8</v>
      </c>
      <c r="H2985">
        <v>420</v>
      </c>
      <c r="I2985">
        <f>(TA_restaurants_curated__2[[#This Row],['# Reviews]]-MIN(TA_restaurants_curated__2['# Reviews]))/(MAX(TA_restaurants_curated__2['# Reviews])-MIN(TA_restaurants_curated__2['# Reviews]))</f>
        <v>1.0095911155981827E-2</v>
      </c>
      <c r="J2985">
        <f>QUOTIENT((TA_restaurants_curated__2[[#This Row],[Normalizzazione]]*100),33)+IF(TA_restaurants_curated__2[[#This Row],[Normalizzazione]]=1,0,1)</f>
        <v>1</v>
      </c>
      <c r="K2985">
        <f>QUOTIENT((TA_restaurants_curated__2[[#This Row],[Rating]]*2),(100/3))+IF(TA_restaurants_curated__2[[#This Row],[Rating]]=50,0,1)</f>
        <v>3</v>
      </c>
      <c r="L2985" s="1" t="str">
        <f>IF(TA_restaurants_curated__2[[#This Row],[C. Rev.]]=3,"A lot of reviews",IF(TA_restaurants_curated__2[[#This Row],[C. Rev.]]=2,"Avarage reviews","Few reviews"))</f>
        <v>Few reviews</v>
      </c>
      <c r="M2985" s="1" t="str">
        <f>IF(TA_restaurants_curated__2[[#This Row],[C. Rat.]]=3,"Good rating",IF(TA_restaurants_curated__2[[#This Row],[C. Rat.]]=2,"Avarege rating","Bad rating"))</f>
        <v>Good rating</v>
      </c>
      <c r="N2985" s="1" t="str">
        <f t="shared" si="46"/>
        <v>Few reviews and Good rating</v>
      </c>
    </row>
    <row r="2986" spans="1:14" x14ac:dyDescent="0.35">
      <c r="A2986">
        <v>1109</v>
      </c>
      <c r="B2986" t="s">
        <v>2043</v>
      </c>
      <c r="C2986" t="s">
        <v>523</v>
      </c>
      <c r="D2986" t="s">
        <v>99</v>
      </c>
      <c r="E2986">
        <v>11110</v>
      </c>
      <c r="F2986">
        <v>45</v>
      </c>
      <c r="G2986" t="s">
        <v>8</v>
      </c>
      <c r="H2986">
        <v>420</v>
      </c>
      <c r="I2986">
        <f>(TA_restaurants_curated__2[[#This Row],['# Reviews]]-MIN(TA_restaurants_curated__2['# Reviews]))/(MAX(TA_restaurants_curated__2['# Reviews])-MIN(TA_restaurants_curated__2['# Reviews]))</f>
        <v>1.0095911155981827E-2</v>
      </c>
      <c r="J2986">
        <f>QUOTIENT((TA_restaurants_curated__2[[#This Row],[Normalizzazione]]*100),33)+IF(TA_restaurants_curated__2[[#This Row],[Normalizzazione]]=1,0,1)</f>
        <v>1</v>
      </c>
      <c r="K2986">
        <f>QUOTIENT((TA_restaurants_curated__2[[#This Row],[Rating]]*2),(100/3))+IF(TA_restaurants_curated__2[[#This Row],[Rating]]=50,0,1)</f>
        <v>3</v>
      </c>
      <c r="L2986" s="1" t="str">
        <f>IF(TA_restaurants_curated__2[[#This Row],[C. Rev.]]=3,"A lot of reviews",IF(TA_restaurants_curated__2[[#This Row],[C. Rev.]]=2,"Avarage reviews","Few reviews"))</f>
        <v>Few reviews</v>
      </c>
      <c r="M2986" s="1" t="str">
        <f>IF(TA_restaurants_curated__2[[#This Row],[C. Rat.]]=3,"Good rating",IF(TA_restaurants_curated__2[[#This Row],[C. Rat.]]=2,"Avarege rating","Bad rating"))</f>
        <v>Good rating</v>
      </c>
      <c r="N2986" s="1" t="str">
        <f t="shared" si="46"/>
        <v>Few reviews and Good rating</v>
      </c>
    </row>
    <row r="2987" spans="1:14" x14ac:dyDescent="0.35">
      <c r="A2987">
        <v>1987</v>
      </c>
      <c r="B2987" t="s">
        <v>2926</v>
      </c>
      <c r="C2987" t="s">
        <v>523</v>
      </c>
      <c r="D2987" t="s">
        <v>2927</v>
      </c>
      <c r="E2987">
        <v>19890</v>
      </c>
      <c r="F2987">
        <v>40</v>
      </c>
      <c r="G2987" t="s">
        <v>10</v>
      </c>
      <c r="H2987">
        <v>420</v>
      </c>
      <c r="I2987">
        <f>(TA_restaurants_curated__2[[#This Row],['# Reviews]]-MIN(TA_restaurants_curated__2['# Reviews]))/(MAX(TA_restaurants_curated__2['# Reviews])-MIN(TA_restaurants_curated__2['# Reviews]))</f>
        <v>1.0095911155981827E-2</v>
      </c>
      <c r="J2987">
        <f>QUOTIENT((TA_restaurants_curated__2[[#This Row],[Normalizzazione]]*100),33)+IF(TA_restaurants_curated__2[[#This Row],[Normalizzazione]]=1,0,1)</f>
        <v>1</v>
      </c>
      <c r="K2987">
        <f>QUOTIENT((TA_restaurants_curated__2[[#This Row],[Rating]]*2),(100/3))+IF(TA_restaurants_curated__2[[#This Row],[Rating]]=50,0,1)</f>
        <v>3</v>
      </c>
      <c r="L2987" s="1" t="str">
        <f>IF(TA_restaurants_curated__2[[#This Row],[C. Rev.]]=3,"A lot of reviews",IF(TA_restaurants_curated__2[[#This Row],[C. Rev.]]=2,"Avarage reviews","Few reviews"))</f>
        <v>Few reviews</v>
      </c>
      <c r="M2987" s="1" t="str">
        <f>IF(TA_restaurants_curated__2[[#This Row],[C. Rat.]]=3,"Good rating",IF(TA_restaurants_curated__2[[#This Row],[C. Rat.]]=2,"Avarege rating","Bad rating"))</f>
        <v>Good rating</v>
      </c>
      <c r="N2987" s="1" t="str">
        <f t="shared" si="46"/>
        <v>Few reviews and Good rating</v>
      </c>
    </row>
    <row r="2988" spans="1:14" x14ac:dyDescent="0.35">
      <c r="A2988">
        <v>2053</v>
      </c>
      <c r="B2988" t="s">
        <v>2990</v>
      </c>
      <c r="C2988" t="s">
        <v>523</v>
      </c>
      <c r="D2988" t="s">
        <v>42</v>
      </c>
      <c r="E2988">
        <v>20550</v>
      </c>
      <c r="F2988">
        <v>40</v>
      </c>
      <c r="G2988" t="s">
        <v>10</v>
      </c>
      <c r="H2988">
        <v>420</v>
      </c>
      <c r="I2988">
        <f>(TA_restaurants_curated__2[[#This Row],['# Reviews]]-MIN(TA_restaurants_curated__2['# Reviews]))/(MAX(TA_restaurants_curated__2['# Reviews])-MIN(TA_restaurants_curated__2['# Reviews]))</f>
        <v>1.0095911155981827E-2</v>
      </c>
      <c r="J2988">
        <f>QUOTIENT((TA_restaurants_curated__2[[#This Row],[Normalizzazione]]*100),33)+IF(TA_restaurants_curated__2[[#This Row],[Normalizzazione]]=1,0,1)</f>
        <v>1</v>
      </c>
      <c r="K2988">
        <f>QUOTIENT((TA_restaurants_curated__2[[#This Row],[Rating]]*2),(100/3))+IF(TA_restaurants_curated__2[[#This Row],[Rating]]=50,0,1)</f>
        <v>3</v>
      </c>
      <c r="L2988" s="1" t="str">
        <f>IF(TA_restaurants_curated__2[[#This Row],[C. Rev.]]=3,"A lot of reviews",IF(TA_restaurants_curated__2[[#This Row],[C. Rev.]]=2,"Avarage reviews","Few reviews"))</f>
        <v>Few reviews</v>
      </c>
      <c r="M2988" s="1" t="str">
        <f>IF(TA_restaurants_curated__2[[#This Row],[C. Rat.]]=3,"Good rating",IF(TA_restaurants_curated__2[[#This Row],[C. Rat.]]=2,"Avarege rating","Bad rating"))</f>
        <v>Good rating</v>
      </c>
      <c r="N2988" s="1" t="str">
        <f t="shared" si="46"/>
        <v>Few reviews and Good rating</v>
      </c>
    </row>
    <row r="2989" spans="1:14" x14ac:dyDescent="0.35">
      <c r="A2989">
        <v>2086</v>
      </c>
      <c r="B2989" t="s">
        <v>3024</v>
      </c>
      <c r="C2989" t="s">
        <v>523</v>
      </c>
      <c r="D2989" t="s">
        <v>61</v>
      </c>
      <c r="E2989">
        <v>20880</v>
      </c>
      <c r="F2989">
        <v>40</v>
      </c>
      <c r="G2989" t="s">
        <v>8</v>
      </c>
      <c r="H2989">
        <v>420</v>
      </c>
      <c r="I2989">
        <f>(TA_restaurants_curated__2[[#This Row],['# Reviews]]-MIN(TA_restaurants_curated__2['# Reviews]))/(MAX(TA_restaurants_curated__2['# Reviews])-MIN(TA_restaurants_curated__2['# Reviews]))</f>
        <v>1.0095911155981827E-2</v>
      </c>
      <c r="J2989">
        <f>QUOTIENT((TA_restaurants_curated__2[[#This Row],[Normalizzazione]]*100),33)+IF(TA_restaurants_curated__2[[#This Row],[Normalizzazione]]=1,0,1)</f>
        <v>1</v>
      </c>
      <c r="K2989">
        <f>QUOTIENT((TA_restaurants_curated__2[[#This Row],[Rating]]*2),(100/3))+IF(TA_restaurants_curated__2[[#This Row],[Rating]]=50,0,1)</f>
        <v>3</v>
      </c>
      <c r="L2989" s="1" t="str">
        <f>IF(TA_restaurants_curated__2[[#This Row],[C. Rev.]]=3,"A lot of reviews",IF(TA_restaurants_curated__2[[#This Row],[C. Rev.]]=2,"Avarage reviews","Few reviews"))</f>
        <v>Few reviews</v>
      </c>
      <c r="M2989" s="1" t="str">
        <f>IF(TA_restaurants_curated__2[[#This Row],[C. Rat.]]=3,"Good rating",IF(TA_restaurants_curated__2[[#This Row],[C. Rat.]]=2,"Avarege rating","Bad rating"))</f>
        <v>Good rating</v>
      </c>
      <c r="N2989" s="1" t="str">
        <f t="shared" si="46"/>
        <v>Few reviews and Good rating</v>
      </c>
    </row>
    <row r="2990" spans="1:14" x14ac:dyDescent="0.35">
      <c r="A2990">
        <v>2309</v>
      </c>
      <c r="B2990" t="s">
        <v>3206</v>
      </c>
      <c r="C2990" t="s">
        <v>523</v>
      </c>
      <c r="D2990" t="s">
        <v>68</v>
      </c>
      <c r="E2990">
        <v>23110</v>
      </c>
      <c r="F2990">
        <v>40</v>
      </c>
      <c r="G2990" t="s">
        <v>10</v>
      </c>
      <c r="H2990">
        <v>420</v>
      </c>
      <c r="I2990">
        <f>(TA_restaurants_curated__2[[#This Row],['# Reviews]]-MIN(TA_restaurants_curated__2['# Reviews]))/(MAX(TA_restaurants_curated__2['# Reviews])-MIN(TA_restaurants_curated__2['# Reviews]))</f>
        <v>1.0095911155981827E-2</v>
      </c>
      <c r="J2990">
        <f>QUOTIENT((TA_restaurants_curated__2[[#This Row],[Normalizzazione]]*100),33)+IF(TA_restaurants_curated__2[[#This Row],[Normalizzazione]]=1,0,1)</f>
        <v>1</v>
      </c>
      <c r="K2990">
        <f>QUOTIENT((TA_restaurants_curated__2[[#This Row],[Rating]]*2),(100/3))+IF(TA_restaurants_curated__2[[#This Row],[Rating]]=50,0,1)</f>
        <v>3</v>
      </c>
      <c r="L2990" s="1" t="str">
        <f>IF(TA_restaurants_curated__2[[#This Row],[C. Rev.]]=3,"A lot of reviews",IF(TA_restaurants_curated__2[[#This Row],[C. Rev.]]=2,"Avarage reviews","Few reviews"))</f>
        <v>Few reviews</v>
      </c>
      <c r="M2990" s="1" t="str">
        <f>IF(TA_restaurants_curated__2[[#This Row],[C. Rat.]]=3,"Good rating",IF(TA_restaurants_curated__2[[#This Row],[C. Rat.]]=2,"Avarege rating","Bad rating"))</f>
        <v>Good rating</v>
      </c>
      <c r="N2990" s="1" t="str">
        <f t="shared" si="46"/>
        <v>Few reviews and Good rating</v>
      </c>
    </row>
    <row r="2991" spans="1:14" x14ac:dyDescent="0.35">
      <c r="A2991">
        <v>2387</v>
      </c>
      <c r="B2991" t="s">
        <v>3271</v>
      </c>
      <c r="C2991" t="s">
        <v>523</v>
      </c>
      <c r="D2991" t="s">
        <v>144</v>
      </c>
      <c r="E2991">
        <v>23890</v>
      </c>
      <c r="F2991">
        <v>40</v>
      </c>
      <c r="G2991" t="s">
        <v>10</v>
      </c>
      <c r="H2991">
        <v>420</v>
      </c>
      <c r="I2991">
        <f>(TA_restaurants_curated__2[[#This Row],['# Reviews]]-MIN(TA_restaurants_curated__2['# Reviews]))/(MAX(TA_restaurants_curated__2['# Reviews])-MIN(TA_restaurants_curated__2['# Reviews]))</f>
        <v>1.0095911155981827E-2</v>
      </c>
      <c r="J2991">
        <f>QUOTIENT((TA_restaurants_curated__2[[#This Row],[Normalizzazione]]*100),33)+IF(TA_restaurants_curated__2[[#This Row],[Normalizzazione]]=1,0,1)</f>
        <v>1</v>
      </c>
      <c r="K2991">
        <f>QUOTIENT((TA_restaurants_curated__2[[#This Row],[Rating]]*2),(100/3))+IF(TA_restaurants_curated__2[[#This Row],[Rating]]=50,0,1)</f>
        <v>3</v>
      </c>
      <c r="L2991" s="1" t="str">
        <f>IF(TA_restaurants_curated__2[[#This Row],[C. Rev.]]=3,"A lot of reviews",IF(TA_restaurants_curated__2[[#This Row],[C. Rev.]]=2,"Avarage reviews","Few reviews"))</f>
        <v>Few reviews</v>
      </c>
      <c r="M2991" s="1" t="str">
        <f>IF(TA_restaurants_curated__2[[#This Row],[C. Rat.]]=3,"Good rating",IF(TA_restaurants_curated__2[[#This Row],[C. Rat.]]=2,"Avarege rating","Bad rating"))</f>
        <v>Good rating</v>
      </c>
      <c r="N2991" s="1" t="str">
        <f t="shared" si="46"/>
        <v>Few reviews and Good rating</v>
      </c>
    </row>
    <row r="2992" spans="1:14" x14ac:dyDescent="0.35">
      <c r="A2992">
        <v>2431</v>
      </c>
      <c r="B2992" t="s">
        <v>3310</v>
      </c>
      <c r="C2992" t="s">
        <v>523</v>
      </c>
      <c r="D2992" t="s">
        <v>3311</v>
      </c>
      <c r="E2992">
        <v>24330</v>
      </c>
      <c r="F2992">
        <v>40</v>
      </c>
      <c r="G2992" t="s">
        <v>8</v>
      </c>
      <c r="H2992">
        <v>420</v>
      </c>
      <c r="I2992">
        <f>(TA_restaurants_curated__2[[#This Row],['# Reviews]]-MIN(TA_restaurants_curated__2['# Reviews]))/(MAX(TA_restaurants_curated__2['# Reviews])-MIN(TA_restaurants_curated__2['# Reviews]))</f>
        <v>1.0095911155981827E-2</v>
      </c>
      <c r="J2992">
        <f>QUOTIENT((TA_restaurants_curated__2[[#This Row],[Normalizzazione]]*100),33)+IF(TA_restaurants_curated__2[[#This Row],[Normalizzazione]]=1,0,1)</f>
        <v>1</v>
      </c>
      <c r="K2992">
        <f>QUOTIENT((TA_restaurants_curated__2[[#This Row],[Rating]]*2),(100/3))+IF(TA_restaurants_curated__2[[#This Row],[Rating]]=50,0,1)</f>
        <v>3</v>
      </c>
      <c r="L2992" s="1" t="str">
        <f>IF(TA_restaurants_curated__2[[#This Row],[C. Rev.]]=3,"A lot of reviews",IF(TA_restaurants_curated__2[[#This Row],[C. Rev.]]=2,"Avarage reviews","Few reviews"))</f>
        <v>Few reviews</v>
      </c>
      <c r="M2992" s="1" t="str">
        <f>IF(TA_restaurants_curated__2[[#This Row],[C. Rat.]]=3,"Good rating",IF(TA_restaurants_curated__2[[#This Row],[C. Rat.]]=2,"Avarege rating","Bad rating"))</f>
        <v>Good rating</v>
      </c>
      <c r="N2992" s="1" t="str">
        <f t="shared" si="46"/>
        <v>Few reviews and Good rating</v>
      </c>
    </row>
    <row r="2993" spans="1:14" x14ac:dyDescent="0.35">
      <c r="A2993">
        <v>2720</v>
      </c>
      <c r="B2993" t="s">
        <v>3529</v>
      </c>
      <c r="C2993" t="s">
        <v>523</v>
      </c>
      <c r="D2993" t="s">
        <v>99</v>
      </c>
      <c r="E2993">
        <v>27220</v>
      </c>
      <c r="F2993">
        <v>40</v>
      </c>
      <c r="G2993" t="s">
        <v>10</v>
      </c>
      <c r="H2993">
        <v>420</v>
      </c>
      <c r="I2993">
        <f>(TA_restaurants_curated__2[[#This Row],['# Reviews]]-MIN(TA_restaurants_curated__2['# Reviews]))/(MAX(TA_restaurants_curated__2['# Reviews])-MIN(TA_restaurants_curated__2['# Reviews]))</f>
        <v>1.0095911155981827E-2</v>
      </c>
      <c r="J2993">
        <f>QUOTIENT((TA_restaurants_curated__2[[#This Row],[Normalizzazione]]*100),33)+IF(TA_restaurants_curated__2[[#This Row],[Normalizzazione]]=1,0,1)</f>
        <v>1</v>
      </c>
      <c r="K2993">
        <f>QUOTIENT((TA_restaurants_curated__2[[#This Row],[Rating]]*2),(100/3))+IF(TA_restaurants_curated__2[[#This Row],[Rating]]=50,0,1)</f>
        <v>3</v>
      </c>
      <c r="L2993" s="1" t="str">
        <f>IF(TA_restaurants_curated__2[[#This Row],[C. Rev.]]=3,"A lot of reviews",IF(TA_restaurants_curated__2[[#This Row],[C. Rev.]]=2,"Avarage reviews","Few reviews"))</f>
        <v>Few reviews</v>
      </c>
      <c r="M2993" s="1" t="str">
        <f>IF(TA_restaurants_curated__2[[#This Row],[C. Rat.]]=3,"Good rating",IF(TA_restaurants_curated__2[[#This Row],[C. Rat.]]=2,"Avarege rating","Bad rating"))</f>
        <v>Good rating</v>
      </c>
      <c r="N2993" s="1" t="str">
        <f t="shared" si="46"/>
        <v>Few reviews and Good rating</v>
      </c>
    </row>
    <row r="2994" spans="1:14" x14ac:dyDescent="0.35">
      <c r="A2994">
        <v>3139</v>
      </c>
      <c r="B2994" t="s">
        <v>3795</v>
      </c>
      <c r="C2994" t="s">
        <v>523</v>
      </c>
      <c r="D2994" t="s">
        <v>302</v>
      </c>
      <c r="E2994">
        <v>31410</v>
      </c>
      <c r="F2994">
        <v>35</v>
      </c>
      <c r="G2994" t="s">
        <v>10</v>
      </c>
      <c r="H2994">
        <v>420</v>
      </c>
      <c r="I2994">
        <f>(TA_restaurants_curated__2[[#This Row],['# Reviews]]-MIN(TA_restaurants_curated__2['# Reviews]))/(MAX(TA_restaurants_curated__2['# Reviews])-MIN(TA_restaurants_curated__2['# Reviews]))</f>
        <v>1.0095911155981827E-2</v>
      </c>
      <c r="J2994">
        <f>QUOTIENT((TA_restaurants_curated__2[[#This Row],[Normalizzazione]]*100),33)+IF(TA_restaurants_curated__2[[#This Row],[Normalizzazione]]=1,0,1)</f>
        <v>1</v>
      </c>
      <c r="K2994">
        <f>QUOTIENT((TA_restaurants_curated__2[[#This Row],[Rating]]*2),(100/3))+IF(TA_restaurants_curated__2[[#This Row],[Rating]]=50,0,1)</f>
        <v>3</v>
      </c>
      <c r="L2994" s="1" t="str">
        <f>IF(TA_restaurants_curated__2[[#This Row],[C. Rev.]]=3,"A lot of reviews",IF(TA_restaurants_curated__2[[#This Row],[C. Rev.]]=2,"Avarage reviews","Few reviews"))</f>
        <v>Few reviews</v>
      </c>
      <c r="M2994" s="1" t="str">
        <f>IF(TA_restaurants_curated__2[[#This Row],[C. Rat.]]=3,"Good rating",IF(TA_restaurants_curated__2[[#This Row],[C. Rat.]]=2,"Avarege rating","Bad rating"))</f>
        <v>Good rating</v>
      </c>
      <c r="N2994" s="1" t="str">
        <f t="shared" si="46"/>
        <v>Few reviews and Good rating</v>
      </c>
    </row>
    <row r="2995" spans="1:14" x14ac:dyDescent="0.35">
      <c r="A2995">
        <v>3611</v>
      </c>
      <c r="B2995" t="s">
        <v>3986</v>
      </c>
      <c r="C2995" t="s">
        <v>523</v>
      </c>
      <c r="D2995" t="s">
        <v>3616</v>
      </c>
      <c r="E2995">
        <v>36130</v>
      </c>
      <c r="F2995">
        <v>40</v>
      </c>
      <c r="G2995" t="s">
        <v>8</v>
      </c>
      <c r="H2995">
        <v>420</v>
      </c>
      <c r="I2995">
        <f>(TA_restaurants_curated__2[[#This Row],['# Reviews]]-MIN(TA_restaurants_curated__2['# Reviews]))/(MAX(TA_restaurants_curated__2['# Reviews])-MIN(TA_restaurants_curated__2['# Reviews]))</f>
        <v>1.0095911155981827E-2</v>
      </c>
      <c r="J2995">
        <f>QUOTIENT((TA_restaurants_curated__2[[#This Row],[Normalizzazione]]*100),33)+IF(TA_restaurants_curated__2[[#This Row],[Normalizzazione]]=1,0,1)</f>
        <v>1</v>
      </c>
      <c r="K2995">
        <f>QUOTIENT((TA_restaurants_curated__2[[#This Row],[Rating]]*2),(100/3))+IF(TA_restaurants_curated__2[[#This Row],[Rating]]=50,0,1)</f>
        <v>3</v>
      </c>
      <c r="L2995" s="1" t="str">
        <f>IF(TA_restaurants_curated__2[[#This Row],[C. Rev.]]=3,"A lot of reviews",IF(TA_restaurants_curated__2[[#This Row],[C. Rev.]]=2,"Avarage reviews","Few reviews"))</f>
        <v>Few reviews</v>
      </c>
      <c r="M2995" s="1" t="str">
        <f>IF(TA_restaurants_curated__2[[#This Row],[C. Rat.]]=3,"Good rating",IF(TA_restaurants_curated__2[[#This Row],[C. Rat.]]=2,"Avarege rating","Bad rating"))</f>
        <v>Good rating</v>
      </c>
      <c r="N2995" s="1" t="str">
        <f t="shared" si="46"/>
        <v>Few reviews and Good rating</v>
      </c>
    </row>
    <row r="2996" spans="1:14" x14ac:dyDescent="0.35">
      <c r="A2996">
        <v>4032</v>
      </c>
      <c r="B2996" t="s">
        <v>4164</v>
      </c>
      <c r="C2996" t="s">
        <v>523</v>
      </c>
      <c r="D2996" t="s">
        <v>99</v>
      </c>
      <c r="E2996">
        <v>40350</v>
      </c>
      <c r="F2996">
        <v>35</v>
      </c>
      <c r="G2996" t="s">
        <v>10</v>
      </c>
      <c r="H2996">
        <v>420</v>
      </c>
      <c r="I2996">
        <f>(TA_restaurants_curated__2[[#This Row],['# Reviews]]-MIN(TA_restaurants_curated__2['# Reviews]))/(MAX(TA_restaurants_curated__2['# Reviews])-MIN(TA_restaurants_curated__2['# Reviews]))</f>
        <v>1.0095911155981827E-2</v>
      </c>
      <c r="J2996">
        <f>QUOTIENT((TA_restaurants_curated__2[[#This Row],[Normalizzazione]]*100),33)+IF(TA_restaurants_curated__2[[#This Row],[Normalizzazione]]=1,0,1)</f>
        <v>1</v>
      </c>
      <c r="K2996">
        <f>QUOTIENT((TA_restaurants_curated__2[[#This Row],[Rating]]*2),(100/3))+IF(TA_restaurants_curated__2[[#This Row],[Rating]]=50,0,1)</f>
        <v>3</v>
      </c>
      <c r="L2996" s="1" t="str">
        <f>IF(TA_restaurants_curated__2[[#This Row],[C. Rev.]]=3,"A lot of reviews",IF(TA_restaurants_curated__2[[#This Row],[C. Rev.]]=2,"Avarage reviews","Few reviews"))</f>
        <v>Few reviews</v>
      </c>
      <c r="M2996" s="1" t="str">
        <f>IF(TA_restaurants_curated__2[[#This Row],[C. Rat.]]=3,"Good rating",IF(TA_restaurants_curated__2[[#This Row],[C. Rat.]]=2,"Avarege rating","Bad rating"))</f>
        <v>Good rating</v>
      </c>
      <c r="N2996" s="1" t="str">
        <f t="shared" si="46"/>
        <v>Few reviews and Good rating</v>
      </c>
    </row>
    <row r="2997" spans="1:14" x14ac:dyDescent="0.35">
      <c r="A2997">
        <v>4055</v>
      </c>
      <c r="B2997" t="s">
        <v>4173</v>
      </c>
      <c r="C2997" t="s">
        <v>523</v>
      </c>
      <c r="D2997" t="s">
        <v>99</v>
      </c>
      <c r="E2997">
        <v>40580</v>
      </c>
      <c r="F2997">
        <v>35</v>
      </c>
      <c r="G2997" t="s">
        <v>10</v>
      </c>
      <c r="H2997">
        <v>420</v>
      </c>
      <c r="I2997">
        <f>(TA_restaurants_curated__2[[#This Row],['# Reviews]]-MIN(TA_restaurants_curated__2['# Reviews]))/(MAX(TA_restaurants_curated__2['# Reviews])-MIN(TA_restaurants_curated__2['# Reviews]))</f>
        <v>1.0095911155981827E-2</v>
      </c>
      <c r="J2997">
        <f>QUOTIENT((TA_restaurants_curated__2[[#This Row],[Normalizzazione]]*100),33)+IF(TA_restaurants_curated__2[[#This Row],[Normalizzazione]]=1,0,1)</f>
        <v>1</v>
      </c>
      <c r="K2997">
        <f>QUOTIENT((TA_restaurants_curated__2[[#This Row],[Rating]]*2),(100/3))+IF(TA_restaurants_curated__2[[#This Row],[Rating]]=50,0,1)</f>
        <v>3</v>
      </c>
      <c r="L2997" s="1" t="str">
        <f>IF(TA_restaurants_curated__2[[#This Row],[C. Rev.]]=3,"A lot of reviews",IF(TA_restaurants_curated__2[[#This Row],[C. Rev.]]=2,"Avarage reviews","Few reviews"))</f>
        <v>Few reviews</v>
      </c>
      <c r="M2997" s="1" t="str">
        <f>IF(TA_restaurants_curated__2[[#This Row],[C. Rat.]]=3,"Good rating",IF(TA_restaurants_curated__2[[#This Row],[C. Rat.]]=2,"Avarege rating","Bad rating"))</f>
        <v>Good rating</v>
      </c>
      <c r="N2997" s="1" t="str">
        <f t="shared" si="46"/>
        <v>Few reviews and Good rating</v>
      </c>
    </row>
    <row r="2998" spans="1:14" x14ac:dyDescent="0.35">
      <c r="A2998">
        <v>5117</v>
      </c>
      <c r="B2998" t="s">
        <v>4504</v>
      </c>
      <c r="C2998" t="s">
        <v>523</v>
      </c>
      <c r="D2998" t="s">
        <v>99</v>
      </c>
      <c r="E2998">
        <v>51200</v>
      </c>
      <c r="F2998">
        <v>35</v>
      </c>
      <c r="G2998" t="s">
        <v>8</v>
      </c>
      <c r="H2998">
        <v>420</v>
      </c>
      <c r="I2998">
        <f>(TA_restaurants_curated__2[[#This Row],['# Reviews]]-MIN(TA_restaurants_curated__2['# Reviews]))/(MAX(TA_restaurants_curated__2['# Reviews])-MIN(TA_restaurants_curated__2['# Reviews]))</f>
        <v>1.0095911155981827E-2</v>
      </c>
      <c r="J2998">
        <f>QUOTIENT((TA_restaurants_curated__2[[#This Row],[Normalizzazione]]*100),33)+IF(TA_restaurants_curated__2[[#This Row],[Normalizzazione]]=1,0,1)</f>
        <v>1</v>
      </c>
      <c r="K2998">
        <f>QUOTIENT((TA_restaurants_curated__2[[#This Row],[Rating]]*2),(100/3))+IF(TA_restaurants_curated__2[[#This Row],[Rating]]=50,0,1)</f>
        <v>3</v>
      </c>
      <c r="L2998" s="1" t="str">
        <f>IF(TA_restaurants_curated__2[[#This Row],[C. Rev.]]=3,"A lot of reviews",IF(TA_restaurants_curated__2[[#This Row],[C. Rev.]]=2,"Avarage reviews","Few reviews"))</f>
        <v>Few reviews</v>
      </c>
      <c r="M2998" s="1" t="str">
        <f>IF(TA_restaurants_curated__2[[#This Row],[C. Rat.]]=3,"Good rating",IF(TA_restaurants_curated__2[[#This Row],[C. Rat.]]=2,"Avarege rating","Bad rating"))</f>
        <v>Good rating</v>
      </c>
      <c r="N2998" s="1" t="str">
        <f t="shared" si="46"/>
        <v>Few reviews and Good rating</v>
      </c>
    </row>
    <row r="2999" spans="1:14" x14ac:dyDescent="0.35">
      <c r="A2999">
        <v>1142</v>
      </c>
      <c r="B2999" t="s">
        <v>2077</v>
      </c>
      <c r="C2999" t="s">
        <v>523</v>
      </c>
      <c r="D2999" t="s">
        <v>2078</v>
      </c>
      <c r="E2999">
        <v>11440</v>
      </c>
      <c r="F2999">
        <v>45</v>
      </c>
      <c r="G2999" t="s">
        <v>10</v>
      </c>
      <c r="H2999">
        <v>410</v>
      </c>
      <c r="I2999">
        <f>(TA_restaurants_curated__2[[#This Row],['# Reviews]]-MIN(TA_restaurants_curated__2['# Reviews]))/(MAX(TA_restaurants_curated__2['# Reviews])-MIN(TA_restaurants_curated__2['# Reviews]))</f>
        <v>9.843513377082282E-3</v>
      </c>
      <c r="J2999">
        <f>QUOTIENT((TA_restaurants_curated__2[[#This Row],[Normalizzazione]]*100),33)+IF(TA_restaurants_curated__2[[#This Row],[Normalizzazione]]=1,0,1)</f>
        <v>1</v>
      </c>
      <c r="K2999">
        <f>QUOTIENT((TA_restaurants_curated__2[[#This Row],[Rating]]*2),(100/3))+IF(TA_restaurants_curated__2[[#This Row],[Rating]]=50,0,1)</f>
        <v>3</v>
      </c>
      <c r="L2999" s="1" t="str">
        <f>IF(TA_restaurants_curated__2[[#This Row],[C. Rev.]]=3,"A lot of reviews",IF(TA_restaurants_curated__2[[#This Row],[C. Rev.]]=2,"Avarage reviews","Few reviews"))</f>
        <v>Few reviews</v>
      </c>
      <c r="M2999" s="1" t="str">
        <f>IF(TA_restaurants_curated__2[[#This Row],[C. Rat.]]=3,"Good rating",IF(TA_restaurants_curated__2[[#This Row],[C. Rat.]]=2,"Avarege rating","Bad rating"))</f>
        <v>Good rating</v>
      </c>
      <c r="N2999" s="1" t="str">
        <f t="shared" si="46"/>
        <v>Few reviews and Good rating</v>
      </c>
    </row>
    <row r="3000" spans="1:14" x14ac:dyDescent="0.35">
      <c r="A3000">
        <v>1209</v>
      </c>
      <c r="B3000" t="s">
        <v>2146</v>
      </c>
      <c r="C3000" t="s">
        <v>523</v>
      </c>
      <c r="D3000" t="s">
        <v>829</v>
      </c>
      <c r="E3000">
        <v>12110</v>
      </c>
      <c r="F3000">
        <v>50</v>
      </c>
      <c r="G3000" t="s">
        <v>8</v>
      </c>
      <c r="H3000">
        <v>410</v>
      </c>
      <c r="I3000">
        <f>(TA_restaurants_curated__2[[#This Row],['# Reviews]]-MIN(TA_restaurants_curated__2['# Reviews]))/(MAX(TA_restaurants_curated__2['# Reviews])-MIN(TA_restaurants_curated__2['# Reviews]))</f>
        <v>9.843513377082282E-3</v>
      </c>
      <c r="J3000">
        <f>QUOTIENT((TA_restaurants_curated__2[[#This Row],[Normalizzazione]]*100),33)+IF(TA_restaurants_curated__2[[#This Row],[Normalizzazione]]=1,0,1)</f>
        <v>1</v>
      </c>
      <c r="K3000">
        <f>QUOTIENT((TA_restaurants_curated__2[[#This Row],[Rating]]*2),(100/3))+IF(TA_restaurants_curated__2[[#This Row],[Rating]]=50,0,1)</f>
        <v>3</v>
      </c>
      <c r="L3000" s="1" t="str">
        <f>IF(TA_restaurants_curated__2[[#This Row],[C. Rev.]]=3,"A lot of reviews",IF(TA_restaurants_curated__2[[#This Row],[C. Rev.]]=2,"Avarage reviews","Few reviews"))</f>
        <v>Few reviews</v>
      </c>
      <c r="M3000" s="1" t="str">
        <f>IF(TA_restaurants_curated__2[[#This Row],[C. Rat.]]=3,"Good rating",IF(TA_restaurants_curated__2[[#This Row],[C. Rat.]]=2,"Avarege rating","Bad rating"))</f>
        <v>Good rating</v>
      </c>
      <c r="N3000" s="1" t="str">
        <f t="shared" si="46"/>
        <v>Few reviews and Good rating</v>
      </c>
    </row>
    <row r="3001" spans="1:14" x14ac:dyDescent="0.35">
      <c r="A3001">
        <v>1769</v>
      </c>
      <c r="B3001" t="s">
        <v>2729</v>
      </c>
      <c r="C3001" t="s">
        <v>523</v>
      </c>
      <c r="D3001" t="s">
        <v>2730</v>
      </c>
      <c r="E3001">
        <v>17710</v>
      </c>
      <c r="F3001">
        <v>45</v>
      </c>
      <c r="G3001" t="s">
        <v>10</v>
      </c>
      <c r="H3001">
        <v>410</v>
      </c>
      <c r="I3001">
        <f>(TA_restaurants_curated__2[[#This Row],['# Reviews]]-MIN(TA_restaurants_curated__2['# Reviews]))/(MAX(TA_restaurants_curated__2['# Reviews])-MIN(TA_restaurants_curated__2['# Reviews]))</f>
        <v>9.843513377082282E-3</v>
      </c>
      <c r="J3001">
        <f>QUOTIENT((TA_restaurants_curated__2[[#This Row],[Normalizzazione]]*100),33)+IF(TA_restaurants_curated__2[[#This Row],[Normalizzazione]]=1,0,1)</f>
        <v>1</v>
      </c>
      <c r="K3001">
        <f>QUOTIENT((TA_restaurants_curated__2[[#This Row],[Rating]]*2),(100/3))+IF(TA_restaurants_curated__2[[#This Row],[Rating]]=50,0,1)</f>
        <v>3</v>
      </c>
      <c r="L3001" s="1" t="str">
        <f>IF(TA_restaurants_curated__2[[#This Row],[C. Rev.]]=3,"A lot of reviews",IF(TA_restaurants_curated__2[[#This Row],[C. Rev.]]=2,"Avarage reviews","Few reviews"))</f>
        <v>Few reviews</v>
      </c>
      <c r="M3001" s="1" t="str">
        <f>IF(TA_restaurants_curated__2[[#This Row],[C. Rat.]]=3,"Good rating",IF(TA_restaurants_curated__2[[#This Row],[C. Rat.]]=2,"Avarege rating","Bad rating"))</f>
        <v>Good rating</v>
      </c>
      <c r="N3001" s="1" t="str">
        <f t="shared" si="46"/>
        <v>Few reviews and Good rating</v>
      </c>
    </row>
    <row r="3002" spans="1:14" x14ac:dyDescent="0.35">
      <c r="A3002">
        <v>1807</v>
      </c>
      <c r="B3002" t="s">
        <v>526</v>
      </c>
      <c r="C3002" t="s">
        <v>523</v>
      </c>
      <c r="D3002" t="s">
        <v>42</v>
      </c>
      <c r="E3002">
        <v>18090</v>
      </c>
      <c r="F3002">
        <v>45</v>
      </c>
      <c r="G3002" t="s">
        <v>10</v>
      </c>
      <c r="H3002">
        <v>410</v>
      </c>
      <c r="I3002">
        <f>(TA_restaurants_curated__2[[#This Row],['# Reviews]]-MIN(TA_restaurants_curated__2['# Reviews]))/(MAX(TA_restaurants_curated__2['# Reviews])-MIN(TA_restaurants_curated__2['# Reviews]))</f>
        <v>9.843513377082282E-3</v>
      </c>
      <c r="J3002">
        <f>QUOTIENT((TA_restaurants_curated__2[[#This Row],[Normalizzazione]]*100),33)+IF(TA_restaurants_curated__2[[#This Row],[Normalizzazione]]=1,0,1)</f>
        <v>1</v>
      </c>
      <c r="K3002">
        <f>QUOTIENT((TA_restaurants_curated__2[[#This Row],[Rating]]*2),(100/3))+IF(TA_restaurants_curated__2[[#This Row],[Rating]]=50,0,1)</f>
        <v>3</v>
      </c>
      <c r="L3002" s="1" t="str">
        <f>IF(TA_restaurants_curated__2[[#This Row],[C. Rev.]]=3,"A lot of reviews",IF(TA_restaurants_curated__2[[#This Row],[C. Rev.]]=2,"Avarage reviews","Few reviews"))</f>
        <v>Few reviews</v>
      </c>
      <c r="M3002" s="1" t="str">
        <f>IF(TA_restaurants_curated__2[[#This Row],[C. Rat.]]=3,"Good rating",IF(TA_restaurants_curated__2[[#This Row],[C. Rat.]]=2,"Avarege rating","Bad rating"))</f>
        <v>Good rating</v>
      </c>
      <c r="N3002" s="1" t="str">
        <f t="shared" si="46"/>
        <v>Few reviews and Good rating</v>
      </c>
    </row>
    <row r="3003" spans="1:14" x14ac:dyDescent="0.35">
      <c r="A3003">
        <v>1976</v>
      </c>
      <c r="B3003" t="s">
        <v>2919</v>
      </c>
      <c r="C3003" t="s">
        <v>523</v>
      </c>
      <c r="D3003" t="s">
        <v>43</v>
      </c>
      <c r="E3003">
        <v>19780</v>
      </c>
      <c r="F3003">
        <v>45</v>
      </c>
      <c r="G3003" t="s">
        <v>10</v>
      </c>
      <c r="H3003">
        <v>410</v>
      </c>
      <c r="I3003">
        <f>(TA_restaurants_curated__2[[#This Row],['# Reviews]]-MIN(TA_restaurants_curated__2['# Reviews]))/(MAX(TA_restaurants_curated__2['# Reviews])-MIN(TA_restaurants_curated__2['# Reviews]))</f>
        <v>9.843513377082282E-3</v>
      </c>
      <c r="J3003">
        <f>QUOTIENT((TA_restaurants_curated__2[[#This Row],[Normalizzazione]]*100),33)+IF(TA_restaurants_curated__2[[#This Row],[Normalizzazione]]=1,0,1)</f>
        <v>1</v>
      </c>
      <c r="K3003">
        <f>QUOTIENT((TA_restaurants_curated__2[[#This Row],[Rating]]*2),(100/3))+IF(TA_restaurants_curated__2[[#This Row],[Rating]]=50,0,1)</f>
        <v>3</v>
      </c>
      <c r="L3003" s="1" t="str">
        <f>IF(TA_restaurants_curated__2[[#This Row],[C. Rev.]]=3,"A lot of reviews",IF(TA_restaurants_curated__2[[#This Row],[C. Rev.]]=2,"Avarage reviews","Few reviews"))</f>
        <v>Few reviews</v>
      </c>
      <c r="M3003" s="1" t="str">
        <f>IF(TA_restaurants_curated__2[[#This Row],[C. Rat.]]=3,"Good rating",IF(TA_restaurants_curated__2[[#This Row],[C. Rat.]]=2,"Avarege rating","Bad rating"))</f>
        <v>Good rating</v>
      </c>
      <c r="N3003" s="1" t="str">
        <f t="shared" si="46"/>
        <v>Few reviews and Good rating</v>
      </c>
    </row>
    <row r="3004" spans="1:14" x14ac:dyDescent="0.35">
      <c r="A3004">
        <v>2003</v>
      </c>
      <c r="B3004" t="s">
        <v>196</v>
      </c>
      <c r="C3004" t="s">
        <v>523</v>
      </c>
      <c r="D3004" t="s">
        <v>111</v>
      </c>
      <c r="E3004">
        <v>20050</v>
      </c>
      <c r="F3004">
        <v>45</v>
      </c>
      <c r="G3004" t="s">
        <v>10</v>
      </c>
      <c r="H3004">
        <v>410</v>
      </c>
      <c r="I3004">
        <f>(TA_restaurants_curated__2[[#This Row],['# Reviews]]-MIN(TA_restaurants_curated__2['# Reviews]))/(MAX(TA_restaurants_curated__2['# Reviews])-MIN(TA_restaurants_curated__2['# Reviews]))</f>
        <v>9.843513377082282E-3</v>
      </c>
      <c r="J3004">
        <f>QUOTIENT((TA_restaurants_curated__2[[#This Row],[Normalizzazione]]*100),33)+IF(TA_restaurants_curated__2[[#This Row],[Normalizzazione]]=1,0,1)</f>
        <v>1</v>
      </c>
      <c r="K3004">
        <f>QUOTIENT((TA_restaurants_curated__2[[#This Row],[Rating]]*2),(100/3))+IF(TA_restaurants_curated__2[[#This Row],[Rating]]=50,0,1)</f>
        <v>3</v>
      </c>
      <c r="L3004" s="1" t="str">
        <f>IF(TA_restaurants_curated__2[[#This Row],[C. Rev.]]=3,"A lot of reviews",IF(TA_restaurants_curated__2[[#This Row],[C. Rev.]]=2,"Avarage reviews","Few reviews"))</f>
        <v>Few reviews</v>
      </c>
      <c r="M3004" s="1" t="str">
        <f>IF(TA_restaurants_curated__2[[#This Row],[C. Rat.]]=3,"Good rating",IF(TA_restaurants_curated__2[[#This Row],[C. Rat.]]=2,"Avarege rating","Bad rating"))</f>
        <v>Good rating</v>
      </c>
      <c r="N3004" s="1" t="str">
        <f t="shared" si="46"/>
        <v>Few reviews and Good rating</v>
      </c>
    </row>
    <row r="3005" spans="1:14" x14ac:dyDescent="0.35">
      <c r="A3005">
        <v>2073</v>
      </c>
      <c r="B3005" t="s">
        <v>469</v>
      </c>
      <c r="C3005" t="s">
        <v>523</v>
      </c>
      <c r="D3005" t="s">
        <v>43</v>
      </c>
      <c r="E3005">
        <v>20750</v>
      </c>
      <c r="F3005">
        <v>40</v>
      </c>
      <c r="G3005" t="s">
        <v>10</v>
      </c>
      <c r="H3005">
        <v>410</v>
      </c>
      <c r="I3005">
        <f>(TA_restaurants_curated__2[[#This Row],['# Reviews]]-MIN(TA_restaurants_curated__2['# Reviews]))/(MAX(TA_restaurants_curated__2['# Reviews])-MIN(TA_restaurants_curated__2['# Reviews]))</f>
        <v>9.843513377082282E-3</v>
      </c>
      <c r="J3005">
        <f>QUOTIENT((TA_restaurants_curated__2[[#This Row],[Normalizzazione]]*100),33)+IF(TA_restaurants_curated__2[[#This Row],[Normalizzazione]]=1,0,1)</f>
        <v>1</v>
      </c>
      <c r="K3005">
        <f>QUOTIENT((TA_restaurants_curated__2[[#This Row],[Rating]]*2),(100/3))+IF(TA_restaurants_curated__2[[#This Row],[Rating]]=50,0,1)</f>
        <v>3</v>
      </c>
      <c r="L3005" s="1" t="str">
        <f>IF(TA_restaurants_curated__2[[#This Row],[C. Rev.]]=3,"A lot of reviews",IF(TA_restaurants_curated__2[[#This Row],[C. Rev.]]=2,"Avarage reviews","Few reviews"))</f>
        <v>Few reviews</v>
      </c>
      <c r="M3005" s="1" t="str">
        <f>IF(TA_restaurants_curated__2[[#This Row],[C. Rat.]]=3,"Good rating",IF(TA_restaurants_curated__2[[#This Row],[C. Rat.]]=2,"Avarege rating","Bad rating"))</f>
        <v>Good rating</v>
      </c>
      <c r="N3005" s="1" t="str">
        <f t="shared" si="46"/>
        <v>Few reviews and Good rating</v>
      </c>
    </row>
    <row r="3006" spans="1:14" x14ac:dyDescent="0.35">
      <c r="A3006">
        <v>2098</v>
      </c>
      <c r="B3006" t="s">
        <v>3034</v>
      </c>
      <c r="C3006" t="s">
        <v>523</v>
      </c>
      <c r="D3006" t="s">
        <v>99</v>
      </c>
      <c r="E3006">
        <v>21000</v>
      </c>
      <c r="F3006">
        <v>45</v>
      </c>
      <c r="G3006" t="s">
        <v>10</v>
      </c>
      <c r="H3006">
        <v>410</v>
      </c>
      <c r="I3006">
        <f>(TA_restaurants_curated__2[[#This Row],['# Reviews]]-MIN(TA_restaurants_curated__2['# Reviews]))/(MAX(TA_restaurants_curated__2['# Reviews])-MIN(TA_restaurants_curated__2['# Reviews]))</f>
        <v>9.843513377082282E-3</v>
      </c>
      <c r="J3006">
        <f>QUOTIENT((TA_restaurants_curated__2[[#This Row],[Normalizzazione]]*100),33)+IF(TA_restaurants_curated__2[[#This Row],[Normalizzazione]]=1,0,1)</f>
        <v>1</v>
      </c>
      <c r="K3006">
        <f>QUOTIENT((TA_restaurants_curated__2[[#This Row],[Rating]]*2),(100/3))+IF(TA_restaurants_curated__2[[#This Row],[Rating]]=50,0,1)</f>
        <v>3</v>
      </c>
      <c r="L3006" s="1" t="str">
        <f>IF(TA_restaurants_curated__2[[#This Row],[C. Rev.]]=3,"A lot of reviews",IF(TA_restaurants_curated__2[[#This Row],[C. Rev.]]=2,"Avarage reviews","Few reviews"))</f>
        <v>Few reviews</v>
      </c>
      <c r="M3006" s="1" t="str">
        <f>IF(TA_restaurants_curated__2[[#This Row],[C. Rat.]]=3,"Good rating",IF(TA_restaurants_curated__2[[#This Row],[C. Rat.]]=2,"Avarege rating","Bad rating"))</f>
        <v>Good rating</v>
      </c>
      <c r="N3006" s="1" t="str">
        <f t="shared" si="46"/>
        <v>Few reviews and Good rating</v>
      </c>
    </row>
    <row r="3007" spans="1:14" x14ac:dyDescent="0.35">
      <c r="A3007">
        <v>2441</v>
      </c>
      <c r="B3007" t="s">
        <v>3320</v>
      </c>
      <c r="C3007" t="s">
        <v>523</v>
      </c>
      <c r="D3007" t="s">
        <v>3321</v>
      </c>
      <c r="E3007">
        <v>24430</v>
      </c>
      <c r="F3007">
        <v>40</v>
      </c>
      <c r="G3007" t="s">
        <v>8</v>
      </c>
      <c r="H3007">
        <v>410</v>
      </c>
      <c r="I3007">
        <f>(TA_restaurants_curated__2[[#This Row],['# Reviews]]-MIN(TA_restaurants_curated__2['# Reviews]))/(MAX(TA_restaurants_curated__2['# Reviews])-MIN(TA_restaurants_curated__2['# Reviews]))</f>
        <v>9.843513377082282E-3</v>
      </c>
      <c r="J3007">
        <f>QUOTIENT((TA_restaurants_curated__2[[#This Row],[Normalizzazione]]*100),33)+IF(TA_restaurants_curated__2[[#This Row],[Normalizzazione]]=1,0,1)</f>
        <v>1</v>
      </c>
      <c r="K3007">
        <f>QUOTIENT((TA_restaurants_curated__2[[#This Row],[Rating]]*2),(100/3))+IF(TA_restaurants_curated__2[[#This Row],[Rating]]=50,0,1)</f>
        <v>3</v>
      </c>
      <c r="L3007" s="1" t="str">
        <f>IF(TA_restaurants_curated__2[[#This Row],[C. Rev.]]=3,"A lot of reviews",IF(TA_restaurants_curated__2[[#This Row],[C. Rev.]]=2,"Avarage reviews","Few reviews"))</f>
        <v>Few reviews</v>
      </c>
      <c r="M3007" s="1" t="str">
        <f>IF(TA_restaurants_curated__2[[#This Row],[C. Rat.]]=3,"Good rating",IF(TA_restaurants_curated__2[[#This Row],[C. Rat.]]=2,"Avarege rating","Bad rating"))</f>
        <v>Good rating</v>
      </c>
      <c r="N3007" s="1" t="str">
        <f t="shared" si="46"/>
        <v>Few reviews and Good rating</v>
      </c>
    </row>
    <row r="3008" spans="1:14" x14ac:dyDescent="0.35">
      <c r="A3008">
        <v>2708</v>
      </c>
      <c r="B3008" t="s">
        <v>3480</v>
      </c>
      <c r="C3008" t="s">
        <v>523</v>
      </c>
      <c r="D3008" t="s">
        <v>126</v>
      </c>
      <c r="E3008">
        <v>27100</v>
      </c>
      <c r="F3008">
        <v>40</v>
      </c>
      <c r="G3008" t="s">
        <v>8</v>
      </c>
      <c r="H3008">
        <v>410</v>
      </c>
      <c r="I3008">
        <f>(TA_restaurants_curated__2[[#This Row],['# Reviews]]-MIN(TA_restaurants_curated__2['# Reviews]))/(MAX(TA_restaurants_curated__2['# Reviews])-MIN(TA_restaurants_curated__2['# Reviews]))</f>
        <v>9.843513377082282E-3</v>
      </c>
      <c r="J3008">
        <f>QUOTIENT((TA_restaurants_curated__2[[#This Row],[Normalizzazione]]*100),33)+IF(TA_restaurants_curated__2[[#This Row],[Normalizzazione]]=1,0,1)</f>
        <v>1</v>
      </c>
      <c r="K3008">
        <f>QUOTIENT((TA_restaurants_curated__2[[#This Row],[Rating]]*2),(100/3))+IF(TA_restaurants_curated__2[[#This Row],[Rating]]=50,0,1)</f>
        <v>3</v>
      </c>
      <c r="L3008" s="1" t="str">
        <f>IF(TA_restaurants_curated__2[[#This Row],[C. Rev.]]=3,"A lot of reviews",IF(TA_restaurants_curated__2[[#This Row],[C. Rev.]]=2,"Avarage reviews","Few reviews"))</f>
        <v>Few reviews</v>
      </c>
      <c r="M3008" s="1" t="str">
        <f>IF(TA_restaurants_curated__2[[#This Row],[C. Rat.]]=3,"Good rating",IF(TA_restaurants_curated__2[[#This Row],[C. Rat.]]=2,"Avarege rating","Bad rating"))</f>
        <v>Good rating</v>
      </c>
      <c r="N3008" s="1" t="str">
        <f t="shared" si="46"/>
        <v>Few reviews and Good rating</v>
      </c>
    </row>
    <row r="3009" spans="1:14" x14ac:dyDescent="0.35">
      <c r="A3009">
        <v>3076</v>
      </c>
      <c r="B3009" t="s">
        <v>3763</v>
      </c>
      <c r="C3009" t="s">
        <v>523</v>
      </c>
      <c r="D3009" t="s">
        <v>306</v>
      </c>
      <c r="E3009">
        <v>30780</v>
      </c>
      <c r="F3009">
        <v>40</v>
      </c>
      <c r="G3009" t="s">
        <v>10</v>
      </c>
      <c r="H3009">
        <v>410</v>
      </c>
      <c r="I3009">
        <f>(TA_restaurants_curated__2[[#This Row],['# Reviews]]-MIN(TA_restaurants_curated__2['# Reviews]))/(MAX(TA_restaurants_curated__2['# Reviews])-MIN(TA_restaurants_curated__2['# Reviews]))</f>
        <v>9.843513377082282E-3</v>
      </c>
      <c r="J3009">
        <f>QUOTIENT((TA_restaurants_curated__2[[#This Row],[Normalizzazione]]*100),33)+IF(TA_restaurants_curated__2[[#This Row],[Normalizzazione]]=1,0,1)</f>
        <v>1</v>
      </c>
      <c r="K3009">
        <f>QUOTIENT((TA_restaurants_curated__2[[#This Row],[Rating]]*2),(100/3))+IF(TA_restaurants_curated__2[[#This Row],[Rating]]=50,0,1)</f>
        <v>3</v>
      </c>
      <c r="L3009" s="1" t="str">
        <f>IF(TA_restaurants_curated__2[[#This Row],[C. Rev.]]=3,"A lot of reviews",IF(TA_restaurants_curated__2[[#This Row],[C. Rev.]]=2,"Avarage reviews","Few reviews"))</f>
        <v>Few reviews</v>
      </c>
      <c r="M3009" s="1" t="str">
        <f>IF(TA_restaurants_curated__2[[#This Row],[C. Rat.]]=3,"Good rating",IF(TA_restaurants_curated__2[[#This Row],[C. Rat.]]=2,"Avarege rating","Bad rating"))</f>
        <v>Good rating</v>
      </c>
      <c r="N3009" s="1" t="str">
        <f t="shared" si="46"/>
        <v>Few reviews and Good rating</v>
      </c>
    </row>
    <row r="3010" spans="1:14" x14ac:dyDescent="0.35">
      <c r="A3010">
        <v>3325</v>
      </c>
      <c r="B3010" t="s">
        <v>3901</v>
      </c>
      <c r="C3010" t="s">
        <v>523</v>
      </c>
      <c r="D3010" t="s">
        <v>98</v>
      </c>
      <c r="E3010">
        <v>33270</v>
      </c>
      <c r="F3010">
        <v>40</v>
      </c>
      <c r="G3010" t="s">
        <v>10</v>
      </c>
      <c r="H3010">
        <v>410</v>
      </c>
      <c r="I3010">
        <f>(TA_restaurants_curated__2[[#This Row],['# Reviews]]-MIN(TA_restaurants_curated__2['# Reviews]))/(MAX(TA_restaurants_curated__2['# Reviews])-MIN(TA_restaurants_curated__2['# Reviews]))</f>
        <v>9.843513377082282E-3</v>
      </c>
      <c r="J3010">
        <f>QUOTIENT((TA_restaurants_curated__2[[#This Row],[Normalizzazione]]*100),33)+IF(TA_restaurants_curated__2[[#This Row],[Normalizzazione]]=1,0,1)</f>
        <v>1</v>
      </c>
      <c r="K3010">
        <f>QUOTIENT((TA_restaurants_curated__2[[#This Row],[Rating]]*2),(100/3))+IF(TA_restaurants_curated__2[[#This Row],[Rating]]=50,0,1)</f>
        <v>3</v>
      </c>
      <c r="L3010" s="1" t="str">
        <f>IF(TA_restaurants_curated__2[[#This Row],[C. Rev.]]=3,"A lot of reviews",IF(TA_restaurants_curated__2[[#This Row],[C. Rev.]]=2,"Avarage reviews","Few reviews"))</f>
        <v>Few reviews</v>
      </c>
      <c r="M3010" s="1" t="str">
        <f>IF(TA_restaurants_curated__2[[#This Row],[C. Rat.]]=3,"Good rating",IF(TA_restaurants_curated__2[[#This Row],[C. Rat.]]=2,"Avarege rating","Bad rating"))</f>
        <v>Good rating</v>
      </c>
      <c r="N3010" s="1" t="str">
        <f t="shared" ref="N3010:N3073" si="47">_xlfn.CONCAT(L3010," and ",M3010)</f>
        <v>Few reviews and Good rating</v>
      </c>
    </row>
    <row r="3011" spans="1:14" x14ac:dyDescent="0.35">
      <c r="A3011">
        <v>3513</v>
      </c>
      <c r="B3011" t="s">
        <v>3160</v>
      </c>
      <c r="C3011" t="s">
        <v>523</v>
      </c>
      <c r="D3011" t="s">
        <v>3935</v>
      </c>
      <c r="E3011">
        <v>35150</v>
      </c>
      <c r="F3011">
        <v>40</v>
      </c>
      <c r="G3011" t="s">
        <v>10</v>
      </c>
      <c r="H3011">
        <v>410</v>
      </c>
      <c r="I3011">
        <f>(TA_restaurants_curated__2[[#This Row],['# Reviews]]-MIN(TA_restaurants_curated__2['# Reviews]))/(MAX(TA_restaurants_curated__2['# Reviews])-MIN(TA_restaurants_curated__2['# Reviews]))</f>
        <v>9.843513377082282E-3</v>
      </c>
      <c r="J3011">
        <f>QUOTIENT((TA_restaurants_curated__2[[#This Row],[Normalizzazione]]*100),33)+IF(TA_restaurants_curated__2[[#This Row],[Normalizzazione]]=1,0,1)</f>
        <v>1</v>
      </c>
      <c r="K3011">
        <f>QUOTIENT((TA_restaurants_curated__2[[#This Row],[Rating]]*2),(100/3))+IF(TA_restaurants_curated__2[[#This Row],[Rating]]=50,0,1)</f>
        <v>3</v>
      </c>
      <c r="L3011" s="1" t="str">
        <f>IF(TA_restaurants_curated__2[[#This Row],[C. Rev.]]=3,"A lot of reviews",IF(TA_restaurants_curated__2[[#This Row],[C. Rev.]]=2,"Avarage reviews","Few reviews"))</f>
        <v>Few reviews</v>
      </c>
      <c r="M3011" s="1" t="str">
        <f>IF(TA_restaurants_curated__2[[#This Row],[C. Rat.]]=3,"Good rating",IF(TA_restaurants_curated__2[[#This Row],[C. Rat.]]=2,"Avarege rating","Bad rating"))</f>
        <v>Good rating</v>
      </c>
      <c r="N3011" s="1" t="str">
        <f t="shared" si="47"/>
        <v>Few reviews and Good rating</v>
      </c>
    </row>
    <row r="3012" spans="1:14" x14ac:dyDescent="0.35">
      <c r="A3012">
        <v>4297</v>
      </c>
      <c r="B3012" t="s">
        <v>4265</v>
      </c>
      <c r="C3012" t="s">
        <v>523</v>
      </c>
      <c r="D3012" t="s">
        <v>314</v>
      </c>
      <c r="E3012">
        <v>43000</v>
      </c>
      <c r="F3012">
        <v>40</v>
      </c>
      <c r="G3012" t="s">
        <v>8</v>
      </c>
      <c r="H3012">
        <v>410</v>
      </c>
      <c r="I3012">
        <f>(TA_restaurants_curated__2[[#This Row],['# Reviews]]-MIN(TA_restaurants_curated__2['# Reviews]))/(MAX(TA_restaurants_curated__2['# Reviews])-MIN(TA_restaurants_curated__2['# Reviews]))</f>
        <v>9.843513377082282E-3</v>
      </c>
      <c r="J3012">
        <f>QUOTIENT((TA_restaurants_curated__2[[#This Row],[Normalizzazione]]*100),33)+IF(TA_restaurants_curated__2[[#This Row],[Normalizzazione]]=1,0,1)</f>
        <v>1</v>
      </c>
      <c r="K3012">
        <f>QUOTIENT((TA_restaurants_curated__2[[#This Row],[Rating]]*2),(100/3))+IF(TA_restaurants_curated__2[[#This Row],[Rating]]=50,0,1)</f>
        <v>3</v>
      </c>
      <c r="L3012" s="1" t="str">
        <f>IF(TA_restaurants_curated__2[[#This Row],[C. Rev.]]=3,"A lot of reviews",IF(TA_restaurants_curated__2[[#This Row],[C. Rev.]]=2,"Avarage reviews","Few reviews"))</f>
        <v>Few reviews</v>
      </c>
      <c r="M3012" s="1" t="str">
        <f>IF(TA_restaurants_curated__2[[#This Row],[C. Rat.]]=3,"Good rating",IF(TA_restaurants_curated__2[[#This Row],[C. Rat.]]=2,"Avarege rating","Bad rating"))</f>
        <v>Good rating</v>
      </c>
      <c r="N3012" s="1" t="str">
        <f t="shared" si="47"/>
        <v>Few reviews and Good rating</v>
      </c>
    </row>
    <row r="3013" spans="1:14" x14ac:dyDescent="0.35">
      <c r="A3013">
        <v>603</v>
      </c>
      <c r="B3013" t="s">
        <v>1474</v>
      </c>
      <c r="C3013" t="s">
        <v>523</v>
      </c>
      <c r="D3013" t="s">
        <v>1475</v>
      </c>
      <c r="E3013">
        <v>6040</v>
      </c>
      <c r="F3013">
        <v>45</v>
      </c>
      <c r="G3013" t="s">
        <v>8</v>
      </c>
      <c r="H3013">
        <v>400</v>
      </c>
      <c r="I3013">
        <f>(TA_restaurants_curated__2[[#This Row],['# Reviews]]-MIN(TA_restaurants_curated__2['# Reviews]))/(MAX(TA_restaurants_curated__2['# Reviews])-MIN(TA_restaurants_curated__2['# Reviews]))</f>
        <v>9.5911155981827367E-3</v>
      </c>
      <c r="J3013">
        <f>QUOTIENT((TA_restaurants_curated__2[[#This Row],[Normalizzazione]]*100),33)+IF(TA_restaurants_curated__2[[#This Row],[Normalizzazione]]=1,0,1)</f>
        <v>1</v>
      </c>
      <c r="K3013">
        <f>QUOTIENT((TA_restaurants_curated__2[[#This Row],[Rating]]*2),(100/3))+IF(TA_restaurants_curated__2[[#This Row],[Rating]]=50,0,1)</f>
        <v>3</v>
      </c>
      <c r="L3013" s="1" t="str">
        <f>IF(TA_restaurants_curated__2[[#This Row],[C. Rev.]]=3,"A lot of reviews",IF(TA_restaurants_curated__2[[#This Row],[C. Rev.]]=2,"Avarage reviews","Few reviews"))</f>
        <v>Few reviews</v>
      </c>
      <c r="M3013" s="1" t="str">
        <f>IF(TA_restaurants_curated__2[[#This Row],[C. Rat.]]=3,"Good rating",IF(TA_restaurants_curated__2[[#This Row],[C. Rat.]]=2,"Avarege rating","Bad rating"))</f>
        <v>Good rating</v>
      </c>
      <c r="N3013" s="1" t="str">
        <f t="shared" si="47"/>
        <v>Few reviews and Good rating</v>
      </c>
    </row>
    <row r="3014" spans="1:14" x14ac:dyDescent="0.35">
      <c r="A3014">
        <v>1564</v>
      </c>
      <c r="B3014" t="s">
        <v>2526</v>
      </c>
      <c r="C3014" t="s">
        <v>523</v>
      </c>
      <c r="D3014" t="s">
        <v>146</v>
      </c>
      <c r="E3014">
        <v>15660</v>
      </c>
      <c r="F3014">
        <v>45</v>
      </c>
      <c r="G3014" t="s">
        <v>8</v>
      </c>
      <c r="H3014">
        <v>400</v>
      </c>
      <c r="I3014">
        <f>(TA_restaurants_curated__2[[#This Row],['# Reviews]]-MIN(TA_restaurants_curated__2['# Reviews]))/(MAX(TA_restaurants_curated__2['# Reviews])-MIN(TA_restaurants_curated__2['# Reviews]))</f>
        <v>9.5911155981827367E-3</v>
      </c>
      <c r="J3014">
        <f>QUOTIENT((TA_restaurants_curated__2[[#This Row],[Normalizzazione]]*100),33)+IF(TA_restaurants_curated__2[[#This Row],[Normalizzazione]]=1,0,1)</f>
        <v>1</v>
      </c>
      <c r="K3014">
        <f>QUOTIENT((TA_restaurants_curated__2[[#This Row],[Rating]]*2),(100/3))+IF(TA_restaurants_curated__2[[#This Row],[Rating]]=50,0,1)</f>
        <v>3</v>
      </c>
      <c r="L3014" s="1" t="str">
        <f>IF(TA_restaurants_curated__2[[#This Row],[C. Rev.]]=3,"A lot of reviews",IF(TA_restaurants_curated__2[[#This Row],[C. Rev.]]=2,"Avarage reviews","Few reviews"))</f>
        <v>Few reviews</v>
      </c>
      <c r="M3014" s="1" t="str">
        <f>IF(TA_restaurants_curated__2[[#This Row],[C. Rat.]]=3,"Good rating",IF(TA_restaurants_curated__2[[#This Row],[C. Rat.]]=2,"Avarege rating","Bad rating"))</f>
        <v>Good rating</v>
      </c>
      <c r="N3014" s="1" t="str">
        <f t="shared" si="47"/>
        <v>Few reviews and Good rating</v>
      </c>
    </row>
    <row r="3015" spans="1:14" x14ac:dyDescent="0.35">
      <c r="A3015">
        <v>1622</v>
      </c>
      <c r="B3015" t="s">
        <v>2579</v>
      </c>
      <c r="C3015" t="s">
        <v>523</v>
      </c>
      <c r="D3015" t="s">
        <v>220</v>
      </c>
      <c r="E3015">
        <v>16240</v>
      </c>
      <c r="F3015">
        <v>45</v>
      </c>
      <c r="G3015" t="s">
        <v>10</v>
      </c>
      <c r="H3015">
        <v>400</v>
      </c>
      <c r="I3015">
        <f>(TA_restaurants_curated__2[[#This Row],['# Reviews]]-MIN(TA_restaurants_curated__2['# Reviews]))/(MAX(TA_restaurants_curated__2['# Reviews])-MIN(TA_restaurants_curated__2['# Reviews]))</f>
        <v>9.5911155981827367E-3</v>
      </c>
      <c r="J3015">
        <f>QUOTIENT((TA_restaurants_curated__2[[#This Row],[Normalizzazione]]*100),33)+IF(TA_restaurants_curated__2[[#This Row],[Normalizzazione]]=1,0,1)</f>
        <v>1</v>
      </c>
      <c r="K3015">
        <f>QUOTIENT((TA_restaurants_curated__2[[#This Row],[Rating]]*2),(100/3))+IF(TA_restaurants_curated__2[[#This Row],[Rating]]=50,0,1)</f>
        <v>3</v>
      </c>
      <c r="L3015" s="1" t="str">
        <f>IF(TA_restaurants_curated__2[[#This Row],[C. Rev.]]=3,"A lot of reviews",IF(TA_restaurants_curated__2[[#This Row],[C. Rev.]]=2,"Avarage reviews","Few reviews"))</f>
        <v>Few reviews</v>
      </c>
      <c r="M3015" s="1" t="str">
        <f>IF(TA_restaurants_curated__2[[#This Row],[C. Rat.]]=3,"Good rating",IF(TA_restaurants_curated__2[[#This Row],[C. Rat.]]=2,"Avarege rating","Bad rating"))</f>
        <v>Good rating</v>
      </c>
      <c r="N3015" s="1" t="str">
        <f t="shared" si="47"/>
        <v>Few reviews and Good rating</v>
      </c>
    </row>
    <row r="3016" spans="1:14" x14ac:dyDescent="0.35">
      <c r="A3016">
        <v>2046</v>
      </c>
      <c r="B3016" t="s">
        <v>2985</v>
      </c>
      <c r="C3016" t="s">
        <v>523</v>
      </c>
      <c r="D3016" t="s">
        <v>564</v>
      </c>
      <c r="E3016">
        <v>20480</v>
      </c>
      <c r="F3016">
        <v>40</v>
      </c>
      <c r="G3016" t="s">
        <v>10</v>
      </c>
      <c r="H3016">
        <v>400</v>
      </c>
      <c r="I3016">
        <f>(TA_restaurants_curated__2[[#This Row],['# Reviews]]-MIN(TA_restaurants_curated__2['# Reviews]))/(MAX(TA_restaurants_curated__2['# Reviews])-MIN(TA_restaurants_curated__2['# Reviews]))</f>
        <v>9.5911155981827367E-3</v>
      </c>
      <c r="J3016">
        <f>QUOTIENT((TA_restaurants_curated__2[[#This Row],[Normalizzazione]]*100),33)+IF(TA_restaurants_curated__2[[#This Row],[Normalizzazione]]=1,0,1)</f>
        <v>1</v>
      </c>
      <c r="K3016">
        <f>QUOTIENT((TA_restaurants_curated__2[[#This Row],[Rating]]*2),(100/3))+IF(TA_restaurants_curated__2[[#This Row],[Rating]]=50,0,1)</f>
        <v>3</v>
      </c>
      <c r="L3016" s="1" t="str">
        <f>IF(TA_restaurants_curated__2[[#This Row],[C. Rev.]]=3,"A lot of reviews",IF(TA_restaurants_curated__2[[#This Row],[C. Rev.]]=2,"Avarage reviews","Few reviews"))</f>
        <v>Few reviews</v>
      </c>
      <c r="M3016" s="1" t="str">
        <f>IF(TA_restaurants_curated__2[[#This Row],[C. Rat.]]=3,"Good rating",IF(TA_restaurants_curated__2[[#This Row],[C. Rat.]]=2,"Avarege rating","Bad rating"))</f>
        <v>Good rating</v>
      </c>
      <c r="N3016" s="1" t="str">
        <f t="shared" si="47"/>
        <v>Few reviews and Good rating</v>
      </c>
    </row>
    <row r="3017" spans="1:14" x14ac:dyDescent="0.35">
      <c r="A3017">
        <v>2498</v>
      </c>
      <c r="B3017" t="s">
        <v>3361</v>
      </c>
      <c r="C3017" t="s">
        <v>523</v>
      </c>
      <c r="D3017" t="s">
        <v>89</v>
      </c>
      <c r="E3017">
        <v>25000</v>
      </c>
      <c r="F3017">
        <v>45</v>
      </c>
      <c r="G3017" t="s">
        <v>10</v>
      </c>
      <c r="H3017">
        <v>400</v>
      </c>
      <c r="I3017">
        <f>(TA_restaurants_curated__2[[#This Row],['# Reviews]]-MIN(TA_restaurants_curated__2['# Reviews]))/(MAX(TA_restaurants_curated__2['# Reviews])-MIN(TA_restaurants_curated__2['# Reviews]))</f>
        <v>9.5911155981827367E-3</v>
      </c>
      <c r="J3017">
        <f>QUOTIENT((TA_restaurants_curated__2[[#This Row],[Normalizzazione]]*100),33)+IF(TA_restaurants_curated__2[[#This Row],[Normalizzazione]]=1,0,1)</f>
        <v>1</v>
      </c>
      <c r="K3017">
        <f>QUOTIENT((TA_restaurants_curated__2[[#This Row],[Rating]]*2),(100/3))+IF(TA_restaurants_curated__2[[#This Row],[Rating]]=50,0,1)</f>
        <v>3</v>
      </c>
      <c r="L3017" s="1" t="str">
        <f>IF(TA_restaurants_curated__2[[#This Row],[C. Rev.]]=3,"A lot of reviews",IF(TA_restaurants_curated__2[[#This Row],[C. Rev.]]=2,"Avarage reviews","Few reviews"))</f>
        <v>Few reviews</v>
      </c>
      <c r="M3017" s="1" t="str">
        <f>IF(TA_restaurants_curated__2[[#This Row],[C. Rat.]]=3,"Good rating",IF(TA_restaurants_curated__2[[#This Row],[C. Rat.]]=2,"Avarege rating","Bad rating"))</f>
        <v>Good rating</v>
      </c>
      <c r="N3017" s="1" t="str">
        <f t="shared" si="47"/>
        <v>Few reviews and Good rating</v>
      </c>
    </row>
    <row r="3018" spans="1:14" x14ac:dyDescent="0.35">
      <c r="A3018">
        <v>2545</v>
      </c>
      <c r="B3018" t="s">
        <v>3400</v>
      </c>
      <c r="C3018" t="s">
        <v>523</v>
      </c>
      <c r="D3018" t="s">
        <v>179</v>
      </c>
      <c r="E3018">
        <v>25470</v>
      </c>
      <c r="F3018">
        <v>40</v>
      </c>
      <c r="G3018" t="s">
        <v>9</v>
      </c>
      <c r="H3018">
        <v>400</v>
      </c>
      <c r="I3018">
        <f>(TA_restaurants_curated__2[[#This Row],['# Reviews]]-MIN(TA_restaurants_curated__2['# Reviews]))/(MAX(TA_restaurants_curated__2['# Reviews])-MIN(TA_restaurants_curated__2['# Reviews]))</f>
        <v>9.5911155981827367E-3</v>
      </c>
      <c r="J3018">
        <f>QUOTIENT((TA_restaurants_curated__2[[#This Row],[Normalizzazione]]*100),33)+IF(TA_restaurants_curated__2[[#This Row],[Normalizzazione]]=1,0,1)</f>
        <v>1</v>
      </c>
      <c r="K3018">
        <f>QUOTIENT((TA_restaurants_curated__2[[#This Row],[Rating]]*2),(100/3))+IF(TA_restaurants_curated__2[[#This Row],[Rating]]=50,0,1)</f>
        <v>3</v>
      </c>
      <c r="L3018" s="1" t="str">
        <f>IF(TA_restaurants_curated__2[[#This Row],[C. Rev.]]=3,"A lot of reviews",IF(TA_restaurants_curated__2[[#This Row],[C. Rev.]]=2,"Avarage reviews","Few reviews"))</f>
        <v>Few reviews</v>
      </c>
      <c r="M3018" s="1" t="str">
        <f>IF(TA_restaurants_curated__2[[#This Row],[C. Rat.]]=3,"Good rating",IF(TA_restaurants_curated__2[[#This Row],[C. Rat.]]=2,"Avarege rating","Bad rating"))</f>
        <v>Good rating</v>
      </c>
      <c r="N3018" s="1" t="str">
        <f t="shared" si="47"/>
        <v>Few reviews and Good rating</v>
      </c>
    </row>
    <row r="3019" spans="1:14" x14ac:dyDescent="0.35">
      <c r="A3019">
        <v>2635</v>
      </c>
      <c r="B3019" t="s">
        <v>3475</v>
      </c>
      <c r="C3019" t="s">
        <v>523</v>
      </c>
      <c r="D3019" t="s">
        <v>99</v>
      </c>
      <c r="E3019">
        <v>26370</v>
      </c>
      <c r="F3019">
        <v>40</v>
      </c>
      <c r="G3019" t="s">
        <v>10</v>
      </c>
      <c r="H3019">
        <v>400</v>
      </c>
      <c r="I3019">
        <f>(TA_restaurants_curated__2[[#This Row],['# Reviews]]-MIN(TA_restaurants_curated__2['# Reviews]))/(MAX(TA_restaurants_curated__2['# Reviews])-MIN(TA_restaurants_curated__2['# Reviews]))</f>
        <v>9.5911155981827367E-3</v>
      </c>
      <c r="J3019">
        <f>QUOTIENT((TA_restaurants_curated__2[[#This Row],[Normalizzazione]]*100),33)+IF(TA_restaurants_curated__2[[#This Row],[Normalizzazione]]=1,0,1)</f>
        <v>1</v>
      </c>
      <c r="K3019">
        <f>QUOTIENT((TA_restaurants_curated__2[[#This Row],[Rating]]*2),(100/3))+IF(TA_restaurants_curated__2[[#This Row],[Rating]]=50,0,1)</f>
        <v>3</v>
      </c>
      <c r="L3019" s="1" t="str">
        <f>IF(TA_restaurants_curated__2[[#This Row],[C. Rev.]]=3,"A lot of reviews",IF(TA_restaurants_curated__2[[#This Row],[C. Rev.]]=2,"Avarage reviews","Few reviews"))</f>
        <v>Few reviews</v>
      </c>
      <c r="M3019" s="1" t="str">
        <f>IF(TA_restaurants_curated__2[[#This Row],[C. Rat.]]=3,"Good rating",IF(TA_restaurants_curated__2[[#This Row],[C. Rat.]]=2,"Avarege rating","Bad rating"))</f>
        <v>Good rating</v>
      </c>
      <c r="N3019" s="1" t="str">
        <f t="shared" si="47"/>
        <v>Few reviews and Good rating</v>
      </c>
    </row>
    <row r="3020" spans="1:14" x14ac:dyDescent="0.35">
      <c r="A3020">
        <v>2755</v>
      </c>
      <c r="B3020" t="s">
        <v>3556</v>
      </c>
      <c r="C3020" t="s">
        <v>523</v>
      </c>
      <c r="D3020" t="s">
        <v>111</v>
      </c>
      <c r="E3020">
        <v>27570</v>
      </c>
      <c r="F3020">
        <v>40</v>
      </c>
      <c r="G3020" t="s">
        <v>10</v>
      </c>
      <c r="H3020">
        <v>400</v>
      </c>
      <c r="I3020">
        <f>(TA_restaurants_curated__2[[#This Row],['# Reviews]]-MIN(TA_restaurants_curated__2['# Reviews]))/(MAX(TA_restaurants_curated__2['# Reviews])-MIN(TA_restaurants_curated__2['# Reviews]))</f>
        <v>9.5911155981827367E-3</v>
      </c>
      <c r="J3020">
        <f>QUOTIENT((TA_restaurants_curated__2[[#This Row],[Normalizzazione]]*100),33)+IF(TA_restaurants_curated__2[[#This Row],[Normalizzazione]]=1,0,1)</f>
        <v>1</v>
      </c>
      <c r="K3020">
        <f>QUOTIENT((TA_restaurants_curated__2[[#This Row],[Rating]]*2),(100/3))+IF(TA_restaurants_curated__2[[#This Row],[Rating]]=50,0,1)</f>
        <v>3</v>
      </c>
      <c r="L3020" s="1" t="str">
        <f>IF(TA_restaurants_curated__2[[#This Row],[C. Rev.]]=3,"A lot of reviews",IF(TA_restaurants_curated__2[[#This Row],[C. Rev.]]=2,"Avarage reviews","Few reviews"))</f>
        <v>Few reviews</v>
      </c>
      <c r="M3020" s="1" t="str">
        <f>IF(TA_restaurants_curated__2[[#This Row],[C. Rat.]]=3,"Good rating",IF(TA_restaurants_curated__2[[#This Row],[C. Rat.]]=2,"Avarege rating","Bad rating"))</f>
        <v>Good rating</v>
      </c>
      <c r="N3020" s="1" t="str">
        <f t="shared" si="47"/>
        <v>Few reviews and Good rating</v>
      </c>
    </row>
    <row r="3021" spans="1:14" x14ac:dyDescent="0.35">
      <c r="A3021">
        <v>2939</v>
      </c>
      <c r="B3021" t="s">
        <v>3673</v>
      </c>
      <c r="C3021" t="s">
        <v>523</v>
      </c>
      <c r="D3021" t="s">
        <v>3674</v>
      </c>
      <c r="E3021">
        <v>29410</v>
      </c>
      <c r="F3021">
        <v>35</v>
      </c>
      <c r="G3021" t="s">
        <v>10</v>
      </c>
      <c r="H3021">
        <v>400</v>
      </c>
      <c r="I3021">
        <f>(TA_restaurants_curated__2[[#This Row],['# Reviews]]-MIN(TA_restaurants_curated__2['# Reviews]))/(MAX(TA_restaurants_curated__2['# Reviews])-MIN(TA_restaurants_curated__2['# Reviews]))</f>
        <v>9.5911155981827367E-3</v>
      </c>
      <c r="J3021">
        <f>QUOTIENT((TA_restaurants_curated__2[[#This Row],[Normalizzazione]]*100),33)+IF(TA_restaurants_curated__2[[#This Row],[Normalizzazione]]=1,0,1)</f>
        <v>1</v>
      </c>
      <c r="K3021">
        <f>QUOTIENT((TA_restaurants_curated__2[[#This Row],[Rating]]*2),(100/3))+IF(TA_restaurants_curated__2[[#This Row],[Rating]]=50,0,1)</f>
        <v>3</v>
      </c>
      <c r="L3021" s="1" t="str">
        <f>IF(TA_restaurants_curated__2[[#This Row],[C. Rev.]]=3,"A lot of reviews",IF(TA_restaurants_curated__2[[#This Row],[C. Rev.]]=2,"Avarage reviews","Few reviews"))</f>
        <v>Few reviews</v>
      </c>
      <c r="M3021" s="1" t="str">
        <f>IF(TA_restaurants_curated__2[[#This Row],[C. Rat.]]=3,"Good rating",IF(TA_restaurants_curated__2[[#This Row],[C. Rat.]]=2,"Avarege rating","Bad rating"))</f>
        <v>Good rating</v>
      </c>
      <c r="N3021" s="1" t="str">
        <f t="shared" si="47"/>
        <v>Few reviews and Good rating</v>
      </c>
    </row>
    <row r="3022" spans="1:14" x14ac:dyDescent="0.35">
      <c r="A3022">
        <v>3498</v>
      </c>
      <c r="B3022" t="s">
        <v>3926</v>
      </c>
      <c r="C3022" t="s">
        <v>523</v>
      </c>
      <c r="D3022" t="s">
        <v>111</v>
      </c>
      <c r="E3022">
        <v>35000</v>
      </c>
      <c r="F3022">
        <v>40</v>
      </c>
      <c r="G3022" t="s">
        <v>10</v>
      </c>
      <c r="H3022">
        <v>400</v>
      </c>
      <c r="I3022">
        <f>(TA_restaurants_curated__2[[#This Row],['# Reviews]]-MIN(TA_restaurants_curated__2['# Reviews]))/(MAX(TA_restaurants_curated__2['# Reviews])-MIN(TA_restaurants_curated__2['# Reviews]))</f>
        <v>9.5911155981827367E-3</v>
      </c>
      <c r="J3022">
        <f>QUOTIENT((TA_restaurants_curated__2[[#This Row],[Normalizzazione]]*100),33)+IF(TA_restaurants_curated__2[[#This Row],[Normalizzazione]]=1,0,1)</f>
        <v>1</v>
      </c>
      <c r="K3022">
        <f>QUOTIENT((TA_restaurants_curated__2[[#This Row],[Rating]]*2),(100/3))+IF(TA_restaurants_curated__2[[#This Row],[Rating]]=50,0,1)</f>
        <v>3</v>
      </c>
      <c r="L3022" s="1" t="str">
        <f>IF(TA_restaurants_curated__2[[#This Row],[C. Rev.]]=3,"A lot of reviews",IF(TA_restaurants_curated__2[[#This Row],[C. Rev.]]=2,"Avarage reviews","Few reviews"))</f>
        <v>Few reviews</v>
      </c>
      <c r="M3022" s="1" t="str">
        <f>IF(TA_restaurants_curated__2[[#This Row],[C. Rat.]]=3,"Good rating",IF(TA_restaurants_curated__2[[#This Row],[C. Rat.]]=2,"Avarege rating","Bad rating"))</f>
        <v>Good rating</v>
      </c>
      <c r="N3022" s="1" t="str">
        <f t="shared" si="47"/>
        <v>Few reviews and Good rating</v>
      </c>
    </row>
    <row r="3023" spans="1:14" x14ac:dyDescent="0.35">
      <c r="A3023">
        <v>3775</v>
      </c>
      <c r="B3023" t="s">
        <v>4066</v>
      </c>
      <c r="C3023" t="s">
        <v>523</v>
      </c>
      <c r="D3023" t="s">
        <v>146</v>
      </c>
      <c r="E3023">
        <v>37770</v>
      </c>
      <c r="F3023">
        <v>35</v>
      </c>
      <c r="G3023" t="s">
        <v>8</v>
      </c>
      <c r="H3023">
        <v>400</v>
      </c>
      <c r="I3023">
        <f>(TA_restaurants_curated__2[[#This Row],['# Reviews]]-MIN(TA_restaurants_curated__2['# Reviews]))/(MAX(TA_restaurants_curated__2['# Reviews])-MIN(TA_restaurants_curated__2['# Reviews]))</f>
        <v>9.5911155981827367E-3</v>
      </c>
      <c r="J3023">
        <f>QUOTIENT((TA_restaurants_curated__2[[#This Row],[Normalizzazione]]*100),33)+IF(TA_restaurants_curated__2[[#This Row],[Normalizzazione]]=1,0,1)</f>
        <v>1</v>
      </c>
      <c r="K3023">
        <f>QUOTIENT((TA_restaurants_curated__2[[#This Row],[Rating]]*2),(100/3))+IF(TA_restaurants_curated__2[[#This Row],[Rating]]=50,0,1)</f>
        <v>3</v>
      </c>
      <c r="L3023" s="1" t="str">
        <f>IF(TA_restaurants_curated__2[[#This Row],[C. Rev.]]=3,"A lot of reviews",IF(TA_restaurants_curated__2[[#This Row],[C. Rev.]]=2,"Avarage reviews","Few reviews"))</f>
        <v>Few reviews</v>
      </c>
      <c r="M3023" s="1" t="str">
        <f>IF(TA_restaurants_curated__2[[#This Row],[C. Rat.]]=3,"Good rating",IF(TA_restaurants_curated__2[[#This Row],[C. Rat.]]=2,"Avarege rating","Bad rating"))</f>
        <v>Good rating</v>
      </c>
      <c r="N3023" s="1" t="str">
        <f t="shared" si="47"/>
        <v>Few reviews and Good rating</v>
      </c>
    </row>
    <row r="3024" spans="1:14" x14ac:dyDescent="0.35">
      <c r="A3024">
        <v>4120</v>
      </c>
      <c r="B3024" t="s">
        <v>4197</v>
      </c>
      <c r="C3024" t="s">
        <v>523</v>
      </c>
      <c r="D3024" t="s">
        <v>96</v>
      </c>
      <c r="E3024">
        <v>41230</v>
      </c>
      <c r="F3024">
        <v>35</v>
      </c>
      <c r="G3024" t="s">
        <v>10</v>
      </c>
      <c r="H3024">
        <v>400</v>
      </c>
      <c r="I3024">
        <f>(TA_restaurants_curated__2[[#This Row],['# Reviews]]-MIN(TA_restaurants_curated__2['# Reviews]))/(MAX(TA_restaurants_curated__2['# Reviews])-MIN(TA_restaurants_curated__2['# Reviews]))</f>
        <v>9.5911155981827367E-3</v>
      </c>
      <c r="J3024">
        <f>QUOTIENT((TA_restaurants_curated__2[[#This Row],[Normalizzazione]]*100),33)+IF(TA_restaurants_curated__2[[#This Row],[Normalizzazione]]=1,0,1)</f>
        <v>1</v>
      </c>
      <c r="K3024">
        <f>QUOTIENT((TA_restaurants_curated__2[[#This Row],[Rating]]*2),(100/3))+IF(TA_restaurants_curated__2[[#This Row],[Rating]]=50,0,1)</f>
        <v>3</v>
      </c>
      <c r="L3024" s="1" t="str">
        <f>IF(TA_restaurants_curated__2[[#This Row],[C. Rev.]]=3,"A lot of reviews",IF(TA_restaurants_curated__2[[#This Row],[C. Rev.]]=2,"Avarage reviews","Few reviews"))</f>
        <v>Few reviews</v>
      </c>
      <c r="M3024" s="1" t="str">
        <f>IF(TA_restaurants_curated__2[[#This Row],[C. Rat.]]=3,"Good rating",IF(TA_restaurants_curated__2[[#This Row],[C. Rat.]]=2,"Avarege rating","Bad rating"))</f>
        <v>Good rating</v>
      </c>
      <c r="N3024" s="1" t="str">
        <f t="shared" si="47"/>
        <v>Few reviews and Good rating</v>
      </c>
    </row>
    <row r="3025" spans="1:14" x14ac:dyDescent="0.35">
      <c r="A3025">
        <v>4312</v>
      </c>
      <c r="B3025" t="s">
        <v>4272</v>
      </c>
      <c r="C3025" t="s">
        <v>523</v>
      </c>
      <c r="D3025" t="s">
        <v>111</v>
      </c>
      <c r="E3025">
        <v>43150</v>
      </c>
      <c r="F3025">
        <v>35</v>
      </c>
      <c r="G3025" t="s">
        <v>10</v>
      </c>
      <c r="H3025">
        <v>400</v>
      </c>
      <c r="I3025">
        <f>(TA_restaurants_curated__2[[#This Row],['# Reviews]]-MIN(TA_restaurants_curated__2['# Reviews]))/(MAX(TA_restaurants_curated__2['# Reviews])-MIN(TA_restaurants_curated__2['# Reviews]))</f>
        <v>9.5911155981827367E-3</v>
      </c>
      <c r="J3025">
        <f>QUOTIENT((TA_restaurants_curated__2[[#This Row],[Normalizzazione]]*100),33)+IF(TA_restaurants_curated__2[[#This Row],[Normalizzazione]]=1,0,1)</f>
        <v>1</v>
      </c>
      <c r="K3025">
        <f>QUOTIENT((TA_restaurants_curated__2[[#This Row],[Rating]]*2),(100/3))+IF(TA_restaurants_curated__2[[#This Row],[Rating]]=50,0,1)</f>
        <v>3</v>
      </c>
      <c r="L3025" s="1" t="str">
        <f>IF(TA_restaurants_curated__2[[#This Row],[C. Rev.]]=3,"A lot of reviews",IF(TA_restaurants_curated__2[[#This Row],[C. Rev.]]=2,"Avarage reviews","Few reviews"))</f>
        <v>Few reviews</v>
      </c>
      <c r="M3025" s="1" t="str">
        <f>IF(TA_restaurants_curated__2[[#This Row],[C. Rat.]]=3,"Good rating",IF(TA_restaurants_curated__2[[#This Row],[C. Rat.]]=2,"Avarege rating","Bad rating"))</f>
        <v>Good rating</v>
      </c>
      <c r="N3025" s="1" t="str">
        <f t="shared" si="47"/>
        <v>Few reviews and Good rating</v>
      </c>
    </row>
    <row r="3026" spans="1:14" x14ac:dyDescent="0.35">
      <c r="A3026">
        <v>4346</v>
      </c>
      <c r="B3026" t="s">
        <v>4286</v>
      </c>
      <c r="C3026" t="s">
        <v>523</v>
      </c>
      <c r="D3026" t="s">
        <v>1012</v>
      </c>
      <c r="E3026">
        <v>43490</v>
      </c>
      <c r="F3026">
        <v>40</v>
      </c>
      <c r="G3026" t="s">
        <v>10</v>
      </c>
      <c r="H3026">
        <v>400</v>
      </c>
      <c r="I3026">
        <f>(TA_restaurants_curated__2[[#This Row],['# Reviews]]-MIN(TA_restaurants_curated__2['# Reviews]))/(MAX(TA_restaurants_curated__2['# Reviews])-MIN(TA_restaurants_curated__2['# Reviews]))</f>
        <v>9.5911155981827367E-3</v>
      </c>
      <c r="J3026">
        <f>QUOTIENT((TA_restaurants_curated__2[[#This Row],[Normalizzazione]]*100),33)+IF(TA_restaurants_curated__2[[#This Row],[Normalizzazione]]=1,0,1)</f>
        <v>1</v>
      </c>
      <c r="K3026">
        <f>QUOTIENT((TA_restaurants_curated__2[[#This Row],[Rating]]*2),(100/3))+IF(TA_restaurants_curated__2[[#This Row],[Rating]]=50,0,1)</f>
        <v>3</v>
      </c>
      <c r="L3026" s="1" t="str">
        <f>IF(TA_restaurants_curated__2[[#This Row],[C. Rev.]]=3,"A lot of reviews",IF(TA_restaurants_curated__2[[#This Row],[C. Rev.]]=2,"Avarage reviews","Few reviews"))</f>
        <v>Few reviews</v>
      </c>
      <c r="M3026" s="1" t="str">
        <f>IF(TA_restaurants_curated__2[[#This Row],[C. Rat.]]=3,"Good rating",IF(TA_restaurants_curated__2[[#This Row],[C. Rat.]]=2,"Avarege rating","Bad rating"))</f>
        <v>Good rating</v>
      </c>
      <c r="N3026" s="1" t="str">
        <f t="shared" si="47"/>
        <v>Few reviews and Good rating</v>
      </c>
    </row>
    <row r="3027" spans="1:14" x14ac:dyDescent="0.35">
      <c r="A3027">
        <v>498</v>
      </c>
      <c r="B3027" t="s">
        <v>1348</v>
      </c>
      <c r="C3027" t="s">
        <v>523</v>
      </c>
      <c r="D3027" t="s">
        <v>273</v>
      </c>
      <c r="E3027">
        <v>4990</v>
      </c>
      <c r="F3027">
        <v>50</v>
      </c>
      <c r="G3027" t="s">
        <v>8</v>
      </c>
      <c r="H3027">
        <v>390</v>
      </c>
      <c r="I3027">
        <f>(TA_restaurants_curated__2[[#This Row],['# Reviews]]-MIN(TA_restaurants_curated__2['# Reviews]))/(MAX(TA_restaurants_curated__2['# Reviews])-MIN(TA_restaurants_curated__2['# Reviews]))</f>
        <v>9.3387178192831898E-3</v>
      </c>
      <c r="J3027">
        <f>QUOTIENT((TA_restaurants_curated__2[[#This Row],[Normalizzazione]]*100),33)+IF(TA_restaurants_curated__2[[#This Row],[Normalizzazione]]=1,0,1)</f>
        <v>1</v>
      </c>
      <c r="K3027">
        <f>QUOTIENT((TA_restaurants_curated__2[[#This Row],[Rating]]*2),(100/3))+IF(TA_restaurants_curated__2[[#This Row],[Rating]]=50,0,1)</f>
        <v>3</v>
      </c>
      <c r="L3027" s="1" t="str">
        <f>IF(TA_restaurants_curated__2[[#This Row],[C. Rev.]]=3,"A lot of reviews",IF(TA_restaurants_curated__2[[#This Row],[C. Rev.]]=2,"Avarage reviews","Few reviews"))</f>
        <v>Few reviews</v>
      </c>
      <c r="M3027" s="1" t="str">
        <f>IF(TA_restaurants_curated__2[[#This Row],[C. Rat.]]=3,"Good rating",IF(TA_restaurants_curated__2[[#This Row],[C. Rat.]]=2,"Avarege rating","Bad rating"))</f>
        <v>Good rating</v>
      </c>
      <c r="N3027" s="1" t="str">
        <f t="shared" si="47"/>
        <v>Few reviews and Good rating</v>
      </c>
    </row>
    <row r="3028" spans="1:14" x14ac:dyDescent="0.35">
      <c r="A3028">
        <v>1069</v>
      </c>
      <c r="B3028" t="s">
        <v>1997</v>
      </c>
      <c r="C3028" t="s">
        <v>523</v>
      </c>
      <c r="D3028" t="s">
        <v>89</v>
      </c>
      <c r="E3028">
        <v>10710</v>
      </c>
      <c r="F3028">
        <v>45</v>
      </c>
      <c r="G3028" t="s">
        <v>8</v>
      </c>
      <c r="H3028">
        <v>390</v>
      </c>
      <c r="I3028">
        <f>(TA_restaurants_curated__2[[#This Row],['# Reviews]]-MIN(TA_restaurants_curated__2['# Reviews]))/(MAX(TA_restaurants_curated__2['# Reviews])-MIN(TA_restaurants_curated__2['# Reviews]))</f>
        <v>9.3387178192831898E-3</v>
      </c>
      <c r="J3028">
        <f>QUOTIENT((TA_restaurants_curated__2[[#This Row],[Normalizzazione]]*100),33)+IF(TA_restaurants_curated__2[[#This Row],[Normalizzazione]]=1,0,1)</f>
        <v>1</v>
      </c>
      <c r="K3028">
        <f>QUOTIENT((TA_restaurants_curated__2[[#This Row],[Rating]]*2),(100/3))+IF(TA_restaurants_curated__2[[#This Row],[Rating]]=50,0,1)</f>
        <v>3</v>
      </c>
      <c r="L3028" s="1" t="str">
        <f>IF(TA_restaurants_curated__2[[#This Row],[C. Rev.]]=3,"A lot of reviews",IF(TA_restaurants_curated__2[[#This Row],[C. Rev.]]=2,"Avarage reviews","Few reviews"))</f>
        <v>Few reviews</v>
      </c>
      <c r="M3028" s="1" t="str">
        <f>IF(TA_restaurants_curated__2[[#This Row],[C. Rat.]]=3,"Good rating",IF(TA_restaurants_curated__2[[#This Row],[C. Rat.]]=2,"Avarege rating","Bad rating"))</f>
        <v>Good rating</v>
      </c>
      <c r="N3028" s="1" t="str">
        <f t="shared" si="47"/>
        <v>Few reviews and Good rating</v>
      </c>
    </row>
    <row r="3029" spans="1:14" x14ac:dyDescent="0.35">
      <c r="A3029">
        <v>1612</v>
      </c>
      <c r="B3029" t="s">
        <v>1019</v>
      </c>
      <c r="C3029" t="s">
        <v>523</v>
      </c>
      <c r="D3029" t="s">
        <v>2571</v>
      </c>
      <c r="E3029">
        <v>16140</v>
      </c>
      <c r="F3029">
        <v>40</v>
      </c>
      <c r="G3029" t="s">
        <v>8</v>
      </c>
      <c r="H3029">
        <v>390</v>
      </c>
      <c r="I3029">
        <f>(TA_restaurants_curated__2[[#This Row],['# Reviews]]-MIN(TA_restaurants_curated__2['# Reviews]))/(MAX(TA_restaurants_curated__2['# Reviews])-MIN(TA_restaurants_curated__2['# Reviews]))</f>
        <v>9.3387178192831898E-3</v>
      </c>
      <c r="J3029">
        <f>QUOTIENT((TA_restaurants_curated__2[[#This Row],[Normalizzazione]]*100),33)+IF(TA_restaurants_curated__2[[#This Row],[Normalizzazione]]=1,0,1)</f>
        <v>1</v>
      </c>
      <c r="K3029">
        <f>QUOTIENT((TA_restaurants_curated__2[[#This Row],[Rating]]*2),(100/3))+IF(TA_restaurants_curated__2[[#This Row],[Rating]]=50,0,1)</f>
        <v>3</v>
      </c>
      <c r="L3029" s="1" t="str">
        <f>IF(TA_restaurants_curated__2[[#This Row],[C. Rev.]]=3,"A lot of reviews",IF(TA_restaurants_curated__2[[#This Row],[C. Rev.]]=2,"Avarage reviews","Few reviews"))</f>
        <v>Few reviews</v>
      </c>
      <c r="M3029" s="1" t="str">
        <f>IF(TA_restaurants_curated__2[[#This Row],[C. Rat.]]=3,"Good rating",IF(TA_restaurants_curated__2[[#This Row],[C. Rat.]]=2,"Avarege rating","Bad rating"))</f>
        <v>Good rating</v>
      </c>
      <c r="N3029" s="1" t="str">
        <f t="shared" si="47"/>
        <v>Few reviews and Good rating</v>
      </c>
    </row>
    <row r="3030" spans="1:14" x14ac:dyDescent="0.35">
      <c r="A3030">
        <v>2103</v>
      </c>
      <c r="B3030" t="s">
        <v>492</v>
      </c>
      <c r="C3030" t="s">
        <v>523</v>
      </c>
      <c r="D3030" t="s">
        <v>155</v>
      </c>
      <c r="E3030">
        <v>21050</v>
      </c>
      <c r="F3030">
        <v>45</v>
      </c>
      <c r="G3030" t="s">
        <v>10</v>
      </c>
      <c r="H3030">
        <v>390</v>
      </c>
      <c r="I3030">
        <f>(TA_restaurants_curated__2[[#This Row],['# Reviews]]-MIN(TA_restaurants_curated__2['# Reviews]))/(MAX(TA_restaurants_curated__2['# Reviews])-MIN(TA_restaurants_curated__2['# Reviews]))</f>
        <v>9.3387178192831898E-3</v>
      </c>
      <c r="J3030">
        <f>QUOTIENT((TA_restaurants_curated__2[[#This Row],[Normalizzazione]]*100),33)+IF(TA_restaurants_curated__2[[#This Row],[Normalizzazione]]=1,0,1)</f>
        <v>1</v>
      </c>
      <c r="K3030">
        <f>QUOTIENT((TA_restaurants_curated__2[[#This Row],[Rating]]*2),(100/3))+IF(TA_restaurants_curated__2[[#This Row],[Rating]]=50,0,1)</f>
        <v>3</v>
      </c>
      <c r="L3030" s="1" t="str">
        <f>IF(TA_restaurants_curated__2[[#This Row],[C. Rev.]]=3,"A lot of reviews",IF(TA_restaurants_curated__2[[#This Row],[C. Rev.]]=2,"Avarage reviews","Few reviews"))</f>
        <v>Few reviews</v>
      </c>
      <c r="M3030" s="1" t="str">
        <f>IF(TA_restaurants_curated__2[[#This Row],[C. Rat.]]=3,"Good rating",IF(TA_restaurants_curated__2[[#This Row],[C. Rat.]]=2,"Avarege rating","Bad rating"))</f>
        <v>Good rating</v>
      </c>
      <c r="N3030" s="1" t="str">
        <f t="shared" si="47"/>
        <v>Few reviews and Good rating</v>
      </c>
    </row>
    <row r="3031" spans="1:14" x14ac:dyDescent="0.35">
      <c r="A3031">
        <v>2128</v>
      </c>
      <c r="B3031" t="s">
        <v>3056</v>
      </c>
      <c r="C3031" t="s">
        <v>523</v>
      </c>
      <c r="D3031" t="s">
        <v>90</v>
      </c>
      <c r="E3031">
        <v>21300</v>
      </c>
      <c r="F3031">
        <v>45</v>
      </c>
      <c r="G3031" t="s">
        <v>9</v>
      </c>
      <c r="H3031">
        <v>390</v>
      </c>
      <c r="I3031">
        <f>(TA_restaurants_curated__2[[#This Row],['# Reviews]]-MIN(TA_restaurants_curated__2['# Reviews]))/(MAX(TA_restaurants_curated__2['# Reviews])-MIN(TA_restaurants_curated__2['# Reviews]))</f>
        <v>9.3387178192831898E-3</v>
      </c>
      <c r="J3031">
        <f>QUOTIENT((TA_restaurants_curated__2[[#This Row],[Normalizzazione]]*100),33)+IF(TA_restaurants_curated__2[[#This Row],[Normalizzazione]]=1,0,1)</f>
        <v>1</v>
      </c>
      <c r="K3031">
        <f>QUOTIENT((TA_restaurants_curated__2[[#This Row],[Rating]]*2),(100/3))+IF(TA_restaurants_curated__2[[#This Row],[Rating]]=50,0,1)</f>
        <v>3</v>
      </c>
      <c r="L3031" s="1" t="str">
        <f>IF(TA_restaurants_curated__2[[#This Row],[C. Rev.]]=3,"A lot of reviews",IF(TA_restaurants_curated__2[[#This Row],[C. Rev.]]=2,"Avarage reviews","Few reviews"))</f>
        <v>Few reviews</v>
      </c>
      <c r="M3031" s="1" t="str">
        <f>IF(TA_restaurants_curated__2[[#This Row],[C. Rat.]]=3,"Good rating",IF(TA_restaurants_curated__2[[#This Row],[C. Rat.]]=2,"Avarege rating","Bad rating"))</f>
        <v>Good rating</v>
      </c>
      <c r="N3031" s="1" t="str">
        <f t="shared" si="47"/>
        <v>Few reviews and Good rating</v>
      </c>
    </row>
    <row r="3032" spans="1:14" x14ac:dyDescent="0.35">
      <c r="A3032">
        <v>2158</v>
      </c>
      <c r="B3032" t="s">
        <v>3082</v>
      </c>
      <c r="C3032" t="s">
        <v>523</v>
      </c>
      <c r="D3032" t="s">
        <v>567</v>
      </c>
      <c r="E3032">
        <v>21600</v>
      </c>
      <c r="F3032">
        <v>45</v>
      </c>
      <c r="G3032" t="s">
        <v>10</v>
      </c>
      <c r="H3032">
        <v>390</v>
      </c>
      <c r="I3032">
        <f>(TA_restaurants_curated__2[[#This Row],['# Reviews]]-MIN(TA_restaurants_curated__2['# Reviews]))/(MAX(TA_restaurants_curated__2['# Reviews])-MIN(TA_restaurants_curated__2['# Reviews]))</f>
        <v>9.3387178192831898E-3</v>
      </c>
      <c r="J3032">
        <f>QUOTIENT((TA_restaurants_curated__2[[#This Row],[Normalizzazione]]*100),33)+IF(TA_restaurants_curated__2[[#This Row],[Normalizzazione]]=1,0,1)</f>
        <v>1</v>
      </c>
      <c r="K3032">
        <f>QUOTIENT((TA_restaurants_curated__2[[#This Row],[Rating]]*2),(100/3))+IF(TA_restaurants_curated__2[[#This Row],[Rating]]=50,0,1)</f>
        <v>3</v>
      </c>
      <c r="L3032" s="1" t="str">
        <f>IF(TA_restaurants_curated__2[[#This Row],[C. Rev.]]=3,"A lot of reviews",IF(TA_restaurants_curated__2[[#This Row],[C. Rev.]]=2,"Avarage reviews","Few reviews"))</f>
        <v>Few reviews</v>
      </c>
      <c r="M3032" s="1" t="str">
        <f>IF(TA_restaurants_curated__2[[#This Row],[C. Rat.]]=3,"Good rating",IF(TA_restaurants_curated__2[[#This Row],[C. Rat.]]=2,"Avarege rating","Bad rating"))</f>
        <v>Good rating</v>
      </c>
      <c r="N3032" s="1" t="str">
        <f t="shared" si="47"/>
        <v>Few reviews and Good rating</v>
      </c>
    </row>
    <row r="3033" spans="1:14" x14ac:dyDescent="0.35">
      <c r="A3033">
        <v>2318</v>
      </c>
      <c r="B3033" t="s">
        <v>3211</v>
      </c>
      <c r="C3033" t="s">
        <v>523</v>
      </c>
      <c r="D3033" t="s">
        <v>3212</v>
      </c>
      <c r="E3033">
        <v>23200</v>
      </c>
      <c r="F3033">
        <v>40</v>
      </c>
      <c r="G3033" t="s">
        <v>8</v>
      </c>
      <c r="H3033">
        <v>390</v>
      </c>
      <c r="I3033">
        <f>(TA_restaurants_curated__2[[#This Row],['# Reviews]]-MIN(TA_restaurants_curated__2['# Reviews]))/(MAX(TA_restaurants_curated__2['# Reviews])-MIN(TA_restaurants_curated__2['# Reviews]))</f>
        <v>9.3387178192831898E-3</v>
      </c>
      <c r="J3033">
        <f>QUOTIENT((TA_restaurants_curated__2[[#This Row],[Normalizzazione]]*100),33)+IF(TA_restaurants_curated__2[[#This Row],[Normalizzazione]]=1,0,1)</f>
        <v>1</v>
      </c>
      <c r="K3033">
        <f>QUOTIENT((TA_restaurants_curated__2[[#This Row],[Rating]]*2),(100/3))+IF(TA_restaurants_curated__2[[#This Row],[Rating]]=50,0,1)</f>
        <v>3</v>
      </c>
      <c r="L3033" s="1" t="str">
        <f>IF(TA_restaurants_curated__2[[#This Row],[C. Rev.]]=3,"A lot of reviews",IF(TA_restaurants_curated__2[[#This Row],[C. Rev.]]=2,"Avarage reviews","Few reviews"))</f>
        <v>Few reviews</v>
      </c>
      <c r="M3033" s="1" t="str">
        <f>IF(TA_restaurants_curated__2[[#This Row],[C. Rat.]]=3,"Good rating",IF(TA_restaurants_curated__2[[#This Row],[C. Rat.]]=2,"Avarege rating","Bad rating"))</f>
        <v>Good rating</v>
      </c>
      <c r="N3033" s="1" t="str">
        <f t="shared" si="47"/>
        <v>Few reviews and Good rating</v>
      </c>
    </row>
    <row r="3034" spans="1:14" x14ac:dyDescent="0.35">
      <c r="A3034">
        <v>2544</v>
      </c>
      <c r="B3034" t="s">
        <v>3399</v>
      </c>
      <c r="C3034" t="s">
        <v>523</v>
      </c>
      <c r="D3034" t="s">
        <v>354</v>
      </c>
      <c r="E3034">
        <v>25460</v>
      </c>
      <c r="F3034">
        <v>45</v>
      </c>
      <c r="G3034" t="s">
        <v>10</v>
      </c>
      <c r="H3034">
        <v>390</v>
      </c>
      <c r="I3034">
        <f>(TA_restaurants_curated__2[[#This Row],['# Reviews]]-MIN(TA_restaurants_curated__2['# Reviews]))/(MAX(TA_restaurants_curated__2['# Reviews])-MIN(TA_restaurants_curated__2['# Reviews]))</f>
        <v>9.3387178192831898E-3</v>
      </c>
      <c r="J3034">
        <f>QUOTIENT((TA_restaurants_curated__2[[#This Row],[Normalizzazione]]*100),33)+IF(TA_restaurants_curated__2[[#This Row],[Normalizzazione]]=1,0,1)</f>
        <v>1</v>
      </c>
      <c r="K3034">
        <f>QUOTIENT((TA_restaurants_curated__2[[#This Row],[Rating]]*2),(100/3))+IF(TA_restaurants_curated__2[[#This Row],[Rating]]=50,0,1)</f>
        <v>3</v>
      </c>
      <c r="L3034" s="1" t="str">
        <f>IF(TA_restaurants_curated__2[[#This Row],[C. Rev.]]=3,"A lot of reviews",IF(TA_restaurants_curated__2[[#This Row],[C. Rev.]]=2,"Avarage reviews","Few reviews"))</f>
        <v>Few reviews</v>
      </c>
      <c r="M3034" s="1" t="str">
        <f>IF(TA_restaurants_curated__2[[#This Row],[C. Rat.]]=3,"Good rating",IF(TA_restaurants_curated__2[[#This Row],[C. Rat.]]=2,"Avarege rating","Bad rating"))</f>
        <v>Good rating</v>
      </c>
      <c r="N3034" s="1" t="str">
        <f t="shared" si="47"/>
        <v>Few reviews and Good rating</v>
      </c>
    </row>
    <row r="3035" spans="1:14" x14ac:dyDescent="0.35">
      <c r="A3035">
        <v>2670</v>
      </c>
      <c r="B3035" t="s">
        <v>3499</v>
      </c>
      <c r="C3035" t="s">
        <v>523</v>
      </c>
      <c r="D3035" t="s">
        <v>1449</v>
      </c>
      <c r="E3035">
        <v>26720</v>
      </c>
      <c r="F3035">
        <v>45</v>
      </c>
      <c r="G3035" t="s">
        <v>8</v>
      </c>
      <c r="H3035">
        <v>390</v>
      </c>
      <c r="I3035">
        <f>(TA_restaurants_curated__2[[#This Row],['# Reviews]]-MIN(TA_restaurants_curated__2['# Reviews]))/(MAX(TA_restaurants_curated__2['# Reviews])-MIN(TA_restaurants_curated__2['# Reviews]))</f>
        <v>9.3387178192831898E-3</v>
      </c>
      <c r="J3035">
        <f>QUOTIENT((TA_restaurants_curated__2[[#This Row],[Normalizzazione]]*100),33)+IF(TA_restaurants_curated__2[[#This Row],[Normalizzazione]]=1,0,1)</f>
        <v>1</v>
      </c>
      <c r="K3035">
        <f>QUOTIENT((TA_restaurants_curated__2[[#This Row],[Rating]]*2),(100/3))+IF(TA_restaurants_curated__2[[#This Row],[Rating]]=50,0,1)</f>
        <v>3</v>
      </c>
      <c r="L3035" s="1" t="str">
        <f>IF(TA_restaurants_curated__2[[#This Row],[C. Rev.]]=3,"A lot of reviews",IF(TA_restaurants_curated__2[[#This Row],[C. Rev.]]=2,"Avarage reviews","Few reviews"))</f>
        <v>Few reviews</v>
      </c>
      <c r="M3035" s="1" t="str">
        <f>IF(TA_restaurants_curated__2[[#This Row],[C. Rat.]]=3,"Good rating",IF(TA_restaurants_curated__2[[#This Row],[C. Rat.]]=2,"Avarege rating","Bad rating"))</f>
        <v>Good rating</v>
      </c>
      <c r="N3035" s="1" t="str">
        <f t="shared" si="47"/>
        <v>Few reviews and Good rating</v>
      </c>
    </row>
    <row r="3036" spans="1:14" x14ac:dyDescent="0.35">
      <c r="A3036">
        <v>2676</v>
      </c>
      <c r="B3036" t="s">
        <v>3503</v>
      </c>
      <c r="C3036" t="s">
        <v>523</v>
      </c>
      <c r="D3036" t="s">
        <v>3504</v>
      </c>
      <c r="E3036">
        <v>26780</v>
      </c>
      <c r="F3036">
        <v>35</v>
      </c>
      <c r="G3036" t="s">
        <v>10</v>
      </c>
      <c r="H3036">
        <v>390</v>
      </c>
      <c r="I3036">
        <f>(TA_restaurants_curated__2[[#This Row],['# Reviews]]-MIN(TA_restaurants_curated__2['# Reviews]))/(MAX(TA_restaurants_curated__2['# Reviews])-MIN(TA_restaurants_curated__2['# Reviews]))</f>
        <v>9.3387178192831898E-3</v>
      </c>
      <c r="J3036">
        <f>QUOTIENT((TA_restaurants_curated__2[[#This Row],[Normalizzazione]]*100),33)+IF(TA_restaurants_curated__2[[#This Row],[Normalizzazione]]=1,0,1)</f>
        <v>1</v>
      </c>
      <c r="K3036">
        <f>QUOTIENT((TA_restaurants_curated__2[[#This Row],[Rating]]*2),(100/3))+IF(TA_restaurants_curated__2[[#This Row],[Rating]]=50,0,1)</f>
        <v>3</v>
      </c>
      <c r="L3036" s="1" t="str">
        <f>IF(TA_restaurants_curated__2[[#This Row],[C. Rev.]]=3,"A lot of reviews",IF(TA_restaurants_curated__2[[#This Row],[C. Rev.]]=2,"Avarage reviews","Few reviews"))</f>
        <v>Few reviews</v>
      </c>
      <c r="M3036" s="1" t="str">
        <f>IF(TA_restaurants_curated__2[[#This Row],[C. Rat.]]=3,"Good rating",IF(TA_restaurants_curated__2[[#This Row],[C. Rat.]]=2,"Avarege rating","Bad rating"))</f>
        <v>Good rating</v>
      </c>
      <c r="N3036" s="1" t="str">
        <f t="shared" si="47"/>
        <v>Few reviews and Good rating</v>
      </c>
    </row>
    <row r="3037" spans="1:14" x14ac:dyDescent="0.35">
      <c r="A3037">
        <v>3194</v>
      </c>
      <c r="B3037" t="s">
        <v>3832</v>
      </c>
      <c r="C3037" t="s">
        <v>523</v>
      </c>
      <c r="D3037" t="s">
        <v>165</v>
      </c>
      <c r="E3037">
        <v>31960</v>
      </c>
      <c r="F3037">
        <v>35</v>
      </c>
      <c r="G3037" t="s">
        <v>10</v>
      </c>
      <c r="H3037">
        <v>390</v>
      </c>
      <c r="I3037">
        <f>(TA_restaurants_curated__2[[#This Row],['# Reviews]]-MIN(TA_restaurants_curated__2['# Reviews]))/(MAX(TA_restaurants_curated__2['# Reviews])-MIN(TA_restaurants_curated__2['# Reviews]))</f>
        <v>9.3387178192831898E-3</v>
      </c>
      <c r="J3037">
        <f>QUOTIENT((TA_restaurants_curated__2[[#This Row],[Normalizzazione]]*100),33)+IF(TA_restaurants_curated__2[[#This Row],[Normalizzazione]]=1,0,1)</f>
        <v>1</v>
      </c>
      <c r="K3037">
        <f>QUOTIENT((TA_restaurants_curated__2[[#This Row],[Rating]]*2),(100/3))+IF(TA_restaurants_curated__2[[#This Row],[Rating]]=50,0,1)</f>
        <v>3</v>
      </c>
      <c r="L3037" s="1" t="str">
        <f>IF(TA_restaurants_curated__2[[#This Row],[C. Rev.]]=3,"A lot of reviews",IF(TA_restaurants_curated__2[[#This Row],[C. Rev.]]=2,"Avarage reviews","Few reviews"))</f>
        <v>Few reviews</v>
      </c>
      <c r="M3037" s="1" t="str">
        <f>IF(TA_restaurants_curated__2[[#This Row],[C. Rat.]]=3,"Good rating",IF(TA_restaurants_curated__2[[#This Row],[C. Rat.]]=2,"Avarege rating","Bad rating"))</f>
        <v>Good rating</v>
      </c>
      <c r="N3037" s="1" t="str">
        <f t="shared" si="47"/>
        <v>Few reviews and Good rating</v>
      </c>
    </row>
    <row r="3038" spans="1:14" x14ac:dyDescent="0.35">
      <c r="A3038">
        <v>3626</v>
      </c>
      <c r="B3038" t="s">
        <v>3994</v>
      </c>
      <c r="C3038" t="s">
        <v>523</v>
      </c>
      <c r="D3038" t="s">
        <v>84</v>
      </c>
      <c r="E3038">
        <v>36280</v>
      </c>
      <c r="F3038">
        <v>35</v>
      </c>
      <c r="G3038" t="s">
        <v>10</v>
      </c>
      <c r="H3038">
        <v>390</v>
      </c>
      <c r="I3038">
        <f>(TA_restaurants_curated__2[[#This Row],['# Reviews]]-MIN(TA_restaurants_curated__2['# Reviews]))/(MAX(TA_restaurants_curated__2['# Reviews])-MIN(TA_restaurants_curated__2['# Reviews]))</f>
        <v>9.3387178192831898E-3</v>
      </c>
      <c r="J3038">
        <f>QUOTIENT((TA_restaurants_curated__2[[#This Row],[Normalizzazione]]*100),33)+IF(TA_restaurants_curated__2[[#This Row],[Normalizzazione]]=1,0,1)</f>
        <v>1</v>
      </c>
      <c r="K3038">
        <f>QUOTIENT((TA_restaurants_curated__2[[#This Row],[Rating]]*2),(100/3))+IF(TA_restaurants_curated__2[[#This Row],[Rating]]=50,0,1)</f>
        <v>3</v>
      </c>
      <c r="L3038" s="1" t="str">
        <f>IF(TA_restaurants_curated__2[[#This Row],[C. Rev.]]=3,"A lot of reviews",IF(TA_restaurants_curated__2[[#This Row],[C. Rev.]]=2,"Avarage reviews","Few reviews"))</f>
        <v>Few reviews</v>
      </c>
      <c r="M3038" s="1" t="str">
        <f>IF(TA_restaurants_curated__2[[#This Row],[C. Rat.]]=3,"Good rating",IF(TA_restaurants_curated__2[[#This Row],[C. Rat.]]=2,"Avarege rating","Bad rating"))</f>
        <v>Good rating</v>
      </c>
      <c r="N3038" s="1" t="str">
        <f t="shared" si="47"/>
        <v>Few reviews and Good rating</v>
      </c>
    </row>
    <row r="3039" spans="1:14" x14ac:dyDescent="0.35">
      <c r="A3039">
        <v>4235</v>
      </c>
      <c r="B3039" t="s">
        <v>4242</v>
      </c>
      <c r="C3039" t="s">
        <v>523</v>
      </c>
      <c r="D3039" t="s">
        <v>415</v>
      </c>
      <c r="E3039">
        <v>42380</v>
      </c>
      <c r="F3039">
        <v>35</v>
      </c>
      <c r="G3039" t="s">
        <v>9</v>
      </c>
      <c r="H3039">
        <v>390</v>
      </c>
      <c r="I3039">
        <f>(TA_restaurants_curated__2[[#This Row],['# Reviews]]-MIN(TA_restaurants_curated__2['# Reviews]))/(MAX(TA_restaurants_curated__2['# Reviews])-MIN(TA_restaurants_curated__2['# Reviews]))</f>
        <v>9.3387178192831898E-3</v>
      </c>
      <c r="J3039">
        <f>QUOTIENT((TA_restaurants_curated__2[[#This Row],[Normalizzazione]]*100),33)+IF(TA_restaurants_curated__2[[#This Row],[Normalizzazione]]=1,0,1)</f>
        <v>1</v>
      </c>
      <c r="K3039">
        <f>QUOTIENT((TA_restaurants_curated__2[[#This Row],[Rating]]*2),(100/3))+IF(TA_restaurants_curated__2[[#This Row],[Rating]]=50,0,1)</f>
        <v>3</v>
      </c>
      <c r="L3039" s="1" t="str">
        <f>IF(TA_restaurants_curated__2[[#This Row],[C. Rev.]]=3,"A lot of reviews",IF(TA_restaurants_curated__2[[#This Row],[C. Rev.]]=2,"Avarage reviews","Few reviews"))</f>
        <v>Few reviews</v>
      </c>
      <c r="M3039" s="1" t="str">
        <f>IF(TA_restaurants_curated__2[[#This Row],[C. Rat.]]=3,"Good rating",IF(TA_restaurants_curated__2[[#This Row],[C. Rat.]]=2,"Avarege rating","Bad rating"))</f>
        <v>Good rating</v>
      </c>
      <c r="N3039" s="1" t="str">
        <f t="shared" si="47"/>
        <v>Few reviews and Good rating</v>
      </c>
    </row>
    <row r="3040" spans="1:14" x14ac:dyDescent="0.35">
      <c r="A3040">
        <v>4431</v>
      </c>
      <c r="B3040" t="s">
        <v>4320</v>
      </c>
      <c r="C3040" t="s">
        <v>523</v>
      </c>
      <c r="D3040" t="s">
        <v>155</v>
      </c>
      <c r="E3040">
        <v>44340</v>
      </c>
      <c r="F3040">
        <v>35</v>
      </c>
      <c r="G3040" t="s">
        <v>10</v>
      </c>
      <c r="H3040">
        <v>390</v>
      </c>
      <c r="I3040">
        <f>(TA_restaurants_curated__2[[#This Row],['# Reviews]]-MIN(TA_restaurants_curated__2['# Reviews]))/(MAX(TA_restaurants_curated__2['# Reviews])-MIN(TA_restaurants_curated__2['# Reviews]))</f>
        <v>9.3387178192831898E-3</v>
      </c>
      <c r="J3040">
        <f>QUOTIENT((TA_restaurants_curated__2[[#This Row],[Normalizzazione]]*100),33)+IF(TA_restaurants_curated__2[[#This Row],[Normalizzazione]]=1,0,1)</f>
        <v>1</v>
      </c>
      <c r="K3040">
        <f>QUOTIENT((TA_restaurants_curated__2[[#This Row],[Rating]]*2),(100/3))+IF(TA_restaurants_curated__2[[#This Row],[Rating]]=50,0,1)</f>
        <v>3</v>
      </c>
      <c r="L3040" s="1" t="str">
        <f>IF(TA_restaurants_curated__2[[#This Row],[C. Rev.]]=3,"A lot of reviews",IF(TA_restaurants_curated__2[[#This Row],[C. Rev.]]=2,"Avarage reviews","Few reviews"))</f>
        <v>Few reviews</v>
      </c>
      <c r="M3040" s="1" t="str">
        <f>IF(TA_restaurants_curated__2[[#This Row],[C. Rat.]]=3,"Good rating",IF(TA_restaurants_curated__2[[#This Row],[C. Rat.]]=2,"Avarege rating","Bad rating"))</f>
        <v>Good rating</v>
      </c>
      <c r="N3040" s="1" t="str">
        <f t="shared" si="47"/>
        <v>Few reviews and Good rating</v>
      </c>
    </row>
    <row r="3041" spans="1:14" x14ac:dyDescent="0.35">
      <c r="A3041">
        <v>4455</v>
      </c>
      <c r="B3041" t="s">
        <v>277</v>
      </c>
      <c r="C3041" t="s">
        <v>523</v>
      </c>
      <c r="D3041" t="s">
        <v>43</v>
      </c>
      <c r="E3041">
        <v>44580</v>
      </c>
      <c r="F3041">
        <v>35</v>
      </c>
      <c r="G3041" t="s">
        <v>10</v>
      </c>
      <c r="H3041">
        <v>390</v>
      </c>
      <c r="I3041">
        <f>(TA_restaurants_curated__2[[#This Row],['# Reviews]]-MIN(TA_restaurants_curated__2['# Reviews]))/(MAX(TA_restaurants_curated__2['# Reviews])-MIN(TA_restaurants_curated__2['# Reviews]))</f>
        <v>9.3387178192831898E-3</v>
      </c>
      <c r="J3041">
        <f>QUOTIENT((TA_restaurants_curated__2[[#This Row],[Normalizzazione]]*100),33)+IF(TA_restaurants_curated__2[[#This Row],[Normalizzazione]]=1,0,1)</f>
        <v>1</v>
      </c>
      <c r="K3041">
        <f>QUOTIENT((TA_restaurants_curated__2[[#This Row],[Rating]]*2),(100/3))+IF(TA_restaurants_curated__2[[#This Row],[Rating]]=50,0,1)</f>
        <v>3</v>
      </c>
      <c r="L3041" s="1" t="str">
        <f>IF(TA_restaurants_curated__2[[#This Row],[C. Rev.]]=3,"A lot of reviews",IF(TA_restaurants_curated__2[[#This Row],[C. Rev.]]=2,"Avarage reviews","Few reviews"))</f>
        <v>Few reviews</v>
      </c>
      <c r="M3041" s="1" t="str">
        <f>IF(TA_restaurants_curated__2[[#This Row],[C. Rat.]]=3,"Good rating",IF(TA_restaurants_curated__2[[#This Row],[C. Rat.]]=2,"Avarege rating","Bad rating"))</f>
        <v>Good rating</v>
      </c>
      <c r="N3041" s="1" t="str">
        <f t="shared" si="47"/>
        <v>Few reviews and Good rating</v>
      </c>
    </row>
    <row r="3042" spans="1:14" x14ac:dyDescent="0.35">
      <c r="A3042">
        <v>349</v>
      </c>
      <c r="B3042" t="s">
        <v>1157</v>
      </c>
      <c r="C3042" t="s">
        <v>523</v>
      </c>
      <c r="D3042" t="s">
        <v>99</v>
      </c>
      <c r="E3042">
        <v>3500</v>
      </c>
      <c r="F3042">
        <v>50</v>
      </c>
      <c r="G3042" t="s">
        <v>9</v>
      </c>
      <c r="H3042">
        <v>380</v>
      </c>
      <c r="I3042">
        <f>(TA_restaurants_curated__2[[#This Row],['# Reviews]]-MIN(TA_restaurants_curated__2['# Reviews]))/(MAX(TA_restaurants_curated__2['# Reviews])-MIN(TA_restaurants_curated__2['# Reviews]))</f>
        <v>9.0863200403836445E-3</v>
      </c>
      <c r="J3042">
        <f>QUOTIENT((TA_restaurants_curated__2[[#This Row],[Normalizzazione]]*100),33)+IF(TA_restaurants_curated__2[[#This Row],[Normalizzazione]]=1,0,1)</f>
        <v>1</v>
      </c>
      <c r="K3042">
        <f>QUOTIENT((TA_restaurants_curated__2[[#This Row],[Rating]]*2),(100/3))+IF(TA_restaurants_curated__2[[#This Row],[Rating]]=50,0,1)</f>
        <v>3</v>
      </c>
      <c r="L3042" s="1" t="str">
        <f>IF(TA_restaurants_curated__2[[#This Row],[C. Rev.]]=3,"A lot of reviews",IF(TA_restaurants_curated__2[[#This Row],[C. Rev.]]=2,"Avarage reviews","Few reviews"))</f>
        <v>Few reviews</v>
      </c>
      <c r="M3042" s="1" t="str">
        <f>IF(TA_restaurants_curated__2[[#This Row],[C. Rat.]]=3,"Good rating",IF(TA_restaurants_curated__2[[#This Row],[C. Rat.]]=2,"Avarege rating","Bad rating"))</f>
        <v>Good rating</v>
      </c>
      <c r="N3042" s="1" t="str">
        <f t="shared" si="47"/>
        <v>Few reviews and Good rating</v>
      </c>
    </row>
    <row r="3043" spans="1:14" x14ac:dyDescent="0.35">
      <c r="A3043">
        <v>1329</v>
      </c>
      <c r="B3043" t="s">
        <v>636</v>
      </c>
      <c r="C3043" t="s">
        <v>523</v>
      </c>
      <c r="D3043" t="s">
        <v>89</v>
      </c>
      <c r="E3043">
        <v>13310</v>
      </c>
      <c r="F3043">
        <v>45</v>
      </c>
      <c r="G3043" t="s">
        <v>8</v>
      </c>
      <c r="H3043">
        <v>380</v>
      </c>
      <c r="I3043">
        <f>(TA_restaurants_curated__2[[#This Row],['# Reviews]]-MIN(TA_restaurants_curated__2['# Reviews]))/(MAX(TA_restaurants_curated__2['# Reviews])-MIN(TA_restaurants_curated__2['# Reviews]))</f>
        <v>9.0863200403836445E-3</v>
      </c>
      <c r="J3043">
        <f>QUOTIENT((TA_restaurants_curated__2[[#This Row],[Normalizzazione]]*100),33)+IF(TA_restaurants_curated__2[[#This Row],[Normalizzazione]]=1,0,1)</f>
        <v>1</v>
      </c>
      <c r="K3043">
        <f>QUOTIENT((TA_restaurants_curated__2[[#This Row],[Rating]]*2),(100/3))+IF(TA_restaurants_curated__2[[#This Row],[Rating]]=50,0,1)</f>
        <v>3</v>
      </c>
      <c r="L3043" s="1" t="str">
        <f>IF(TA_restaurants_curated__2[[#This Row],[C. Rev.]]=3,"A lot of reviews",IF(TA_restaurants_curated__2[[#This Row],[C. Rev.]]=2,"Avarage reviews","Few reviews"))</f>
        <v>Few reviews</v>
      </c>
      <c r="M3043" s="1" t="str">
        <f>IF(TA_restaurants_curated__2[[#This Row],[C. Rat.]]=3,"Good rating",IF(TA_restaurants_curated__2[[#This Row],[C. Rat.]]=2,"Avarege rating","Bad rating"))</f>
        <v>Good rating</v>
      </c>
      <c r="N3043" s="1" t="str">
        <f t="shared" si="47"/>
        <v>Few reviews and Good rating</v>
      </c>
    </row>
    <row r="3044" spans="1:14" x14ac:dyDescent="0.35">
      <c r="A3044">
        <v>1372</v>
      </c>
      <c r="B3044" t="s">
        <v>2323</v>
      </c>
      <c r="C3044" t="s">
        <v>523</v>
      </c>
      <c r="D3044" t="s">
        <v>99</v>
      </c>
      <c r="E3044">
        <v>13740</v>
      </c>
      <c r="F3044">
        <v>45</v>
      </c>
      <c r="G3044" t="s">
        <v>10</v>
      </c>
      <c r="H3044">
        <v>380</v>
      </c>
      <c r="I3044">
        <f>(TA_restaurants_curated__2[[#This Row],['# Reviews]]-MIN(TA_restaurants_curated__2['# Reviews]))/(MAX(TA_restaurants_curated__2['# Reviews])-MIN(TA_restaurants_curated__2['# Reviews]))</f>
        <v>9.0863200403836445E-3</v>
      </c>
      <c r="J3044">
        <f>QUOTIENT((TA_restaurants_curated__2[[#This Row],[Normalizzazione]]*100),33)+IF(TA_restaurants_curated__2[[#This Row],[Normalizzazione]]=1,0,1)</f>
        <v>1</v>
      </c>
      <c r="K3044">
        <f>QUOTIENT((TA_restaurants_curated__2[[#This Row],[Rating]]*2),(100/3))+IF(TA_restaurants_curated__2[[#This Row],[Rating]]=50,0,1)</f>
        <v>3</v>
      </c>
      <c r="L3044" s="1" t="str">
        <f>IF(TA_restaurants_curated__2[[#This Row],[C. Rev.]]=3,"A lot of reviews",IF(TA_restaurants_curated__2[[#This Row],[C. Rev.]]=2,"Avarage reviews","Few reviews"))</f>
        <v>Few reviews</v>
      </c>
      <c r="M3044" s="1" t="str">
        <f>IF(TA_restaurants_curated__2[[#This Row],[C. Rat.]]=3,"Good rating",IF(TA_restaurants_curated__2[[#This Row],[C. Rat.]]=2,"Avarege rating","Bad rating"))</f>
        <v>Good rating</v>
      </c>
      <c r="N3044" s="1" t="str">
        <f t="shared" si="47"/>
        <v>Few reviews and Good rating</v>
      </c>
    </row>
    <row r="3045" spans="1:14" x14ac:dyDescent="0.35">
      <c r="A3045">
        <v>1542</v>
      </c>
      <c r="B3045" t="s">
        <v>2503</v>
      </c>
      <c r="C3045" t="s">
        <v>523</v>
      </c>
      <c r="D3045" t="s">
        <v>99</v>
      </c>
      <c r="E3045">
        <v>15440</v>
      </c>
      <c r="F3045">
        <v>45</v>
      </c>
      <c r="G3045" t="s">
        <v>8</v>
      </c>
      <c r="H3045">
        <v>380</v>
      </c>
      <c r="I3045">
        <f>(TA_restaurants_curated__2[[#This Row],['# Reviews]]-MIN(TA_restaurants_curated__2['# Reviews]))/(MAX(TA_restaurants_curated__2['# Reviews])-MIN(TA_restaurants_curated__2['# Reviews]))</f>
        <v>9.0863200403836445E-3</v>
      </c>
      <c r="J3045">
        <f>QUOTIENT((TA_restaurants_curated__2[[#This Row],[Normalizzazione]]*100),33)+IF(TA_restaurants_curated__2[[#This Row],[Normalizzazione]]=1,0,1)</f>
        <v>1</v>
      </c>
      <c r="K3045">
        <f>QUOTIENT((TA_restaurants_curated__2[[#This Row],[Rating]]*2),(100/3))+IF(TA_restaurants_curated__2[[#This Row],[Rating]]=50,0,1)</f>
        <v>3</v>
      </c>
      <c r="L3045" s="1" t="str">
        <f>IF(TA_restaurants_curated__2[[#This Row],[C. Rev.]]=3,"A lot of reviews",IF(TA_restaurants_curated__2[[#This Row],[C. Rev.]]=2,"Avarage reviews","Few reviews"))</f>
        <v>Few reviews</v>
      </c>
      <c r="M3045" s="1" t="str">
        <f>IF(TA_restaurants_curated__2[[#This Row],[C. Rat.]]=3,"Good rating",IF(TA_restaurants_curated__2[[#This Row],[C. Rat.]]=2,"Avarege rating","Bad rating"))</f>
        <v>Good rating</v>
      </c>
      <c r="N3045" s="1" t="str">
        <f t="shared" si="47"/>
        <v>Few reviews and Good rating</v>
      </c>
    </row>
    <row r="3046" spans="1:14" x14ac:dyDescent="0.35">
      <c r="A3046">
        <v>1571</v>
      </c>
      <c r="B3046" t="s">
        <v>2532</v>
      </c>
      <c r="C3046" t="s">
        <v>523</v>
      </c>
      <c r="D3046" t="s">
        <v>2533</v>
      </c>
      <c r="E3046">
        <v>15730</v>
      </c>
      <c r="F3046">
        <v>40</v>
      </c>
      <c r="G3046" t="s">
        <v>8</v>
      </c>
      <c r="H3046">
        <v>380</v>
      </c>
      <c r="I3046">
        <f>(TA_restaurants_curated__2[[#This Row],['# Reviews]]-MIN(TA_restaurants_curated__2['# Reviews]))/(MAX(TA_restaurants_curated__2['# Reviews])-MIN(TA_restaurants_curated__2['# Reviews]))</f>
        <v>9.0863200403836445E-3</v>
      </c>
      <c r="J3046">
        <f>QUOTIENT((TA_restaurants_curated__2[[#This Row],[Normalizzazione]]*100),33)+IF(TA_restaurants_curated__2[[#This Row],[Normalizzazione]]=1,0,1)</f>
        <v>1</v>
      </c>
      <c r="K3046">
        <f>QUOTIENT((TA_restaurants_curated__2[[#This Row],[Rating]]*2),(100/3))+IF(TA_restaurants_curated__2[[#This Row],[Rating]]=50,0,1)</f>
        <v>3</v>
      </c>
      <c r="L3046" s="1" t="str">
        <f>IF(TA_restaurants_curated__2[[#This Row],[C. Rev.]]=3,"A lot of reviews",IF(TA_restaurants_curated__2[[#This Row],[C. Rev.]]=2,"Avarage reviews","Few reviews"))</f>
        <v>Few reviews</v>
      </c>
      <c r="M3046" s="1" t="str">
        <f>IF(TA_restaurants_curated__2[[#This Row],[C. Rat.]]=3,"Good rating",IF(TA_restaurants_curated__2[[#This Row],[C. Rat.]]=2,"Avarege rating","Bad rating"))</f>
        <v>Good rating</v>
      </c>
      <c r="N3046" s="1" t="str">
        <f t="shared" si="47"/>
        <v>Few reviews and Good rating</v>
      </c>
    </row>
    <row r="3047" spans="1:14" x14ac:dyDescent="0.35">
      <c r="A3047">
        <v>1855</v>
      </c>
      <c r="B3047" t="s">
        <v>2816</v>
      </c>
      <c r="C3047" t="s">
        <v>523</v>
      </c>
      <c r="D3047" t="s">
        <v>99</v>
      </c>
      <c r="E3047">
        <v>18570</v>
      </c>
      <c r="F3047">
        <v>45</v>
      </c>
      <c r="G3047" t="s">
        <v>8</v>
      </c>
      <c r="H3047">
        <v>380</v>
      </c>
      <c r="I3047">
        <f>(TA_restaurants_curated__2[[#This Row],['# Reviews]]-MIN(TA_restaurants_curated__2['# Reviews]))/(MAX(TA_restaurants_curated__2['# Reviews])-MIN(TA_restaurants_curated__2['# Reviews]))</f>
        <v>9.0863200403836445E-3</v>
      </c>
      <c r="J3047">
        <f>QUOTIENT((TA_restaurants_curated__2[[#This Row],[Normalizzazione]]*100),33)+IF(TA_restaurants_curated__2[[#This Row],[Normalizzazione]]=1,0,1)</f>
        <v>1</v>
      </c>
      <c r="K3047">
        <f>QUOTIENT((TA_restaurants_curated__2[[#This Row],[Rating]]*2),(100/3))+IF(TA_restaurants_curated__2[[#This Row],[Rating]]=50,0,1)</f>
        <v>3</v>
      </c>
      <c r="L3047" s="1" t="str">
        <f>IF(TA_restaurants_curated__2[[#This Row],[C. Rev.]]=3,"A lot of reviews",IF(TA_restaurants_curated__2[[#This Row],[C. Rev.]]=2,"Avarage reviews","Few reviews"))</f>
        <v>Few reviews</v>
      </c>
      <c r="M3047" s="1" t="str">
        <f>IF(TA_restaurants_curated__2[[#This Row],[C. Rat.]]=3,"Good rating",IF(TA_restaurants_curated__2[[#This Row],[C. Rat.]]=2,"Avarege rating","Bad rating"))</f>
        <v>Good rating</v>
      </c>
      <c r="N3047" s="1" t="str">
        <f t="shared" si="47"/>
        <v>Few reviews and Good rating</v>
      </c>
    </row>
    <row r="3048" spans="1:14" x14ac:dyDescent="0.35">
      <c r="A3048">
        <v>2161</v>
      </c>
      <c r="B3048" t="s">
        <v>3085</v>
      </c>
      <c r="C3048" t="s">
        <v>523</v>
      </c>
      <c r="D3048" t="s">
        <v>3086</v>
      </c>
      <c r="E3048">
        <v>21630</v>
      </c>
      <c r="F3048">
        <v>45</v>
      </c>
      <c r="G3048" t="s">
        <v>10</v>
      </c>
      <c r="H3048">
        <v>380</v>
      </c>
      <c r="I3048">
        <f>(TA_restaurants_curated__2[[#This Row],['# Reviews]]-MIN(TA_restaurants_curated__2['# Reviews]))/(MAX(TA_restaurants_curated__2['# Reviews])-MIN(TA_restaurants_curated__2['# Reviews]))</f>
        <v>9.0863200403836445E-3</v>
      </c>
      <c r="J3048">
        <f>QUOTIENT((TA_restaurants_curated__2[[#This Row],[Normalizzazione]]*100),33)+IF(TA_restaurants_curated__2[[#This Row],[Normalizzazione]]=1,0,1)</f>
        <v>1</v>
      </c>
      <c r="K3048">
        <f>QUOTIENT((TA_restaurants_curated__2[[#This Row],[Rating]]*2),(100/3))+IF(TA_restaurants_curated__2[[#This Row],[Rating]]=50,0,1)</f>
        <v>3</v>
      </c>
      <c r="L3048" s="1" t="str">
        <f>IF(TA_restaurants_curated__2[[#This Row],[C. Rev.]]=3,"A lot of reviews",IF(TA_restaurants_curated__2[[#This Row],[C. Rev.]]=2,"Avarage reviews","Few reviews"))</f>
        <v>Few reviews</v>
      </c>
      <c r="M3048" s="1" t="str">
        <f>IF(TA_restaurants_curated__2[[#This Row],[C. Rat.]]=3,"Good rating",IF(TA_restaurants_curated__2[[#This Row],[C. Rat.]]=2,"Avarege rating","Bad rating"))</f>
        <v>Good rating</v>
      </c>
      <c r="N3048" s="1" t="str">
        <f t="shared" si="47"/>
        <v>Few reviews and Good rating</v>
      </c>
    </row>
    <row r="3049" spans="1:14" x14ac:dyDescent="0.35">
      <c r="A3049">
        <v>2451</v>
      </c>
      <c r="B3049" t="s">
        <v>3331</v>
      </c>
      <c r="C3049" t="s">
        <v>523</v>
      </c>
      <c r="D3049" t="s">
        <v>146</v>
      </c>
      <c r="E3049">
        <v>24530</v>
      </c>
      <c r="F3049">
        <v>40</v>
      </c>
      <c r="G3049" t="s">
        <v>10</v>
      </c>
      <c r="H3049">
        <v>380</v>
      </c>
      <c r="I3049">
        <f>(TA_restaurants_curated__2[[#This Row],['# Reviews]]-MIN(TA_restaurants_curated__2['# Reviews]))/(MAX(TA_restaurants_curated__2['# Reviews])-MIN(TA_restaurants_curated__2['# Reviews]))</f>
        <v>9.0863200403836445E-3</v>
      </c>
      <c r="J3049">
        <f>QUOTIENT((TA_restaurants_curated__2[[#This Row],[Normalizzazione]]*100),33)+IF(TA_restaurants_curated__2[[#This Row],[Normalizzazione]]=1,0,1)</f>
        <v>1</v>
      </c>
      <c r="K3049">
        <f>QUOTIENT((TA_restaurants_curated__2[[#This Row],[Rating]]*2),(100/3))+IF(TA_restaurants_curated__2[[#This Row],[Rating]]=50,0,1)</f>
        <v>3</v>
      </c>
      <c r="L3049" s="1" t="str">
        <f>IF(TA_restaurants_curated__2[[#This Row],[C. Rev.]]=3,"A lot of reviews",IF(TA_restaurants_curated__2[[#This Row],[C. Rev.]]=2,"Avarage reviews","Few reviews"))</f>
        <v>Few reviews</v>
      </c>
      <c r="M3049" s="1" t="str">
        <f>IF(TA_restaurants_curated__2[[#This Row],[C. Rat.]]=3,"Good rating",IF(TA_restaurants_curated__2[[#This Row],[C. Rat.]]=2,"Avarege rating","Bad rating"))</f>
        <v>Good rating</v>
      </c>
      <c r="N3049" s="1" t="str">
        <f t="shared" si="47"/>
        <v>Few reviews and Good rating</v>
      </c>
    </row>
    <row r="3050" spans="1:14" x14ac:dyDescent="0.35">
      <c r="A3050">
        <v>2877</v>
      </c>
      <c r="B3050" t="s">
        <v>348</v>
      </c>
      <c r="C3050" t="s">
        <v>523</v>
      </c>
      <c r="D3050" t="s">
        <v>113</v>
      </c>
      <c r="E3050">
        <v>28790</v>
      </c>
      <c r="F3050">
        <v>35</v>
      </c>
      <c r="G3050" t="s">
        <v>10</v>
      </c>
      <c r="H3050">
        <v>380</v>
      </c>
      <c r="I3050">
        <f>(TA_restaurants_curated__2[[#This Row],['# Reviews]]-MIN(TA_restaurants_curated__2['# Reviews]))/(MAX(TA_restaurants_curated__2['# Reviews])-MIN(TA_restaurants_curated__2['# Reviews]))</f>
        <v>9.0863200403836445E-3</v>
      </c>
      <c r="J3050">
        <f>QUOTIENT((TA_restaurants_curated__2[[#This Row],[Normalizzazione]]*100),33)+IF(TA_restaurants_curated__2[[#This Row],[Normalizzazione]]=1,0,1)</f>
        <v>1</v>
      </c>
      <c r="K3050">
        <f>QUOTIENT((TA_restaurants_curated__2[[#This Row],[Rating]]*2),(100/3))+IF(TA_restaurants_curated__2[[#This Row],[Rating]]=50,0,1)</f>
        <v>3</v>
      </c>
      <c r="L3050" s="1" t="str">
        <f>IF(TA_restaurants_curated__2[[#This Row],[C. Rev.]]=3,"A lot of reviews",IF(TA_restaurants_curated__2[[#This Row],[C. Rev.]]=2,"Avarage reviews","Few reviews"))</f>
        <v>Few reviews</v>
      </c>
      <c r="M3050" s="1" t="str">
        <f>IF(TA_restaurants_curated__2[[#This Row],[C. Rat.]]=3,"Good rating",IF(TA_restaurants_curated__2[[#This Row],[C. Rat.]]=2,"Avarege rating","Bad rating"))</f>
        <v>Good rating</v>
      </c>
      <c r="N3050" s="1" t="str">
        <f t="shared" si="47"/>
        <v>Few reviews and Good rating</v>
      </c>
    </row>
    <row r="3051" spans="1:14" x14ac:dyDescent="0.35">
      <c r="A3051">
        <v>3290</v>
      </c>
      <c r="B3051" t="s">
        <v>3880</v>
      </c>
      <c r="C3051" t="s">
        <v>523</v>
      </c>
      <c r="D3051" t="s">
        <v>302</v>
      </c>
      <c r="E3051">
        <v>32920</v>
      </c>
      <c r="F3051">
        <v>40</v>
      </c>
      <c r="G3051" t="s">
        <v>8</v>
      </c>
      <c r="H3051">
        <v>380</v>
      </c>
      <c r="I3051">
        <f>(TA_restaurants_curated__2[[#This Row],['# Reviews]]-MIN(TA_restaurants_curated__2['# Reviews]))/(MAX(TA_restaurants_curated__2['# Reviews])-MIN(TA_restaurants_curated__2['# Reviews]))</f>
        <v>9.0863200403836445E-3</v>
      </c>
      <c r="J3051">
        <f>QUOTIENT((TA_restaurants_curated__2[[#This Row],[Normalizzazione]]*100),33)+IF(TA_restaurants_curated__2[[#This Row],[Normalizzazione]]=1,0,1)</f>
        <v>1</v>
      </c>
      <c r="K3051">
        <f>QUOTIENT((TA_restaurants_curated__2[[#This Row],[Rating]]*2),(100/3))+IF(TA_restaurants_curated__2[[#This Row],[Rating]]=50,0,1)</f>
        <v>3</v>
      </c>
      <c r="L3051" s="1" t="str">
        <f>IF(TA_restaurants_curated__2[[#This Row],[C. Rev.]]=3,"A lot of reviews",IF(TA_restaurants_curated__2[[#This Row],[C. Rev.]]=2,"Avarage reviews","Few reviews"))</f>
        <v>Few reviews</v>
      </c>
      <c r="M3051" s="1" t="str">
        <f>IF(TA_restaurants_curated__2[[#This Row],[C. Rat.]]=3,"Good rating",IF(TA_restaurants_curated__2[[#This Row],[C. Rat.]]=2,"Avarege rating","Bad rating"))</f>
        <v>Good rating</v>
      </c>
      <c r="N3051" s="1" t="str">
        <f t="shared" si="47"/>
        <v>Few reviews and Good rating</v>
      </c>
    </row>
    <row r="3052" spans="1:14" x14ac:dyDescent="0.35">
      <c r="A3052">
        <v>3305</v>
      </c>
      <c r="B3052" t="s">
        <v>3889</v>
      </c>
      <c r="C3052" t="s">
        <v>523</v>
      </c>
      <c r="D3052" t="s">
        <v>141</v>
      </c>
      <c r="E3052">
        <v>33070</v>
      </c>
      <c r="F3052">
        <v>35</v>
      </c>
      <c r="G3052" t="s">
        <v>10</v>
      </c>
      <c r="H3052">
        <v>380</v>
      </c>
      <c r="I3052">
        <f>(TA_restaurants_curated__2[[#This Row],['# Reviews]]-MIN(TA_restaurants_curated__2['# Reviews]))/(MAX(TA_restaurants_curated__2['# Reviews])-MIN(TA_restaurants_curated__2['# Reviews]))</f>
        <v>9.0863200403836445E-3</v>
      </c>
      <c r="J3052">
        <f>QUOTIENT((TA_restaurants_curated__2[[#This Row],[Normalizzazione]]*100),33)+IF(TA_restaurants_curated__2[[#This Row],[Normalizzazione]]=1,0,1)</f>
        <v>1</v>
      </c>
      <c r="K3052">
        <f>QUOTIENT((TA_restaurants_curated__2[[#This Row],[Rating]]*2),(100/3))+IF(TA_restaurants_curated__2[[#This Row],[Rating]]=50,0,1)</f>
        <v>3</v>
      </c>
      <c r="L3052" s="1" t="str">
        <f>IF(TA_restaurants_curated__2[[#This Row],[C. Rev.]]=3,"A lot of reviews",IF(TA_restaurants_curated__2[[#This Row],[C. Rev.]]=2,"Avarage reviews","Few reviews"))</f>
        <v>Few reviews</v>
      </c>
      <c r="M3052" s="1" t="str">
        <f>IF(TA_restaurants_curated__2[[#This Row],[C. Rat.]]=3,"Good rating",IF(TA_restaurants_curated__2[[#This Row],[C. Rat.]]=2,"Avarege rating","Bad rating"))</f>
        <v>Good rating</v>
      </c>
      <c r="N3052" s="1" t="str">
        <f t="shared" si="47"/>
        <v>Few reviews and Good rating</v>
      </c>
    </row>
    <row r="3053" spans="1:14" x14ac:dyDescent="0.35">
      <c r="A3053">
        <v>3329</v>
      </c>
      <c r="B3053" t="s">
        <v>3904</v>
      </c>
      <c r="C3053" t="s">
        <v>523</v>
      </c>
      <c r="D3053" t="s">
        <v>3905</v>
      </c>
      <c r="E3053">
        <v>33310</v>
      </c>
      <c r="F3053">
        <v>35</v>
      </c>
      <c r="G3053" t="s">
        <v>8</v>
      </c>
      <c r="H3053">
        <v>380</v>
      </c>
      <c r="I3053">
        <f>(TA_restaurants_curated__2[[#This Row],['# Reviews]]-MIN(TA_restaurants_curated__2['# Reviews]))/(MAX(TA_restaurants_curated__2['# Reviews])-MIN(TA_restaurants_curated__2['# Reviews]))</f>
        <v>9.0863200403836445E-3</v>
      </c>
      <c r="J3053">
        <f>QUOTIENT((TA_restaurants_curated__2[[#This Row],[Normalizzazione]]*100),33)+IF(TA_restaurants_curated__2[[#This Row],[Normalizzazione]]=1,0,1)</f>
        <v>1</v>
      </c>
      <c r="K3053">
        <f>QUOTIENT((TA_restaurants_curated__2[[#This Row],[Rating]]*2),(100/3))+IF(TA_restaurants_curated__2[[#This Row],[Rating]]=50,0,1)</f>
        <v>3</v>
      </c>
      <c r="L3053" s="1" t="str">
        <f>IF(TA_restaurants_curated__2[[#This Row],[C. Rev.]]=3,"A lot of reviews",IF(TA_restaurants_curated__2[[#This Row],[C. Rev.]]=2,"Avarage reviews","Few reviews"))</f>
        <v>Few reviews</v>
      </c>
      <c r="M3053" s="1" t="str">
        <f>IF(TA_restaurants_curated__2[[#This Row],[C. Rat.]]=3,"Good rating",IF(TA_restaurants_curated__2[[#This Row],[C. Rat.]]=2,"Avarege rating","Bad rating"))</f>
        <v>Good rating</v>
      </c>
      <c r="N3053" s="1" t="str">
        <f t="shared" si="47"/>
        <v>Few reviews and Good rating</v>
      </c>
    </row>
    <row r="3054" spans="1:14" x14ac:dyDescent="0.35">
      <c r="A3054">
        <v>4354</v>
      </c>
      <c r="B3054" t="s">
        <v>4291</v>
      </c>
      <c r="C3054" t="s">
        <v>523</v>
      </c>
      <c r="D3054" t="s">
        <v>111</v>
      </c>
      <c r="E3054">
        <v>43570</v>
      </c>
      <c r="F3054">
        <v>35</v>
      </c>
      <c r="G3054" t="s">
        <v>10</v>
      </c>
      <c r="H3054">
        <v>380</v>
      </c>
      <c r="I3054">
        <f>(TA_restaurants_curated__2[[#This Row],['# Reviews]]-MIN(TA_restaurants_curated__2['# Reviews]))/(MAX(TA_restaurants_curated__2['# Reviews])-MIN(TA_restaurants_curated__2['# Reviews]))</f>
        <v>9.0863200403836445E-3</v>
      </c>
      <c r="J3054">
        <f>QUOTIENT((TA_restaurants_curated__2[[#This Row],[Normalizzazione]]*100),33)+IF(TA_restaurants_curated__2[[#This Row],[Normalizzazione]]=1,0,1)</f>
        <v>1</v>
      </c>
      <c r="K3054">
        <f>QUOTIENT((TA_restaurants_curated__2[[#This Row],[Rating]]*2),(100/3))+IF(TA_restaurants_curated__2[[#This Row],[Rating]]=50,0,1)</f>
        <v>3</v>
      </c>
      <c r="L3054" s="1" t="str">
        <f>IF(TA_restaurants_curated__2[[#This Row],[C. Rev.]]=3,"A lot of reviews",IF(TA_restaurants_curated__2[[#This Row],[C. Rev.]]=2,"Avarage reviews","Few reviews"))</f>
        <v>Few reviews</v>
      </c>
      <c r="M3054" s="1" t="str">
        <f>IF(TA_restaurants_curated__2[[#This Row],[C. Rat.]]=3,"Good rating",IF(TA_restaurants_curated__2[[#This Row],[C. Rat.]]=2,"Avarege rating","Bad rating"))</f>
        <v>Good rating</v>
      </c>
      <c r="N3054" s="1" t="str">
        <f t="shared" si="47"/>
        <v>Few reviews and Good rating</v>
      </c>
    </row>
    <row r="3055" spans="1:14" x14ac:dyDescent="0.35">
      <c r="A3055">
        <v>5574</v>
      </c>
      <c r="B3055" t="s">
        <v>4202</v>
      </c>
      <c r="C3055" t="s">
        <v>523</v>
      </c>
      <c r="D3055" t="s">
        <v>144</v>
      </c>
      <c r="E3055">
        <v>55770</v>
      </c>
      <c r="F3055">
        <v>35</v>
      </c>
      <c r="G3055" t="s">
        <v>10</v>
      </c>
      <c r="H3055">
        <v>380</v>
      </c>
      <c r="I3055">
        <f>(TA_restaurants_curated__2[[#This Row],['# Reviews]]-MIN(TA_restaurants_curated__2['# Reviews]))/(MAX(TA_restaurants_curated__2['# Reviews])-MIN(TA_restaurants_curated__2['# Reviews]))</f>
        <v>9.0863200403836445E-3</v>
      </c>
      <c r="J3055">
        <f>QUOTIENT((TA_restaurants_curated__2[[#This Row],[Normalizzazione]]*100),33)+IF(TA_restaurants_curated__2[[#This Row],[Normalizzazione]]=1,0,1)</f>
        <v>1</v>
      </c>
      <c r="K3055">
        <f>QUOTIENT((TA_restaurants_curated__2[[#This Row],[Rating]]*2),(100/3))+IF(TA_restaurants_curated__2[[#This Row],[Rating]]=50,0,1)</f>
        <v>3</v>
      </c>
      <c r="L3055" s="1" t="str">
        <f>IF(TA_restaurants_curated__2[[#This Row],[C. Rev.]]=3,"A lot of reviews",IF(TA_restaurants_curated__2[[#This Row],[C. Rev.]]=2,"Avarage reviews","Few reviews"))</f>
        <v>Few reviews</v>
      </c>
      <c r="M3055" s="1" t="str">
        <f>IF(TA_restaurants_curated__2[[#This Row],[C. Rat.]]=3,"Good rating",IF(TA_restaurants_curated__2[[#This Row],[C. Rat.]]=2,"Avarege rating","Bad rating"))</f>
        <v>Good rating</v>
      </c>
      <c r="N3055" s="1" t="str">
        <f t="shared" si="47"/>
        <v>Few reviews and Good rating</v>
      </c>
    </row>
    <row r="3056" spans="1:14" x14ac:dyDescent="0.35">
      <c r="A3056">
        <v>1431</v>
      </c>
      <c r="B3056" t="s">
        <v>2381</v>
      </c>
      <c r="C3056" t="s">
        <v>523</v>
      </c>
      <c r="D3056" t="s">
        <v>89</v>
      </c>
      <c r="E3056">
        <v>14330</v>
      </c>
      <c r="F3056">
        <v>45</v>
      </c>
      <c r="G3056" t="s">
        <v>8</v>
      </c>
      <c r="H3056">
        <v>370</v>
      </c>
      <c r="I3056">
        <f>(TA_restaurants_curated__2[[#This Row],['# Reviews]]-MIN(TA_restaurants_curated__2['# Reviews]))/(MAX(TA_restaurants_curated__2['# Reviews])-MIN(TA_restaurants_curated__2['# Reviews]))</f>
        <v>8.8339222614840993E-3</v>
      </c>
      <c r="J3056">
        <f>QUOTIENT((TA_restaurants_curated__2[[#This Row],[Normalizzazione]]*100),33)+IF(TA_restaurants_curated__2[[#This Row],[Normalizzazione]]=1,0,1)</f>
        <v>1</v>
      </c>
      <c r="K3056">
        <f>QUOTIENT((TA_restaurants_curated__2[[#This Row],[Rating]]*2),(100/3))+IF(TA_restaurants_curated__2[[#This Row],[Rating]]=50,0,1)</f>
        <v>3</v>
      </c>
      <c r="L3056" s="1" t="str">
        <f>IF(TA_restaurants_curated__2[[#This Row],[C. Rev.]]=3,"A lot of reviews",IF(TA_restaurants_curated__2[[#This Row],[C. Rev.]]=2,"Avarage reviews","Few reviews"))</f>
        <v>Few reviews</v>
      </c>
      <c r="M3056" s="1" t="str">
        <f>IF(TA_restaurants_curated__2[[#This Row],[C. Rat.]]=3,"Good rating",IF(TA_restaurants_curated__2[[#This Row],[C. Rat.]]=2,"Avarege rating","Bad rating"))</f>
        <v>Good rating</v>
      </c>
      <c r="N3056" s="1" t="str">
        <f t="shared" si="47"/>
        <v>Few reviews and Good rating</v>
      </c>
    </row>
    <row r="3057" spans="1:14" x14ac:dyDescent="0.35">
      <c r="A3057">
        <v>1621</v>
      </c>
      <c r="B3057" t="s">
        <v>2578</v>
      </c>
      <c r="C3057" t="s">
        <v>523</v>
      </c>
      <c r="D3057" t="s">
        <v>1253</v>
      </c>
      <c r="E3057">
        <v>16230</v>
      </c>
      <c r="F3057">
        <v>45</v>
      </c>
      <c r="G3057" t="s">
        <v>10</v>
      </c>
      <c r="H3057">
        <v>370</v>
      </c>
      <c r="I3057">
        <f>(TA_restaurants_curated__2[[#This Row],['# Reviews]]-MIN(TA_restaurants_curated__2['# Reviews]))/(MAX(TA_restaurants_curated__2['# Reviews])-MIN(TA_restaurants_curated__2['# Reviews]))</f>
        <v>8.8339222614840993E-3</v>
      </c>
      <c r="J3057">
        <f>QUOTIENT((TA_restaurants_curated__2[[#This Row],[Normalizzazione]]*100),33)+IF(TA_restaurants_curated__2[[#This Row],[Normalizzazione]]=1,0,1)</f>
        <v>1</v>
      </c>
      <c r="K3057">
        <f>QUOTIENT((TA_restaurants_curated__2[[#This Row],[Rating]]*2),(100/3))+IF(TA_restaurants_curated__2[[#This Row],[Rating]]=50,0,1)</f>
        <v>3</v>
      </c>
      <c r="L3057" s="1" t="str">
        <f>IF(TA_restaurants_curated__2[[#This Row],[C. Rev.]]=3,"A lot of reviews",IF(TA_restaurants_curated__2[[#This Row],[C. Rev.]]=2,"Avarage reviews","Few reviews"))</f>
        <v>Few reviews</v>
      </c>
      <c r="M3057" s="1" t="str">
        <f>IF(TA_restaurants_curated__2[[#This Row],[C. Rat.]]=3,"Good rating",IF(TA_restaurants_curated__2[[#This Row],[C. Rat.]]=2,"Avarege rating","Bad rating"))</f>
        <v>Good rating</v>
      </c>
      <c r="N3057" s="1" t="str">
        <f t="shared" si="47"/>
        <v>Few reviews and Good rating</v>
      </c>
    </row>
    <row r="3058" spans="1:14" x14ac:dyDescent="0.35">
      <c r="A3058">
        <v>1634</v>
      </c>
      <c r="B3058" t="s">
        <v>2588</v>
      </c>
      <c r="C3058" t="s">
        <v>523</v>
      </c>
      <c r="D3058" t="s">
        <v>89</v>
      </c>
      <c r="E3058">
        <v>16360</v>
      </c>
      <c r="F3058">
        <v>45</v>
      </c>
      <c r="G3058" t="s">
        <v>10</v>
      </c>
      <c r="H3058">
        <v>370</v>
      </c>
      <c r="I3058">
        <f>(TA_restaurants_curated__2[[#This Row],['# Reviews]]-MIN(TA_restaurants_curated__2['# Reviews]))/(MAX(TA_restaurants_curated__2['# Reviews])-MIN(TA_restaurants_curated__2['# Reviews]))</f>
        <v>8.8339222614840993E-3</v>
      </c>
      <c r="J3058">
        <f>QUOTIENT((TA_restaurants_curated__2[[#This Row],[Normalizzazione]]*100),33)+IF(TA_restaurants_curated__2[[#This Row],[Normalizzazione]]=1,0,1)</f>
        <v>1</v>
      </c>
      <c r="K3058">
        <f>QUOTIENT((TA_restaurants_curated__2[[#This Row],[Rating]]*2),(100/3))+IF(TA_restaurants_curated__2[[#This Row],[Rating]]=50,0,1)</f>
        <v>3</v>
      </c>
      <c r="L3058" s="1" t="str">
        <f>IF(TA_restaurants_curated__2[[#This Row],[C. Rev.]]=3,"A lot of reviews",IF(TA_restaurants_curated__2[[#This Row],[C. Rev.]]=2,"Avarage reviews","Few reviews"))</f>
        <v>Few reviews</v>
      </c>
      <c r="M3058" s="1" t="str">
        <f>IF(TA_restaurants_curated__2[[#This Row],[C. Rat.]]=3,"Good rating",IF(TA_restaurants_curated__2[[#This Row],[C. Rat.]]=2,"Avarege rating","Bad rating"))</f>
        <v>Good rating</v>
      </c>
      <c r="N3058" s="1" t="str">
        <f t="shared" si="47"/>
        <v>Few reviews and Good rating</v>
      </c>
    </row>
    <row r="3059" spans="1:14" x14ac:dyDescent="0.35">
      <c r="A3059">
        <v>1983</v>
      </c>
      <c r="B3059" t="s">
        <v>2924</v>
      </c>
      <c r="C3059" t="s">
        <v>523</v>
      </c>
      <c r="D3059" t="s">
        <v>156</v>
      </c>
      <c r="E3059">
        <v>19850</v>
      </c>
      <c r="F3059">
        <v>45</v>
      </c>
      <c r="G3059" t="s">
        <v>10</v>
      </c>
      <c r="H3059">
        <v>370</v>
      </c>
      <c r="I3059">
        <f>(TA_restaurants_curated__2[[#This Row],['# Reviews]]-MIN(TA_restaurants_curated__2['# Reviews]))/(MAX(TA_restaurants_curated__2['# Reviews])-MIN(TA_restaurants_curated__2['# Reviews]))</f>
        <v>8.8339222614840993E-3</v>
      </c>
      <c r="J3059">
        <f>QUOTIENT((TA_restaurants_curated__2[[#This Row],[Normalizzazione]]*100),33)+IF(TA_restaurants_curated__2[[#This Row],[Normalizzazione]]=1,0,1)</f>
        <v>1</v>
      </c>
      <c r="K3059">
        <f>QUOTIENT((TA_restaurants_curated__2[[#This Row],[Rating]]*2),(100/3))+IF(TA_restaurants_curated__2[[#This Row],[Rating]]=50,0,1)</f>
        <v>3</v>
      </c>
      <c r="L3059" s="1" t="str">
        <f>IF(TA_restaurants_curated__2[[#This Row],[C. Rev.]]=3,"A lot of reviews",IF(TA_restaurants_curated__2[[#This Row],[C. Rev.]]=2,"Avarage reviews","Few reviews"))</f>
        <v>Few reviews</v>
      </c>
      <c r="M3059" s="1" t="str">
        <f>IF(TA_restaurants_curated__2[[#This Row],[C. Rat.]]=3,"Good rating",IF(TA_restaurants_curated__2[[#This Row],[C. Rat.]]=2,"Avarege rating","Bad rating"))</f>
        <v>Good rating</v>
      </c>
      <c r="N3059" s="1" t="str">
        <f t="shared" si="47"/>
        <v>Few reviews and Good rating</v>
      </c>
    </row>
    <row r="3060" spans="1:14" x14ac:dyDescent="0.35">
      <c r="A3060">
        <v>2062</v>
      </c>
      <c r="B3060" t="s">
        <v>3001</v>
      </c>
      <c r="C3060" t="s">
        <v>523</v>
      </c>
      <c r="D3060" t="s">
        <v>40</v>
      </c>
      <c r="E3060">
        <v>20640</v>
      </c>
      <c r="F3060">
        <v>40</v>
      </c>
      <c r="G3060" t="s">
        <v>8</v>
      </c>
      <c r="H3060">
        <v>370</v>
      </c>
      <c r="I3060">
        <f>(TA_restaurants_curated__2[[#This Row],['# Reviews]]-MIN(TA_restaurants_curated__2['# Reviews]))/(MAX(TA_restaurants_curated__2['# Reviews])-MIN(TA_restaurants_curated__2['# Reviews]))</f>
        <v>8.8339222614840993E-3</v>
      </c>
      <c r="J3060">
        <f>QUOTIENT((TA_restaurants_curated__2[[#This Row],[Normalizzazione]]*100),33)+IF(TA_restaurants_curated__2[[#This Row],[Normalizzazione]]=1,0,1)</f>
        <v>1</v>
      </c>
      <c r="K3060">
        <f>QUOTIENT((TA_restaurants_curated__2[[#This Row],[Rating]]*2),(100/3))+IF(TA_restaurants_curated__2[[#This Row],[Rating]]=50,0,1)</f>
        <v>3</v>
      </c>
      <c r="L3060" s="1" t="str">
        <f>IF(TA_restaurants_curated__2[[#This Row],[C. Rev.]]=3,"A lot of reviews",IF(TA_restaurants_curated__2[[#This Row],[C. Rev.]]=2,"Avarage reviews","Few reviews"))</f>
        <v>Few reviews</v>
      </c>
      <c r="M3060" s="1" t="str">
        <f>IF(TA_restaurants_curated__2[[#This Row],[C. Rat.]]=3,"Good rating",IF(TA_restaurants_curated__2[[#This Row],[C. Rat.]]=2,"Avarege rating","Bad rating"))</f>
        <v>Good rating</v>
      </c>
      <c r="N3060" s="1" t="str">
        <f t="shared" si="47"/>
        <v>Few reviews and Good rating</v>
      </c>
    </row>
    <row r="3061" spans="1:14" x14ac:dyDescent="0.35">
      <c r="A3061">
        <v>2221</v>
      </c>
      <c r="B3061" t="s">
        <v>3129</v>
      </c>
      <c r="C3061" t="s">
        <v>523</v>
      </c>
      <c r="D3061" t="s">
        <v>99</v>
      </c>
      <c r="E3061">
        <v>22230</v>
      </c>
      <c r="F3061">
        <v>40</v>
      </c>
      <c r="G3061" t="s">
        <v>10</v>
      </c>
      <c r="H3061">
        <v>370</v>
      </c>
      <c r="I3061">
        <f>(TA_restaurants_curated__2[[#This Row],['# Reviews]]-MIN(TA_restaurants_curated__2['# Reviews]))/(MAX(TA_restaurants_curated__2['# Reviews])-MIN(TA_restaurants_curated__2['# Reviews]))</f>
        <v>8.8339222614840993E-3</v>
      </c>
      <c r="J3061">
        <f>QUOTIENT((TA_restaurants_curated__2[[#This Row],[Normalizzazione]]*100),33)+IF(TA_restaurants_curated__2[[#This Row],[Normalizzazione]]=1,0,1)</f>
        <v>1</v>
      </c>
      <c r="K3061">
        <f>QUOTIENT((TA_restaurants_curated__2[[#This Row],[Rating]]*2),(100/3))+IF(TA_restaurants_curated__2[[#This Row],[Rating]]=50,0,1)</f>
        <v>3</v>
      </c>
      <c r="L3061" s="1" t="str">
        <f>IF(TA_restaurants_curated__2[[#This Row],[C. Rev.]]=3,"A lot of reviews",IF(TA_restaurants_curated__2[[#This Row],[C. Rev.]]=2,"Avarage reviews","Few reviews"))</f>
        <v>Few reviews</v>
      </c>
      <c r="M3061" s="1" t="str">
        <f>IF(TA_restaurants_curated__2[[#This Row],[C. Rat.]]=3,"Good rating",IF(TA_restaurants_curated__2[[#This Row],[C. Rat.]]=2,"Avarege rating","Bad rating"))</f>
        <v>Good rating</v>
      </c>
      <c r="N3061" s="1" t="str">
        <f t="shared" si="47"/>
        <v>Few reviews and Good rating</v>
      </c>
    </row>
    <row r="3062" spans="1:14" x14ac:dyDescent="0.35">
      <c r="A3062">
        <v>2766</v>
      </c>
      <c r="B3062" t="s">
        <v>3562</v>
      </c>
      <c r="C3062" t="s">
        <v>523</v>
      </c>
      <c r="D3062" t="s">
        <v>118</v>
      </c>
      <c r="E3062">
        <v>27680</v>
      </c>
      <c r="F3062">
        <v>45</v>
      </c>
      <c r="G3062" t="s">
        <v>10</v>
      </c>
      <c r="H3062">
        <v>370</v>
      </c>
      <c r="I3062">
        <f>(TA_restaurants_curated__2[[#This Row],['# Reviews]]-MIN(TA_restaurants_curated__2['# Reviews]))/(MAX(TA_restaurants_curated__2['# Reviews])-MIN(TA_restaurants_curated__2['# Reviews]))</f>
        <v>8.8339222614840993E-3</v>
      </c>
      <c r="J3062">
        <f>QUOTIENT((TA_restaurants_curated__2[[#This Row],[Normalizzazione]]*100),33)+IF(TA_restaurants_curated__2[[#This Row],[Normalizzazione]]=1,0,1)</f>
        <v>1</v>
      </c>
      <c r="K3062">
        <f>QUOTIENT((TA_restaurants_curated__2[[#This Row],[Rating]]*2),(100/3))+IF(TA_restaurants_curated__2[[#This Row],[Rating]]=50,0,1)</f>
        <v>3</v>
      </c>
      <c r="L3062" s="1" t="str">
        <f>IF(TA_restaurants_curated__2[[#This Row],[C. Rev.]]=3,"A lot of reviews",IF(TA_restaurants_curated__2[[#This Row],[C. Rev.]]=2,"Avarage reviews","Few reviews"))</f>
        <v>Few reviews</v>
      </c>
      <c r="M3062" s="1" t="str">
        <f>IF(TA_restaurants_curated__2[[#This Row],[C. Rat.]]=3,"Good rating",IF(TA_restaurants_curated__2[[#This Row],[C. Rat.]]=2,"Avarege rating","Bad rating"))</f>
        <v>Good rating</v>
      </c>
      <c r="N3062" s="1" t="str">
        <f t="shared" si="47"/>
        <v>Few reviews and Good rating</v>
      </c>
    </row>
    <row r="3063" spans="1:14" x14ac:dyDescent="0.35">
      <c r="A3063">
        <v>4418</v>
      </c>
      <c r="B3063" t="s">
        <v>4314</v>
      </c>
      <c r="C3063" t="s">
        <v>523</v>
      </c>
      <c r="D3063" t="s">
        <v>110</v>
      </c>
      <c r="E3063">
        <v>44210</v>
      </c>
      <c r="F3063">
        <v>40</v>
      </c>
      <c r="G3063" t="s">
        <v>10</v>
      </c>
      <c r="H3063">
        <v>370</v>
      </c>
      <c r="I3063">
        <f>(TA_restaurants_curated__2[[#This Row],['# Reviews]]-MIN(TA_restaurants_curated__2['# Reviews]))/(MAX(TA_restaurants_curated__2['# Reviews])-MIN(TA_restaurants_curated__2['# Reviews]))</f>
        <v>8.8339222614840993E-3</v>
      </c>
      <c r="J3063">
        <f>QUOTIENT((TA_restaurants_curated__2[[#This Row],[Normalizzazione]]*100),33)+IF(TA_restaurants_curated__2[[#This Row],[Normalizzazione]]=1,0,1)</f>
        <v>1</v>
      </c>
      <c r="K3063">
        <f>QUOTIENT((TA_restaurants_curated__2[[#This Row],[Rating]]*2),(100/3))+IF(TA_restaurants_curated__2[[#This Row],[Rating]]=50,0,1)</f>
        <v>3</v>
      </c>
      <c r="L3063" s="1" t="str">
        <f>IF(TA_restaurants_curated__2[[#This Row],[C. Rev.]]=3,"A lot of reviews",IF(TA_restaurants_curated__2[[#This Row],[C. Rev.]]=2,"Avarage reviews","Few reviews"))</f>
        <v>Few reviews</v>
      </c>
      <c r="M3063" s="1" t="str">
        <f>IF(TA_restaurants_curated__2[[#This Row],[C. Rat.]]=3,"Good rating",IF(TA_restaurants_curated__2[[#This Row],[C. Rat.]]=2,"Avarege rating","Bad rating"))</f>
        <v>Good rating</v>
      </c>
      <c r="N3063" s="1" t="str">
        <f t="shared" si="47"/>
        <v>Few reviews and Good rating</v>
      </c>
    </row>
    <row r="3064" spans="1:14" x14ac:dyDescent="0.35">
      <c r="A3064">
        <v>4993</v>
      </c>
      <c r="B3064" t="s">
        <v>4461</v>
      </c>
      <c r="C3064" t="s">
        <v>523</v>
      </c>
      <c r="D3064" t="s">
        <v>111</v>
      </c>
      <c r="E3064">
        <v>49960</v>
      </c>
      <c r="F3064">
        <v>35</v>
      </c>
      <c r="G3064" t="s">
        <v>10</v>
      </c>
      <c r="H3064">
        <v>370</v>
      </c>
      <c r="I3064">
        <f>(TA_restaurants_curated__2[[#This Row],['# Reviews]]-MIN(TA_restaurants_curated__2['# Reviews]))/(MAX(TA_restaurants_curated__2['# Reviews])-MIN(TA_restaurants_curated__2['# Reviews]))</f>
        <v>8.8339222614840993E-3</v>
      </c>
      <c r="J3064">
        <f>QUOTIENT((TA_restaurants_curated__2[[#This Row],[Normalizzazione]]*100),33)+IF(TA_restaurants_curated__2[[#This Row],[Normalizzazione]]=1,0,1)</f>
        <v>1</v>
      </c>
      <c r="K3064">
        <f>QUOTIENT((TA_restaurants_curated__2[[#This Row],[Rating]]*2),(100/3))+IF(TA_restaurants_curated__2[[#This Row],[Rating]]=50,0,1)</f>
        <v>3</v>
      </c>
      <c r="L3064" s="1" t="str">
        <f>IF(TA_restaurants_curated__2[[#This Row],[C. Rev.]]=3,"A lot of reviews",IF(TA_restaurants_curated__2[[#This Row],[C. Rev.]]=2,"Avarage reviews","Few reviews"))</f>
        <v>Few reviews</v>
      </c>
      <c r="M3064" s="1" t="str">
        <f>IF(TA_restaurants_curated__2[[#This Row],[C. Rat.]]=3,"Good rating",IF(TA_restaurants_curated__2[[#This Row],[C. Rat.]]=2,"Avarege rating","Bad rating"))</f>
        <v>Good rating</v>
      </c>
      <c r="N3064" s="1" t="str">
        <f t="shared" si="47"/>
        <v>Few reviews and Good rating</v>
      </c>
    </row>
    <row r="3065" spans="1:14" x14ac:dyDescent="0.35">
      <c r="A3065">
        <v>5050</v>
      </c>
      <c r="B3065" t="s">
        <v>4255</v>
      </c>
      <c r="C3065" t="s">
        <v>523</v>
      </c>
      <c r="D3065" t="s">
        <v>111</v>
      </c>
      <c r="E3065">
        <v>50530</v>
      </c>
      <c r="F3065">
        <v>35</v>
      </c>
      <c r="G3065" t="s">
        <v>10</v>
      </c>
      <c r="H3065">
        <v>370</v>
      </c>
      <c r="I3065">
        <f>(TA_restaurants_curated__2[[#This Row],['# Reviews]]-MIN(TA_restaurants_curated__2['# Reviews]))/(MAX(TA_restaurants_curated__2['# Reviews])-MIN(TA_restaurants_curated__2['# Reviews]))</f>
        <v>8.8339222614840993E-3</v>
      </c>
      <c r="J3065">
        <f>QUOTIENT((TA_restaurants_curated__2[[#This Row],[Normalizzazione]]*100),33)+IF(TA_restaurants_curated__2[[#This Row],[Normalizzazione]]=1,0,1)</f>
        <v>1</v>
      </c>
      <c r="K3065">
        <f>QUOTIENT((TA_restaurants_curated__2[[#This Row],[Rating]]*2),(100/3))+IF(TA_restaurants_curated__2[[#This Row],[Rating]]=50,0,1)</f>
        <v>3</v>
      </c>
      <c r="L3065" s="1" t="str">
        <f>IF(TA_restaurants_curated__2[[#This Row],[C. Rev.]]=3,"A lot of reviews",IF(TA_restaurants_curated__2[[#This Row],[C. Rev.]]=2,"Avarage reviews","Few reviews"))</f>
        <v>Few reviews</v>
      </c>
      <c r="M3065" s="1" t="str">
        <f>IF(TA_restaurants_curated__2[[#This Row],[C. Rat.]]=3,"Good rating",IF(TA_restaurants_curated__2[[#This Row],[C. Rat.]]=2,"Avarege rating","Bad rating"))</f>
        <v>Good rating</v>
      </c>
      <c r="N3065" s="1" t="str">
        <f t="shared" si="47"/>
        <v>Few reviews and Good rating</v>
      </c>
    </row>
    <row r="3066" spans="1:14" x14ac:dyDescent="0.35">
      <c r="A3066">
        <v>5221</v>
      </c>
      <c r="B3066" t="s">
        <v>4535</v>
      </c>
      <c r="C3066" t="s">
        <v>523</v>
      </c>
      <c r="D3066" t="s">
        <v>99</v>
      </c>
      <c r="E3066">
        <v>52240</v>
      </c>
      <c r="F3066">
        <v>35</v>
      </c>
      <c r="G3066" t="s">
        <v>10</v>
      </c>
      <c r="H3066">
        <v>370</v>
      </c>
      <c r="I3066">
        <f>(TA_restaurants_curated__2[[#This Row],['# Reviews]]-MIN(TA_restaurants_curated__2['# Reviews]))/(MAX(TA_restaurants_curated__2['# Reviews])-MIN(TA_restaurants_curated__2['# Reviews]))</f>
        <v>8.8339222614840993E-3</v>
      </c>
      <c r="J3066">
        <f>QUOTIENT((TA_restaurants_curated__2[[#This Row],[Normalizzazione]]*100),33)+IF(TA_restaurants_curated__2[[#This Row],[Normalizzazione]]=1,0,1)</f>
        <v>1</v>
      </c>
      <c r="K3066">
        <f>QUOTIENT((TA_restaurants_curated__2[[#This Row],[Rating]]*2),(100/3))+IF(TA_restaurants_curated__2[[#This Row],[Rating]]=50,0,1)</f>
        <v>3</v>
      </c>
      <c r="L3066" s="1" t="str">
        <f>IF(TA_restaurants_curated__2[[#This Row],[C. Rev.]]=3,"A lot of reviews",IF(TA_restaurants_curated__2[[#This Row],[C. Rev.]]=2,"Avarage reviews","Few reviews"))</f>
        <v>Few reviews</v>
      </c>
      <c r="M3066" s="1" t="str">
        <f>IF(TA_restaurants_curated__2[[#This Row],[C. Rat.]]=3,"Good rating",IF(TA_restaurants_curated__2[[#This Row],[C. Rat.]]=2,"Avarege rating","Bad rating"))</f>
        <v>Good rating</v>
      </c>
      <c r="N3066" s="1" t="str">
        <f t="shared" si="47"/>
        <v>Few reviews and Good rating</v>
      </c>
    </row>
    <row r="3067" spans="1:14" x14ac:dyDescent="0.35">
      <c r="A3067">
        <v>586</v>
      </c>
      <c r="B3067" t="s">
        <v>1448</v>
      </c>
      <c r="C3067" t="s">
        <v>523</v>
      </c>
      <c r="D3067" t="s">
        <v>1449</v>
      </c>
      <c r="E3067">
        <v>5870</v>
      </c>
      <c r="F3067">
        <v>45</v>
      </c>
      <c r="G3067" t="s">
        <v>10</v>
      </c>
      <c r="H3067">
        <v>360</v>
      </c>
      <c r="I3067">
        <f>(TA_restaurants_curated__2[[#This Row],['# Reviews]]-MIN(TA_restaurants_curated__2['# Reviews]))/(MAX(TA_restaurants_curated__2['# Reviews])-MIN(TA_restaurants_curated__2['# Reviews]))</f>
        <v>8.581524482584554E-3</v>
      </c>
      <c r="J3067">
        <f>QUOTIENT((TA_restaurants_curated__2[[#This Row],[Normalizzazione]]*100),33)+IF(TA_restaurants_curated__2[[#This Row],[Normalizzazione]]=1,0,1)</f>
        <v>1</v>
      </c>
      <c r="K3067">
        <f>QUOTIENT((TA_restaurants_curated__2[[#This Row],[Rating]]*2),(100/3))+IF(TA_restaurants_curated__2[[#This Row],[Rating]]=50,0,1)</f>
        <v>3</v>
      </c>
      <c r="L3067" s="1" t="str">
        <f>IF(TA_restaurants_curated__2[[#This Row],[C. Rev.]]=3,"A lot of reviews",IF(TA_restaurants_curated__2[[#This Row],[C. Rev.]]=2,"Avarage reviews","Few reviews"))</f>
        <v>Few reviews</v>
      </c>
      <c r="M3067" s="1" t="str">
        <f>IF(TA_restaurants_curated__2[[#This Row],[C. Rat.]]=3,"Good rating",IF(TA_restaurants_curated__2[[#This Row],[C. Rat.]]=2,"Avarege rating","Bad rating"))</f>
        <v>Good rating</v>
      </c>
      <c r="N3067" s="1" t="str">
        <f t="shared" si="47"/>
        <v>Few reviews and Good rating</v>
      </c>
    </row>
    <row r="3068" spans="1:14" x14ac:dyDescent="0.35">
      <c r="A3068">
        <v>1014</v>
      </c>
      <c r="B3068" t="s">
        <v>1940</v>
      </c>
      <c r="C3068" t="s">
        <v>523</v>
      </c>
      <c r="D3068" t="s">
        <v>84</v>
      </c>
      <c r="E3068">
        <v>10160</v>
      </c>
      <c r="F3068">
        <v>45</v>
      </c>
      <c r="G3068" t="s">
        <v>8</v>
      </c>
      <c r="H3068">
        <v>360</v>
      </c>
      <c r="I3068">
        <f>(TA_restaurants_curated__2[[#This Row],['# Reviews]]-MIN(TA_restaurants_curated__2['# Reviews]))/(MAX(TA_restaurants_curated__2['# Reviews])-MIN(TA_restaurants_curated__2['# Reviews]))</f>
        <v>8.581524482584554E-3</v>
      </c>
      <c r="J3068">
        <f>QUOTIENT((TA_restaurants_curated__2[[#This Row],[Normalizzazione]]*100),33)+IF(TA_restaurants_curated__2[[#This Row],[Normalizzazione]]=1,0,1)</f>
        <v>1</v>
      </c>
      <c r="K3068">
        <f>QUOTIENT((TA_restaurants_curated__2[[#This Row],[Rating]]*2),(100/3))+IF(TA_restaurants_curated__2[[#This Row],[Rating]]=50,0,1)</f>
        <v>3</v>
      </c>
      <c r="L3068" s="1" t="str">
        <f>IF(TA_restaurants_curated__2[[#This Row],[C. Rev.]]=3,"A lot of reviews",IF(TA_restaurants_curated__2[[#This Row],[C. Rev.]]=2,"Avarage reviews","Few reviews"))</f>
        <v>Few reviews</v>
      </c>
      <c r="M3068" s="1" t="str">
        <f>IF(TA_restaurants_curated__2[[#This Row],[C. Rat.]]=3,"Good rating",IF(TA_restaurants_curated__2[[#This Row],[C. Rat.]]=2,"Avarege rating","Bad rating"))</f>
        <v>Good rating</v>
      </c>
      <c r="N3068" s="1" t="str">
        <f t="shared" si="47"/>
        <v>Few reviews and Good rating</v>
      </c>
    </row>
    <row r="3069" spans="1:14" x14ac:dyDescent="0.35">
      <c r="A3069">
        <v>1179</v>
      </c>
      <c r="B3069" t="s">
        <v>2111</v>
      </c>
      <c r="C3069" t="s">
        <v>523</v>
      </c>
      <c r="D3069" t="s">
        <v>260</v>
      </c>
      <c r="E3069">
        <v>11810</v>
      </c>
      <c r="F3069">
        <v>45</v>
      </c>
      <c r="G3069" t="s">
        <v>8</v>
      </c>
      <c r="H3069">
        <v>360</v>
      </c>
      <c r="I3069">
        <f>(TA_restaurants_curated__2[[#This Row],['# Reviews]]-MIN(TA_restaurants_curated__2['# Reviews]))/(MAX(TA_restaurants_curated__2['# Reviews])-MIN(TA_restaurants_curated__2['# Reviews]))</f>
        <v>8.581524482584554E-3</v>
      </c>
      <c r="J3069">
        <f>QUOTIENT((TA_restaurants_curated__2[[#This Row],[Normalizzazione]]*100),33)+IF(TA_restaurants_curated__2[[#This Row],[Normalizzazione]]=1,0,1)</f>
        <v>1</v>
      </c>
      <c r="K3069">
        <f>QUOTIENT((TA_restaurants_curated__2[[#This Row],[Rating]]*2),(100/3))+IF(TA_restaurants_curated__2[[#This Row],[Rating]]=50,0,1)</f>
        <v>3</v>
      </c>
      <c r="L3069" s="1" t="str">
        <f>IF(TA_restaurants_curated__2[[#This Row],[C. Rev.]]=3,"A lot of reviews",IF(TA_restaurants_curated__2[[#This Row],[C. Rev.]]=2,"Avarage reviews","Few reviews"))</f>
        <v>Few reviews</v>
      </c>
      <c r="M3069" s="1" t="str">
        <f>IF(TA_restaurants_curated__2[[#This Row],[C. Rat.]]=3,"Good rating",IF(TA_restaurants_curated__2[[#This Row],[C. Rat.]]=2,"Avarege rating","Bad rating"))</f>
        <v>Good rating</v>
      </c>
      <c r="N3069" s="1" t="str">
        <f t="shared" si="47"/>
        <v>Few reviews and Good rating</v>
      </c>
    </row>
    <row r="3070" spans="1:14" x14ac:dyDescent="0.35">
      <c r="A3070">
        <v>1825</v>
      </c>
      <c r="B3070" t="s">
        <v>336</v>
      </c>
      <c r="C3070" t="s">
        <v>523</v>
      </c>
      <c r="D3070" t="s">
        <v>2787</v>
      </c>
      <c r="E3070">
        <v>18270</v>
      </c>
      <c r="F3070">
        <v>40</v>
      </c>
      <c r="G3070" t="s">
        <v>8</v>
      </c>
      <c r="H3070">
        <v>360</v>
      </c>
      <c r="I3070">
        <f>(TA_restaurants_curated__2[[#This Row],['# Reviews]]-MIN(TA_restaurants_curated__2['# Reviews]))/(MAX(TA_restaurants_curated__2['# Reviews])-MIN(TA_restaurants_curated__2['# Reviews]))</f>
        <v>8.581524482584554E-3</v>
      </c>
      <c r="J3070">
        <f>QUOTIENT((TA_restaurants_curated__2[[#This Row],[Normalizzazione]]*100),33)+IF(TA_restaurants_curated__2[[#This Row],[Normalizzazione]]=1,0,1)</f>
        <v>1</v>
      </c>
      <c r="K3070">
        <f>QUOTIENT((TA_restaurants_curated__2[[#This Row],[Rating]]*2),(100/3))+IF(TA_restaurants_curated__2[[#This Row],[Rating]]=50,0,1)</f>
        <v>3</v>
      </c>
      <c r="L3070" s="1" t="str">
        <f>IF(TA_restaurants_curated__2[[#This Row],[C. Rev.]]=3,"A lot of reviews",IF(TA_restaurants_curated__2[[#This Row],[C. Rev.]]=2,"Avarage reviews","Few reviews"))</f>
        <v>Few reviews</v>
      </c>
      <c r="M3070" s="1" t="str">
        <f>IF(TA_restaurants_curated__2[[#This Row],[C. Rat.]]=3,"Good rating",IF(TA_restaurants_curated__2[[#This Row],[C. Rat.]]=2,"Avarege rating","Bad rating"))</f>
        <v>Good rating</v>
      </c>
      <c r="N3070" s="1" t="str">
        <f t="shared" si="47"/>
        <v>Few reviews and Good rating</v>
      </c>
    </row>
    <row r="3071" spans="1:14" x14ac:dyDescent="0.35">
      <c r="A3071">
        <v>2403</v>
      </c>
      <c r="B3071" t="s">
        <v>3287</v>
      </c>
      <c r="C3071" t="s">
        <v>523</v>
      </c>
      <c r="D3071" t="s">
        <v>89</v>
      </c>
      <c r="E3071">
        <v>24050</v>
      </c>
      <c r="F3071">
        <v>40</v>
      </c>
      <c r="G3071" t="s">
        <v>8</v>
      </c>
      <c r="H3071">
        <v>360</v>
      </c>
      <c r="I3071">
        <f>(TA_restaurants_curated__2[[#This Row],['# Reviews]]-MIN(TA_restaurants_curated__2['# Reviews]))/(MAX(TA_restaurants_curated__2['# Reviews])-MIN(TA_restaurants_curated__2['# Reviews]))</f>
        <v>8.581524482584554E-3</v>
      </c>
      <c r="J3071">
        <f>QUOTIENT((TA_restaurants_curated__2[[#This Row],[Normalizzazione]]*100),33)+IF(TA_restaurants_curated__2[[#This Row],[Normalizzazione]]=1,0,1)</f>
        <v>1</v>
      </c>
      <c r="K3071">
        <f>QUOTIENT((TA_restaurants_curated__2[[#This Row],[Rating]]*2),(100/3))+IF(TA_restaurants_curated__2[[#This Row],[Rating]]=50,0,1)</f>
        <v>3</v>
      </c>
      <c r="L3071" s="1" t="str">
        <f>IF(TA_restaurants_curated__2[[#This Row],[C. Rev.]]=3,"A lot of reviews",IF(TA_restaurants_curated__2[[#This Row],[C. Rev.]]=2,"Avarage reviews","Few reviews"))</f>
        <v>Few reviews</v>
      </c>
      <c r="M3071" s="1" t="str">
        <f>IF(TA_restaurants_curated__2[[#This Row],[C. Rat.]]=3,"Good rating",IF(TA_restaurants_curated__2[[#This Row],[C. Rat.]]=2,"Avarege rating","Bad rating"))</f>
        <v>Good rating</v>
      </c>
      <c r="N3071" s="1" t="str">
        <f t="shared" si="47"/>
        <v>Few reviews and Good rating</v>
      </c>
    </row>
    <row r="3072" spans="1:14" x14ac:dyDescent="0.35">
      <c r="A3072">
        <v>2524</v>
      </c>
      <c r="B3072" t="s">
        <v>3385</v>
      </c>
      <c r="C3072" t="s">
        <v>523</v>
      </c>
      <c r="D3072" t="s">
        <v>99</v>
      </c>
      <c r="E3072">
        <v>25260</v>
      </c>
      <c r="F3072">
        <v>40</v>
      </c>
      <c r="G3072" t="s">
        <v>10</v>
      </c>
      <c r="H3072">
        <v>360</v>
      </c>
      <c r="I3072">
        <f>(TA_restaurants_curated__2[[#This Row],['# Reviews]]-MIN(TA_restaurants_curated__2['# Reviews]))/(MAX(TA_restaurants_curated__2['# Reviews])-MIN(TA_restaurants_curated__2['# Reviews]))</f>
        <v>8.581524482584554E-3</v>
      </c>
      <c r="J3072">
        <f>QUOTIENT((TA_restaurants_curated__2[[#This Row],[Normalizzazione]]*100),33)+IF(TA_restaurants_curated__2[[#This Row],[Normalizzazione]]=1,0,1)</f>
        <v>1</v>
      </c>
      <c r="K3072">
        <f>QUOTIENT((TA_restaurants_curated__2[[#This Row],[Rating]]*2),(100/3))+IF(TA_restaurants_curated__2[[#This Row],[Rating]]=50,0,1)</f>
        <v>3</v>
      </c>
      <c r="L3072" s="1" t="str">
        <f>IF(TA_restaurants_curated__2[[#This Row],[C. Rev.]]=3,"A lot of reviews",IF(TA_restaurants_curated__2[[#This Row],[C. Rev.]]=2,"Avarage reviews","Few reviews"))</f>
        <v>Few reviews</v>
      </c>
      <c r="M3072" s="1" t="str">
        <f>IF(TA_restaurants_curated__2[[#This Row],[C. Rat.]]=3,"Good rating",IF(TA_restaurants_curated__2[[#This Row],[C. Rat.]]=2,"Avarege rating","Bad rating"))</f>
        <v>Good rating</v>
      </c>
      <c r="N3072" s="1" t="str">
        <f t="shared" si="47"/>
        <v>Few reviews and Good rating</v>
      </c>
    </row>
    <row r="3073" spans="1:14" x14ac:dyDescent="0.35">
      <c r="A3073">
        <v>2623</v>
      </c>
      <c r="B3073" t="s">
        <v>3463</v>
      </c>
      <c r="C3073" t="s">
        <v>523</v>
      </c>
      <c r="D3073" t="s">
        <v>84</v>
      </c>
      <c r="E3073">
        <v>26250</v>
      </c>
      <c r="F3073">
        <v>40</v>
      </c>
      <c r="G3073" t="s">
        <v>10</v>
      </c>
      <c r="H3073">
        <v>360</v>
      </c>
      <c r="I3073">
        <f>(TA_restaurants_curated__2[[#This Row],['# Reviews]]-MIN(TA_restaurants_curated__2['# Reviews]))/(MAX(TA_restaurants_curated__2['# Reviews])-MIN(TA_restaurants_curated__2['# Reviews]))</f>
        <v>8.581524482584554E-3</v>
      </c>
      <c r="J3073">
        <f>QUOTIENT((TA_restaurants_curated__2[[#This Row],[Normalizzazione]]*100),33)+IF(TA_restaurants_curated__2[[#This Row],[Normalizzazione]]=1,0,1)</f>
        <v>1</v>
      </c>
      <c r="K3073">
        <f>QUOTIENT((TA_restaurants_curated__2[[#This Row],[Rating]]*2),(100/3))+IF(TA_restaurants_curated__2[[#This Row],[Rating]]=50,0,1)</f>
        <v>3</v>
      </c>
      <c r="L3073" s="1" t="str">
        <f>IF(TA_restaurants_curated__2[[#This Row],[C. Rev.]]=3,"A lot of reviews",IF(TA_restaurants_curated__2[[#This Row],[C. Rev.]]=2,"Avarage reviews","Few reviews"))</f>
        <v>Few reviews</v>
      </c>
      <c r="M3073" s="1" t="str">
        <f>IF(TA_restaurants_curated__2[[#This Row],[C. Rat.]]=3,"Good rating",IF(TA_restaurants_curated__2[[#This Row],[C. Rat.]]=2,"Avarege rating","Bad rating"))</f>
        <v>Good rating</v>
      </c>
      <c r="N3073" s="1" t="str">
        <f t="shared" si="47"/>
        <v>Few reviews and Good rating</v>
      </c>
    </row>
    <row r="3074" spans="1:14" x14ac:dyDescent="0.35">
      <c r="A3074">
        <v>2887</v>
      </c>
      <c r="B3074" t="s">
        <v>3106</v>
      </c>
      <c r="C3074" t="s">
        <v>523</v>
      </c>
      <c r="D3074" t="s">
        <v>99</v>
      </c>
      <c r="E3074">
        <v>28890</v>
      </c>
      <c r="F3074">
        <v>40</v>
      </c>
      <c r="G3074" t="s">
        <v>10</v>
      </c>
      <c r="H3074">
        <v>360</v>
      </c>
      <c r="I3074">
        <f>(TA_restaurants_curated__2[[#This Row],['# Reviews]]-MIN(TA_restaurants_curated__2['# Reviews]))/(MAX(TA_restaurants_curated__2['# Reviews])-MIN(TA_restaurants_curated__2['# Reviews]))</f>
        <v>8.581524482584554E-3</v>
      </c>
      <c r="J3074">
        <f>QUOTIENT((TA_restaurants_curated__2[[#This Row],[Normalizzazione]]*100),33)+IF(TA_restaurants_curated__2[[#This Row],[Normalizzazione]]=1,0,1)</f>
        <v>1</v>
      </c>
      <c r="K3074">
        <f>QUOTIENT((TA_restaurants_curated__2[[#This Row],[Rating]]*2),(100/3))+IF(TA_restaurants_curated__2[[#This Row],[Rating]]=50,0,1)</f>
        <v>3</v>
      </c>
      <c r="L3074" s="1" t="str">
        <f>IF(TA_restaurants_curated__2[[#This Row],[C. Rev.]]=3,"A lot of reviews",IF(TA_restaurants_curated__2[[#This Row],[C. Rev.]]=2,"Avarage reviews","Few reviews"))</f>
        <v>Few reviews</v>
      </c>
      <c r="M3074" s="1" t="str">
        <f>IF(TA_restaurants_curated__2[[#This Row],[C. Rat.]]=3,"Good rating",IF(TA_restaurants_curated__2[[#This Row],[C. Rat.]]=2,"Avarege rating","Bad rating"))</f>
        <v>Good rating</v>
      </c>
      <c r="N3074" s="1" t="str">
        <f t="shared" ref="N3074:N3137" si="48">_xlfn.CONCAT(L3074," and ",M3074)</f>
        <v>Few reviews and Good rating</v>
      </c>
    </row>
    <row r="3075" spans="1:14" x14ac:dyDescent="0.35">
      <c r="A3075">
        <v>3551</v>
      </c>
      <c r="B3075" t="s">
        <v>3952</v>
      </c>
      <c r="C3075" t="s">
        <v>523</v>
      </c>
      <c r="D3075" t="s">
        <v>3953</v>
      </c>
      <c r="E3075">
        <v>35530</v>
      </c>
      <c r="F3075">
        <v>35</v>
      </c>
      <c r="G3075" t="s">
        <v>8</v>
      </c>
      <c r="H3075">
        <v>360</v>
      </c>
      <c r="I3075">
        <f>(TA_restaurants_curated__2[[#This Row],['# Reviews]]-MIN(TA_restaurants_curated__2['# Reviews]))/(MAX(TA_restaurants_curated__2['# Reviews])-MIN(TA_restaurants_curated__2['# Reviews]))</f>
        <v>8.581524482584554E-3</v>
      </c>
      <c r="J3075">
        <f>QUOTIENT((TA_restaurants_curated__2[[#This Row],[Normalizzazione]]*100),33)+IF(TA_restaurants_curated__2[[#This Row],[Normalizzazione]]=1,0,1)</f>
        <v>1</v>
      </c>
      <c r="K3075">
        <f>QUOTIENT((TA_restaurants_curated__2[[#This Row],[Rating]]*2),(100/3))+IF(TA_restaurants_curated__2[[#This Row],[Rating]]=50,0,1)</f>
        <v>3</v>
      </c>
      <c r="L3075" s="1" t="str">
        <f>IF(TA_restaurants_curated__2[[#This Row],[C. Rev.]]=3,"A lot of reviews",IF(TA_restaurants_curated__2[[#This Row],[C. Rev.]]=2,"Avarage reviews","Few reviews"))</f>
        <v>Few reviews</v>
      </c>
      <c r="M3075" s="1" t="str">
        <f>IF(TA_restaurants_curated__2[[#This Row],[C. Rat.]]=3,"Good rating",IF(TA_restaurants_curated__2[[#This Row],[C. Rat.]]=2,"Avarege rating","Bad rating"))</f>
        <v>Good rating</v>
      </c>
      <c r="N3075" s="1" t="str">
        <f t="shared" si="48"/>
        <v>Few reviews and Good rating</v>
      </c>
    </row>
    <row r="3076" spans="1:14" x14ac:dyDescent="0.35">
      <c r="A3076">
        <v>3677</v>
      </c>
      <c r="B3076" t="s">
        <v>4019</v>
      </c>
      <c r="C3076" t="s">
        <v>523</v>
      </c>
      <c r="D3076" t="s">
        <v>1444</v>
      </c>
      <c r="E3076">
        <v>36790</v>
      </c>
      <c r="F3076">
        <v>35</v>
      </c>
      <c r="G3076" t="s">
        <v>10</v>
      </c>
      <c r="H3076">
        <v>360</v>
      </c>
      <c r="I3076">
        <f>(TA_restaurants_curated__2[[#This Row],['# Reviews]]-MIN(TA_restaurants_curated__2['# Reviews]))/(MAX(TA_restaurants_curated__2['# Reviews])-MIN(TA_restaurants_curated__2['# Reviews]))</f>
        <v>8.581524482584554E-3</v>
      </c>
      <c r="J3076">
        <f>QUOTIENT((TA_restaurants_curated__2[[#This Row],[Normalizzazione]]*100),33)+IF(TA_restaurants_curated__2[[#This Row],[Normalizzazione]]=1,0,1)</f>
        <v>1</v>
      </c>
      <c r="K3076">
        <f>QUOTIENT((TA_restaurants_curated__2[[#This Row],[Rating]]*2),(100/3))+IF(TA_restaurants_curated__2[[#This Row],[Rating]]=50,0,1)</f>
        <v>3</v>
      </c>
      <c r="L3076" s="1" t="str">
        <f>IF(TA_restaurants_curated__2[[#This Row],[C. Rev.]]=3,"A lot of reviews",IF(TA_restaurants_curated__2[[#This Row],[C. Rev.]]=2,"Avarage reviews","Few reviews"))</f>
        <v>Few reviews</v>
      </c>
      <c r="M3076" s="1" t="str">
        <f>IF(TA_restaurants_curated__2[[#This Row],[C. Rat.]]=3,"Good rating",IF(TA_restaurants_curated__2[[#This Row],[C. Rat.]]=2,"Avarege rating","Bad rating"))</f>
        <v>Good rating</v>
      </c>
      <c r="N3076" s="1" t="str">
        <f t="shared" si="48"/>
        <v>Few reviews and Good rating</v>
      </c>
    </row>
    <row r="3077" spans="1:14" x14ac:dyDescent="0.35">
      <c r="A3077">
        <v>3695</v>
      </c>
      <c r="B3077" t="s">
        <v>4029</v>
      </c>
      <c r="C3077" t="s">
        <v>523</v>
      </c>
      <c r="D3077" t="s">
        <v>4030</v>
      </c>
      <c r="E3077">
        <v>36970</v>
      </c>
      <c r="F3077">
        <v>40</v>
      </c>
      <c r="G3077" t="s">
        <v>10</v>
      </c>
      <c r="H3077">
        <v>360</v>
      </c>
      <c r="I3077">
        <f>(TA_restaurants_curated__2[[#This Row],['# Reviews]]-MIN(TA_restaurants_curated__2['# Reviews]))/(MAX(TA_restaurants_curated__2['# Reviews])-MIN(TA_restaurants_curated__2['# Reviews]))</f>
        <v>8.581524482584554E-3</v>
      </c>
      <c r="J3077">
        <f>QUOTIENT((TA_restaurants_curated__2[[#This Row],[Normalizzazione]]*100),33)+IF(TA_restaurants_curated__2[[#This Row],[Normalizzazione]]=1,0,1)</f>
        <v>1</v>
      </c>
      <c r="K3077">
        <f>QUOTIENT((TA_restaurants_curated__2[[#This Row],[Rating]]*2),(100/3))+IF(TA_restaurants_curated__2[[#This Row],[Rating]]=50,0,1)</f>
        <v>3</v>
      </c>
      <c r="L3077" s="1" t="str">
        <f>IF(TA_restaurants_curated__2[[#This Row],[C. Rev.]]=3,"A lot of reviews",IF(TA_restaurants_curated__2[[#This Row],[C. Rev.]]=2,"Avarage reviews","Few reviews"))</f>
        <v>Few reviews</v>
      </c>
      <c r="M3077" s="1" t="str">
        <f>IF(TA_restaurants_curated__2[[#This Row],[C. Rat.]]=3,"Good rating",IF(TA_restaurants_curated__2[[#This Row],[C. Rat.]]=2,"Avarege rating","Bad rating"))</f>
        <v>Good rating</v>
      </c>
      <c r="N3077" s="1" t="str">
        <f t="shared" si="48"/>
        <v>Few reviews and Good rating</v>
      </c>
    </row>
    <row r="3078" spans="1:14" x14ac:dyDescent="0.35">
      <c r="A3078">
        <v>4231</v>
      </c>
      <c r="B3078" t="s">
        <v>4237</v>
      </c>
      <c r="C3078" t="s">
        <v>523</v>
      </c>
      <c r="D3078" t="s">
        <v>99</v>
      </c>
      <c r="E3078">
        <v>42340</v>
      </c>
      <c r="F3078">
        <v>35</v>
      </c>
      <c r="G3078" t="s">
        <v>8</v>
      </c>
      <c r="H3078">
        <v>360</v>
      </c>
      <c r="I3078">
        <f>(TA_restaurants_curated__2[[#This Row],['# Reviews]]-MIN(TA_restaurants_curated__2['# Reviews]))/(MAX(TA_restaurants_curated__2['# Reviews])-MIN(TA_restaurants_curated__2['# Reviews]))</f>
        <v>8.581524482584554E-3</v>
      </c>
      <c r="J3078">
        <f>QUOTIENT((TA_restaurants_curated__2[[#This Row],[Normalizzazione]]*100),33)+IF(TA_restaurants_curated__2[[#This Row],[Normalizzazione]]=1,0,1)</f>
        <v>1</v>
      </c>
      <c r="K3078">
        <f>QUOTIENT((TA_restaurants_curated__2[[#This Row],[Rating]]*2),(100/3))+IF(TA_restaurants_curated__2[[#This Row],[Rating]]=50,0,1)</f>
        <v>3</v>
      </c>
      <c r="L3078" s="1" t="str">
        <f>IF(TA_restaurants_curated__2[[#This Row],[C. Rev.]]=3,"A lot of reviews",IF(TA_restaurants_curated__2[[#This Row],[C. Rev.]]=2,"Avarage reviews","Few reviews"))</f>
        <v>Few reviews</v>
      </c>
      <c r="M3078" s="1" t="str">
        <f>IF(TA_restaurants_curated__2[[#This Row],[C. Rat.]]=3,"Good rating",IF(TA_restaurants_curated__2[[#This Row],[C. Rat.]]=2,"Avarege rating","Bad rating"))</f>
        <v>Good rating</v>
      </c>
      <c r="N3078" s="1" t="str">
        <f t="shared" si="48"/>
        <v>Few reviews and Good rating</v>
      </c>
    </row>
    <row r="3079" spans="1:14" x14ac:dyDescent="0.35">
      <c r="A3079">
        <v>4320</v>
      </c>
      <c r="B3079" t="s">
        <v>4275</v>
      </c>
      <c r="C3079" t="s">
        <v>523</v>
      </c>
      <c r="D3079" t="s">
        <v>99</v>
      </c>
      <c r="E3079">
        <v>43230</v>
      </c>
      <c r="F3079">
        <v>35</v>
      </c>
      <c r="G3079" t="s">
        <v>10</v>
      </c>
      <c r="H3079">
        <v>360</v>
      </c>
      <c r="I3079">
        <f>(TA_restaurants_curated__2[[#This Row],['# Reviews]]-MIN(TA_restaurants_curated__2['# Reviews]))/(MAX(TA_restaurants_curated__2['# Reviews])-MIN(TA_restaurants_curated__2['# Reviews]))</f>
        <v>8.581524482584554E-3</v>
      </c>
      <c r="J3079">
        <f>QUOTIENT((TA_restaurants_curated__2[[#This Row],[Normalizzazione]]*100),33)+IF(TA_restaurants_curated__2[[#This Row],[Normalizzazione]]=1,0,1)</f>
        <v>1</v>
      </c>
      <c r="K3079">
        <f>QUOTIENT((TA_restaurants_curated__2[[#This Row],[Rating]]*2),(100/3))+IF(TA_restaurants_curated__2[[#This Row],[Rating]]=50,0,1)</f>
        <v>3</v>
      </c>
      <c r="L3079" s="1" t="str">
        <f>IF(TA_restaurants_curated__2[[#This Row],[C. Rev.]]=3,"A lot of reviews",IF(TA_restaurants_curated__2[[#This Row],[C. Rev.]]=2,"Avarage reviews","Few reviews"))</f>
        <v>Few reviews</v>
      </c>
      <c r="M3079" s="1" t="str">
        <f>IF(TA_restaurants_curated__2[[#This Row],[C. Rat.]]=3,"Good rating",IF(TA_restaurants_curated__2[[#This Row],[C. Rat.]]=2,"Avarege rating","Bad rating"))</f>
        <v>Good rating</v>
      </c>
      <c r="N3079" s="1" t="str">
        <f t="shared" si="48"/>
        <v>Few reviews and Good rating</v>
      </c>
    </row>
    <row r="3080" spans="1:14" x14ac:dyDescent="0.35">
      <c r="A3080">
        <v>4672</v>
      </c>
      <c r="B3080" t="s">
        <v>4354</v>
      </c>
      <c r="C3080" t="s">
        <v>523</v>
      </c>
      <c r="D3080" t="s">
        <v>99</v>
      </c>
      <c r="E3080">
        <v>46750</v>
      </c>
      <c r="F3080">
        <v>35</v>
      </c>
      <c r="G3080" t="s">
        <v>9</v>
      </c>
      <c r="H3080">
        <v>360</v>
      </c>
      <c r="I3080">
        <f>(TA_restaurants_curated__2[[#This Row],['# Reviews]]-MIN(TA_restaurants_curated__2['# Reviews]))/(MAX(TA_restaurants_curated__2['# Reviews])-MIN(TA_restaurants_curated__2['# Reviews]))</f>
        <v>8.581524482584554E-3</v>
      </c>
      <c r="J3080">
        <f>QUOTIENT((TA_restaurants_curated__2[[#This Row],[Normalizzazione]]*100),33)+IF(TA_restaurants_curated__2[[#This Row],[Normalizzazione]]=1,0,1)</f>
        <v>1</v>
      </c>
      <c r="K3080">
        <f>QUOTIENT((TA_restaurants_curated__2[[#This Row],[Rating]]*2),(100/3))+IF(TA_restaurants_curated__2[[#This Row],[Rating]]=50,0,1)</f>
        <v>3</v>
      </c>
      <c r="L3080" s="1" t="str">
        <f>IF(TA_restaurants_curated__2[[#This Row],[C. Rev.]]=3,"A lot of reviews",IF(TA_restaurants_curated__2[[#This Row],[C. Rev.]]=2,"Avarage reviews","Few reviews"))</f>
        <v>Few reviews</v>
      </c>
      <c r="M3080" s="1" t="str">
        <f>IF(TA_restaurants_curated__2[[#This Row],[C. Rat.]]=3,"Good rating",IF(TA_restaurants_curated__2[[#This Row],[C. Rat.]]=2,"Avarege rating","Bad rating"))</f>
        <v>Good rating</v>
      </c>
      <c r="N3080" s="1" t="str">
        <f t="shared" si="48"/>
        <v>Few reviews and Good rating</v>
      </c>
    </row>
    <row r="3081" spans="1:14" x14ac:dyDescent="0.35">
      <c r="A3081">
        <v>5260</v>
      </c>
      <c r="B3081" t="s">
        <v>4549</v>
      </c>
      <c r="C3081" t="s">
        <v>523</v>
      </c>
      <c r="D3081" t="s">
        <v>81</v>
      </c>
      <c r="E3081">
        <v>52630</v>
      </c>
      <c r="F3081">
        <v>35</v>
      </c>
      <c r="G3081" t="s">
        <v>10</v>
      </c>
      <c r="H3081">
        <v>360</v>
      </c>
      <c r="I3081">
        <f>(TA_restaurants_curated__2[[#This Row],['# Reviews]]-MIN(TA_restaurants_curated__2['# Reviews]))/(MAX(TA_restaurants_curated__2['# Reviews])-MIN(TA_restaurants_curated__2['# Reviews]))</f>
        <v>8.581524482584554E-3</v>
      </c>
      <c r="J3081">
        <f>QUOTIENT((TA_restaurants_curated__2[[#This Row],[Normalizzazione]]*100),33)+IF(TA_restaurants_curated__2[[#This Row],[Normalizzazione]]=1,0,1)</f>
        <v>1</v>
      </c>
      <c r="K3081">
        <f>QUOTIENT((TA_restaurants_curated__2[[#This Row],[Rating]]*2),(100/3))+IF(TA_restaurants_curated__2[[#This Row],[Rating]]=50,0,1)</f>
        <v>3</v>
      </c>
      <c r="L3081" s="1" t="str">
        <f>IF(TA_restaurants_curated__2[[#This Row],[C. Rev.]]=3,"A lot of reviews",IF(TA_restaurants_curated__2[[#This Row],[C. Rev.]]=2,"Avarage reviews","Few reviews"))</f>
        <v>Few reviews</v>
      </c>
      <c r="M3081" s="1" t="str">
        <f>IF(TA_restaurants_curated__2[[#This Row],[C. Rat.]]=3,"Good rating",IF(TA_restaurants_curated__2[[#This Row],[C. Rat.]]=2,"Avarege rating","Bad rating"))</f>
        <v>Good rating</v>
      </c>
      <c r="N3081" s="1" t="str">
        <f t="shared" si="48"/>
        <v>Few reviews and Good rating</v>
      </c>
    </row>
    <row r="3082" spans="1:14" x14ac:dyDescent="0.35">
      <c r="A3082">
        <v>982</v>
      </c>
      <c r="B3082" t="s">
        <v>1905</v>
      </c>
      <c r="C3082" t="s">
        <v>523</v>
      </c>
      <c r="D3082" t="s">
        <v>533</v>
      </c>
      <c r="E3082">
        <v>9840</v>
      </c>
      <c r="F3082">
        <v>45</v>
      </c>
      <c r="G3082" t="s">
        <v>8</v>
      </c>
      <c r="H3082">
        <v>350</v>
      </c>
      <c r="I3082">
        <f>(TA_restaurants_curated__2[[#This Row],['# Reviews]]-MIN(TA_restaurants_curated__2['# Reviews]))/(MAX(TA_restaurants_curated__2['# Reviews])-MIN(TA_restaurants_curated__2['# Reviews]))</f>
        <v>8.329126703685007E-3</v>
      </c>
      <c r="J3082">
        <f>QUOTIENT((TA_restaurants_curated__2[[#This Row],[Normalizzazione]]*100),33)+IF(TA_restaurants_curated__2[[#This Row],[Normalizzazione]]=1,0,1)</f>
        <v>1</v>
      </c>
      <c r="K3082">
        <f>QUOTIENT((TA_restaurants_curated__2[[#This Row],[Rating]]*2),(100/3))+IF(TA_restaurants_curated__2[[#This Row],[Rating]]=50,0,1)</f>
        <v>3</v>
      </c>
      <c r="L3082" s="1" t="str">
        <f>IF(TA_restaurants_curated__2[[#This Row],[C. Rev.]]=3,"A lot of reviews",IF(TA_restaurants_curated__2[[#This Row],[C. Rev.]]=2,"Avarage reviews","Few reviews"))</f>
        <v>Few reviews</v>
      </c>
      <c r="M3082" s="1" t="str">
        <f>IF(TA_restaurants_curated__2[[#This Row],[C. Rat.]]=3,"Good rating",IF(TA_restaurants_curated__2[[#This Row],[C. Rat.]]=2,"Avarege rating","Bad rating"))</f>
        <v>Good rating</v>
      </c>
      <c r="N3082" s="1" t="str">
        <f t="shared" si="48"/>
        <v>Few reviews and Good rating</v>
      </c>
    </row>
    <row r="3083" spans="1:14" x14ac:dyDescent="0.35">
      <c r="A3083">
        <v>1774</v>
      </c>
      <c r="B3083" t="s">
        <v>2734</v>
      </c>
      <c r="C3083" t="s">
        <v>523</v>
      </c>
      <c r="D3083" t="s">
        <v>99</v>
      </c>
      <c r="E3083">
        <v>17760</v>
      </c>
      <c r="F3083">
        <v>45</v>
      </c>
      <c r="G3083" t="s">
        <v>10</v>
      </c>
      <c r="H3083">
        <v>350</v>
      </c>
      <c r="I3083">
        <f>(TA_restaurants_curated__2[[#This Row],['# Reviews]]-MIN(TA_restaurants_curated__2['# Reviews]))/(MAX(TA_restaurants_curated__2['# Reviews])-MIN(TA_restaurants_curated__2['# Reviews]))</f>
        <v>8.329126703685007E-3</v>
      </c>
      <c r="J3083">
        <f>QUOTIENT((TA_restaurants_curated__2[[#This Row],[Normalizzazione]]*100),33)+IF(TA_restaurants_curated__2[[#This Row],[Normalizzazione]]=1,0,1)</f>
        <v>1</v>
      </c>
      <c r="K3083">
        <f>QUOTIENT((TA_restaurants_curated__2[[#This Row],[Rating]]*2),(100/3))+IF(TA_restaurants_curated__2[[#This Row],[Rating]]=50,0,1)</f>
        <v>3</v>
      </c>
      <c r="L3083" s="1" t="str">
        <f>IF(TA_restaurants_curated__2[[#This Row],[C. Rev.]]=3,"A lot of reviews",IF(TA_restaurants_curated__2[[#This Row],[C. Rev.]]=2,"Avarage reviews","Few reviews"))</f>
        <v>Few reviews</v>
      </c>
      <c r="M3083" s="1" t="str">
        <f>IF(TA_restaurants_curated__2[[#This Row],[C. Rat.]]=3,"Good rating",IF(TA_restaurants_curated__2[[#This Row],[C. Rat.]]=2,"Avarege rating","Bad rating"))</f>
        <v>Good rating</v>
      </c>
      <c r="N3083" s="1" t="str">
        <f t="shared" si="48"/>
        <v>Few reviews and Good rating</v>
      </c>
    </row>
    <row r="3084" spans="1:14" x14ac:dyDescent="0.35">
      <c r="A3084">
        <v>1908</v>
      </c>
      <c r="B3084" t="s">
        <v>2862</v>
      </c>
      <c r="C3084" t="s">
        <v>523</v>
      </c>
      <c r="D3084" t="s">
        <v>197</v>
      </c>
      <c r="E3084">
        <v>19100</v>
      </c>
      <c r="F3084">
        <v>45</v>
      </c>
      <c r="G3084" t="s">
        <v>8</v>
      </c>
      <c r="H3084">
        <v>350</v>
      </c>
      <c r="I3084">
        <f>(TA_restaurants_curated__2[[#This Row],['# Reviews]]-MIN(TA_restaurants_curated__2['# Reviews]))/(MAX(TA_restaurants_curated__2['# Reviews])-MIN(TA_restaurants_curated__2['# Reviews]))</f>
        <v>8.329126703685007E-3</v>
      </c>
      <c r="J3084">
        <f>QUOTIENT((TA_restaurants_curated__2[[#This Row],[Normalizzazione]]*100),33)+IF(TA_restaurants_curated__2[[#This Row],[Normalizzazione]]=1,0,1)</f>
        <v>1</v>
      </c>
      <c r="K3084">
        <f>QUOTIENT((TA_restaurants_curated__2[[#This Row],[Rating]]*2),(100/3))+IF(TA_restaurants_curated__2[[#This Row],[Rating]]=50,0,1)</f>
        <v>3</v>
      </c>
      <c r="L3084" s="1" t="str">
        <f>IF(TA_restaurants_curated__2[[#This Row],[C. Rev.]]=3,"A lot of reviews",IF(TA_restaurants_curated__2[[#This Row],[C. Rev.]]=2,"Avarage reviews","Few reviews"))</f>
        <v>Few reviews</v>
      </c>
      <c r="M3084" s="1" t="str">
        <f>IF(TA_restaurants_curated__2[[#This Row],[C. Rat.]]=3,"Good rating",IF(TA_restaurants_curated__2[[#This Row],[C. Rat.]]=2,"Avarege rating","Bad rating"))</f>
        <v>Good rating</v>
      </c>
      <c r="N3084" s="1" t="str">
        <f t="shared" si="48"/>
        <v>Few reviews and Good rating</v>
      </c>
    </row>
    <row r="3085" spans="1:14" x14ac:dyDescent="0.35">
      <c r="A3085">
        <v>1926</v>
      </c>
      <c r="B3085" t="s">
        <v>2878</v>
      </c>
      <c r="C3085" t="s">
        <v>523</v>
      </c>
      <c r="D3085" t="s">
        <v>2879</v>
      </c>
      <c r="E3085">
        <v>19280</v>
      </c>
      <c r="F3085">
        <v>45</v>
      </c>
      <c r="G3085" t="s">
        <v>10</v>
      </c>
      <c r="H3085">
        <v>350</v>
      </c>
      <c r="I3085">
        <f>(TA_restaurants_curated__2[[#This Row],['# Reviews]]-MIN(TA_restaurants_curated__2['# Reviews]))/(MAX(TA_restaurants_curated__2['# Reviews])-MIN(TA_restaurants_curated__2['# Reviews]))</f>
        <v>8.329126703685007E-3</v>
      </c>
      <c r="J3085">
        <f>QUOTIENT((TA_restaurants_curated__2[[#This Row],[Normalizzazione]]*100),33)+IF(TA_restaurants_curated__2[[#This Row],[Normalizzazione]]=1,0,1)</f>
        <v>1</v>
      </c>
      <c r="K3085">
        <f>QUOTIENT((TA_restaurants_curated__2[[#This Row],[Rating]]*2),(100/3))+IF(TA_restaurants_curated__2[[#This Row],[Rating]]=50,0,1)</f>
        <v>3</v>
      </c>
      <c r="L3085" s="1" t="str">
        <f>IF(TA_restaurants_curated__2[[#This Row],[C. Rev.]]=3,"A lot of reviews",IF(TA_restaurants_curated__2[[#This Row],[C. Rev.]]=2,"Avarage reviews","Few reviews"))</f>
        <v>Few reviews</v>
      </c>
      <c r="M3085" s="1" t="str">
        <f>IF(TA_restaurants_curated__2[[#This Row],[C. Rat.]]=3,"Good rating",IF(TA_restaurants_curated__2[[#This Row],[C. Rat.]]=2,"Avarege rating","Bad rating"))</f>
        <v>Good rating</v>
      </c>
      <c r="N3085" s="1" t="str">
        <f t="shared" si="48"/>
        <v>Few reviews and Good rating</v>
      </c>
    </row>
    <row r="3086" spans="1:14" x14ac:dyDescent="0.35">
      <c r="A3086">
        <v>1930</v>
      </c>
      <c r="B3086" t="s">
        <v>2882</v>
      </c>
      <c r="C3086" t="s">
        <v>523</v>
      </c>
      <c r="D3086" t="s">
        <v>99</v>
      </c>
      <c r="E3086">
        <v>19320</v>
      </c>
      <c r="F3086">
        <v>45</v>
      </c>
      <c r="G3086" t="s">
        <v>8</v>
      </c>
      <c r="H3086">
        <v>350</v>
      </c>
      <c r="I3086">
        <f>(TA_restaurants_curated__2[[#This Row],['# Reviews]]-MIN(TA_restaurants_curated__2['# Reviews]))/(MAX(TA_restaurants_curated__2['# Reviews])-MIN(TA_restaurants_curated__2['# Reviews]))</f>
        <v>8.329126703685007E-3</v>
      </c>
      <c r="J3086">
        <f>QUOTIENT((TA_restaurants_curated__2[[#This Row],[Normalizzazione]]*100),33)+IF(TA_restaurants_curated__2[[#This Row],[Normalizzazione]]=1,0,1)</f>
        <v>1</v>
      </c>
      <c r="K3086">
        <f>QUOTIENT((TA_restaurants_curated__2[[#This Row],[Rating]]*2),(100/3))+IF(TA_restaurants_curated__2[[#This Row],[Rating]]=50,0,1)</f>
        <v>3</v>
      </c>
      <c r="L3086" s="1" t="str">
        <f>IF(TA_restaurants_curated__2[[#This Row],[C. Rev.]]=3,"A lot of reviews",IF(TA_restaurants_curated__2[[#This Row],[C. Rev.]]=2,"Avarage reviews","Few reviews"))</f>
        <v>Few reviews</v>
      </c>
      <c r="M3086" s="1" t="str">
        <f>IF(TA_restaurants_curated__2[[#This Row],[C. Rat.]]=3,"Good rating",IF(TA_restaurants_curated__2[[#This Row],[C. Rat.]]=2,"Avarege rating","Bad rating"))</f>
        <v>Good rating</v>
      </c>
      <c r="N3086" s="1" t="str">
        <f t="shared" si="48"/>
        <v>Few reviews and Good rating</v>
      </c>
    </row>
    <row r="3087" spans="1:14" x14ac:dyDescent="0.35">
      <c r="A3087">
        <v>2054</v>
      </c>
      <c r="B3087" t="s">
        <v>2991</v>
      </c>
      <c r="C3087" t="s">
        <v>523</v>
      </c>
      <c r="D3087" t="s">
        <v>2992</v>
      </c>
      <c r="E3087">
        <v>20560</v>
      </c>
      <c r="F3087">
        <v>45</v>
      </c>
      <c r="G3087" t="s">
        <v>9</v>
      </c>
      <c r="H3087">
        <v>350</v>
      </c>
      <c r="I3087">
        <f>(TA_restaurants_curated__2[[#This Row],['# Reviews]]-MIN(TA_restaurants_curated__2['# Reviews]))/(MAX(TA_restaurants_curated__2['# Reviews])-MIN(TA_restaurants_curated__2['# Reviews]))</f>
        <v>8.329126703685007E-3</v>
      </c>
      <c r="J3087">
        <f>QUOTIENT((TA_restaurants_curated__2[[#This Row],[Normalizzazione]]*100),33)+IF(TA_restaurants_curated__2[[#This Row],[Normalizzazione]]=1,0,1)</f>
        <v>1</v>
      </c>
      <c r="K3087">
        <f>QUOTIENT((TA_restaurants_curated__2[[#This Row],[Rating]]*2),(100/3))+IF(TA_restaurants_curated__2[[#This Row],[Rating]]=50,0,1)</f>
        <v>3</v>
      </c>
      <c r="L3087" s="1" t="str">
        <f>IF(TA_restaurants_curated__2[[#This Row],[C. Rev.]]=3,"A lot of reviews",IF(TA_restaurants_curated__2[[#This Row],[C. Rev.]]=2,"Avarage reviews","Few reviews"))</f>
        <v>Few reviews</v>
      </c>
      <c r="M3087" s="1" t="str">
        <f>IF(TA_restaurants_curated__2[[#This Row],[C. Rat.]]=3,"Good rating",IF(TA_restaurants_curated__2[[#This Row],[C. Rat.]]=2,"Avarege rating","Bad rating"))</f>
        <v>Good rating</v>
      </c>
      <c r="N3087" s="1" t="str">
        <f t="shared" si="48"/>
        <v>Few reviews and Good rating</v>
      </c>
    </row>
    <row r="3088" spans="1:14" x14ac:dyDescent="0.35">
      <c r="A3088">
        <v>2213</v>
      </c>
      <c r="B3088" t="s">
        <v>631</v>
      </c>
      <c r="C3088" t="s">
        <v>523</v>
      </c>
      <c r="D3088" t="s">
        <v>669</v>
      </c>
      <c r="E3088">
        <v>22150</v>
      </c>
      <c r="F3088">
        <v>40</v>
      </c>
      <c r="G3088" t="s">
        <v>10</v>
      </c>
      <c r="H3088">
        <v>350</v>
      </c>
      <c r="I3088">
        <f>(TA_restaurants_curated__2[[#This Row],['# Reviews]]-MIN(TA_restaurants_curated__2['# Reviews]))/(MAX(TA_restaurants_curated__2['# Reviews])-MIN(TA_restaurants_curated__2['# Reviews]))</f>
        <v>8.329126703685007E-3</v>
      </c>
      <c r="J3088">
        <f>QUOTIENT((TA_restaurants_curated__2[[#This Row],[Normalizzazione]]*100),33)+IF(TA_restaurants_curated__2[[#This Row],[Normalizzazione]]=1,0,1)</f>
        <v>1</v>
      </c>
      <c r="K3088">
        <f>QUOTIENT((TA_restaurants_curated__2[[#This Row],[Rating]]*2),(100/3))+IF(TA_restaurants_curated__2[[#This Row],[Rating]]=50,0,1)</f>
        <v>3</v>
      </c>
      <c r="L3088" s="1" t="str">
        <f>IF(TA_restaurants_curated__2[[#This Row],[C. Rev.]]=3,"A lot of reviews",IF(TA_restaurants_curated__2[[#This Row],[C. Rev.]]=2,"Avarage reviews","Few reviews"))</f>
        <v>Few reviews</v>
      </c>
      <c r="M3088" s="1" t="str">
        <f>IF(TA_restaurants_curated__2[[#This Row],[C. Rat.]]=3,"Good rating",IF(TA_restaurants_curated__2[[#This Row],[C. Rat.]]=2,"Avarege rating","Bad rating"))</f>
        <v>Good rating</v>
      </c>
      <c r="N3088" s="1" t="str">
        <f t="shared" si="48"/>
        <v>Few reviews and Good rating</v>
      </c>
    </row>
    <row r="3089" spans="1:14" x14ac:dyDescent="0.35">
      <c r="A3089">
        <v>2287</v>
      </c>
      <c r="B3089" t="s">
        <v>3187</v>
      </c>
      <c r="C3089" t="s">
        <v>523</v>
      </c>
      <c r="D3089" t="s">
        <v>414</v>
      </c>
      <c r="E3089">
        <v>22890</v>
      </c>
      <c r="F3089">
        <v>40</v>
      </c>
      <c r="G3089" t="s">
        <v>8</v>
      </c>
      <c r="H3089">
        <v>350</v>
      </c>
      <c r="I3089">
        <f>(TA_restaurants_curated__2[[#This Row],['# Reviews]]-MIN(TA_restaurants_curated__2['# Reviews]))/(MAX(TA_restaurants_curated__2['# Reviews])-MIN(TA_restaurants_curated__2['# Reviews]))</f>
        <v>8.329126703685007E-3</v>
      </c>
      <c r="J3089">
        <f>QUOTIENT((TA_restaurants_curated__2[[#This Row],[Normalizzazione]]*100),33)+IF(TA_restaurants_curated__2[[#This Row],[Normalizzazione]]=1,0,1)</f>
        <v>1</v>
      </c>
      <c r="K3089">
        <f>QUOTIENT((TA_restaurants_curated__2[[#This Row],[Rating]]*2),(100/3))+IF(TA_restaurants_curated__2[[#This Row],[Rating]]=50,0,1)</f>
        <v>3</v>
      </c>
      <c r="L3089" s="1" t="str">
        <f>IF(TA_restaurants_curated__2[[#This Row],[C. Rev.]]=3,"A lot of reviews",IF(TA_restaurants_curated__2[[#This Row],[C. Rev.]]=2,"Avarage reviews","Few reviews"))</f>
        <v>Few reviews</v>
      </c>
      <c r="M3089" s="1" t="str">
        <f>IF(TA_restaurants_curated__2[[#This Row],[C. Rat.]]=3,"Good rating",IF(TA_restaurants_curated__2[[#This Row],[C. Rat.]]=2,"Avarege rating","Bad rating"))</f>
        <v>Good rating</v>
      </c>
      <c r="N3089" s="1" t="str">
        <f t="shared" si="48"/>
        <v>Few reviews and Good rating</v>
      </c>
    </row>
    <row r="3090" spans="1:14" x14ac:dyDescent="0.35">
      <c r="A3090">
        <v>2455</v>
      </c>
      <c r="B3090" t="s">
        <v>3333</v>
      </c>
      <c r="C3090" t="s">
        <v>523</v>
      </c>
      <c r="D3090" t="s">
        <v>137</v>
      </c>
      <c r="E3090">
        <v>24570</v>
      </c>
      <c r="F3090">
        <v>40</v>
      </c>
      <c r="G3090" t="s">
        <v>8</v>
      </c>
      <c r="H3090">
        <v>350</v>
      </c>
      <c r="I3090">
        <f>(TA_restaurants_curated__2[[#This Row],['# Reviews]]-MIN(TA_restaurants_curated__2['# Reviews]))/(MAX(TA_restaurants_curated__2['# Reviews])-MIN(TA_restaurants_curated__2['# Reviews]))</f>
        <v>8.329126703685007E-3</v>
      </c>
      <c r="J3090">
        <f>QUOTIENT((TA_restaurants_curated__2[[#This Row],[Normalizzazione]]*100),33)+IF(TA_restaurants_curated__2[[#This Row],[Normalizzazione]]=1,0,1)</f>
        <v>1</v>
      </c>
      <c r="K3090">
        <f>QUOTIENT((TA_restaurants_curated__2[[#This Row],[Rating]]*2),(100/3))+IF(TA_restaurants_curated__2[[#This Row],[Rating]]=50,0,1)</f>
        <v>3</v>
      </c>
      <c r="L3090" s="1" t="str">
        <f>IF(TA_restaurants_curated__2[[#This Row],[C. Rev.]]=3,"A lot of reviews",IF(TA_restaurants_curated__2[[#This Row],[C. Rev.]]=2,"Avarage reviews","Few reviews"))</f>
        <v>Few reviews</v>
      </c>
      <c r="M3090" s="1" t="str">
        <f>IF(TA_restaurants_curated__2[[#This Row],[C. Rat.]]=3,"Good rating",IF(TA_restaurants_curated__2[[#This Row],[C. Rat.]]=2,"Avarege rating","Bad rating"))</f>
        <v>Good rating</v>
      </c>
      <c r="N3090" s="1" t="str">
        <f t="shared" si="48"/>
        <v>Few reviews and Good rating</v>
      </c>
    </row>
    <row r="3091" spans="1:14" x14ac:dyDescent="0.35">
      <c r="A3091">
        <v>2701</v>
      </c>
      <c r="B3091" t="s">
        <v>3520</v>
      </c>
      <c r="C3091" t="s">
        <v>523</v>
      </c>
      <c r="D3091" t="s">
        <v>99</v>
      </c>
      <c r="E3091">
        <v>27030</v>
      </c>
      <c r="F3091">
        <v>35</v>
      </c>
      <c r="G3091" t="s">
        <v>10</v>
      </c>
      <c r="H3091">
        <v>350</v>
      </c>
      <c r="I3091">
        <f>(TA_restaurants_curated__2[[#This Row],['# Reviews]]-MIN(TA_restaurants_curated__2['# Reviews]))/(MAX(TA_restaurants_curated__2['# Reviews])-MIN(TA_restaurants_curated__2['# Reviews]))</f>
        <v>8.329126703685007E-3</v>
      </c>
      <c r="J3091">
        <f>QUOTIENT((TA_restaurants_curated__2[[#This Row],[Normalizzazione]]*100),33)+IF(TA_restaurants_curated__2[[#This Row],[Normalizzazione]]=1,0,1)</f>
        <v>1</v>
      </c>
      <c r="K3091">
        <f>QUOTIENT((TA_restaurants_curated__2[[#This Row],[Rating]]*2),(100/3))+IF(TA_restaurants_curated__2[[#This Row],[Rating]]=50,0,1)</f>
        <v>3</v>
      </c>
      <c r="L3091" s="1" t="str">
        <f>IF(TA_restaurants_curated__2[[#This Row],[C. Rev.]]=3,"A lot of reviews",IF(TA_restaurants_curated__2[[#This Row],[C. Rev.]]=2,"Avarage reviews","Few reviews"))</f>
        <v>Few reviews</v>
      </c>
      <c r="M3091" s="1" t="str">
        <f>IF(TA_restaurants_curated__2[[#This Row],[C. Rat.]]=3,"Good rating",IF(TA_restaurants_curated__2[[#This Row],[C. Rat.]]=2,"Avarege rating","Bad rating"))</f>
        <v>Good rating</v>
      </c>
      <c r="N3091" s="1" t="str">
        <f t="shared" si="48"/>
        <v>Few reviews and Good rating</v>
      </c>
    </row>
    <row r="3092" spans="1:14" x14ac:dyDescent="0.35">
      <c r="A3092">
        <v>2793</v>
      </c>
      <c r="B3092" t="s">
        <v>3583</v>
      </c>
      <c r="C3092" t="s">
        <v>523</v>
      </c>
      <c r="D3092" t="s">
        <v>179</v>
      </c>
      <c r="E3092">
        <v>27950</v>
      </c>
      <c r="F3092">
        <v>40</v>
      </c>
      <c r="G3092" t="s">
        <v>8</v>
      </c>
      <c r="H3092">
        <v>350</v>
      </c>
      <c r="I3092">
        <f>(TA_restaurants_curated__2[[#This Row],['# Reviews]]-MIN(TA_restaurants_curated__2['# Reviews]))/(MAX(TA_restaurants_curated__2['# Reviews])-MIN(TA_restaurants_curated__2['# Reviews]))</f>
        <v>8.329126703685007E-3</v>
      </c>
      <c r="J3092">
        <f>QUOTIENT((TA_restaurants_curated__2[[#This Row],[Normalizzazione]]*100),33)+IF(TA_restaurants_curated__2[[#This Row],[Normalizzazione]]=1,0,1)</f>
        <v>1</v>
      </c>
      <c r="K3092">
        <f>QUOTIENT((TA_restaurants_curated__2[[#This Row],[Rating]]*2),(100/3))+IF(TA_restaurants_curated__2[[#This Row],[Rating]]=50,0,1)</f>
        <v>3</v>
      </c>
      <c r="L3092" s="1" t="str">
        <f>IF(TA_restaurants_curated__2[[#This Row],[C. Rev.]]=3,"A lot of reviews",IF(TA_restaurants_curated__2[[#This Row],[C. Rev.]]=2,"Avarage reviews","Few reviews"))</f>
        <v>Few reviews</v>
      </c>
      <c r="M3092" s="1" t="str">
        <f>IF(TA_restaurants_curated__2[[#This Row],[C. Rat.]]=3,"Good rating",IF(TA_restaurants_curated__2[[#This Row],[C. Rat.]]=2,"Avarege rating","Bad rating"))</f>
        <v>Good rating</v>
      </c>
      <c r="N3092" s="1" t="str">
        <f t="shared" si="48"/>
        <v>Few reviews and Good rating</v>
      </c>
    </row>
    <row r="3093" spans="1:14" x14ac:dyDescent="0.35">
      <c r="A3093">
        <v>3236</v>
      </c>
      <c r="B3093" t="s">
        <v>3855</v>
      </c>
      <c r="C3093" t="s">
        <v>523</v>
      </c>
      <c r="D3093" t="s">
        <v>99</v>
      </c>
      <c r="E3093">
        <v>32380</v>
      </c>
      <c r="F3093">
        <v>35</v>
      </c>
      <c r="G3093" t="s">
        <v>10</v>
      </c>
      <c r="H3093">
        <v>350</v>
      </c>
      <c r="I3093">
        <f>(TA_restaurants_curated__2[[#This Row],['# Reviews]]-MIN(TA_restaurants_curated__2['# Reviews]))/(MAX(TA_restaurants_curated__2['# Reviews])-MIN(TA_restaurants_curated__2['# Reviews]))</f>
        <v>8.329126703685007E-3</v>
      </c>
      <c r="J3093">
        <f>QUOTIENT((TA_restaurants_curated__2[[#This Row],[Normalizzazione]]*100),33)+IF(TA_restaurants_curated__2[[#This Row],[Normalizzazione]]=1,0,1)</f>
        <v>1</v>
      </c>
      <c r="K3093">
        <f>QUOTIENT((TA_restaurants_curated__2[[#This Row],[Rating]]*2),(100/3))+IF(TA_restaurants_curated__2[[#This Row],[Rating]]=50,0,1)</f>
        <v>3</v>
      </c>
      <c r="L3093" s="1" t="str">
        <f>IF(TA_restaurants_curated__2[[#This Row],[C. Rev.]]=3,"A lot of reviews",IF(TA_restaurants_curated__2[[#This Row],[C. Rev.]]=2,"Avarage reviews","Few reviews"))</f>
        <v>Few reviews</v>
      </c>
      <c r="M3093" s="1" t="str">
        <f>IF(TA_restaurants_curated__2[[#This Row],[C. Rat.]]=3,"Good rating",IF(TA_restaurants_curated__2[[#This Row],[C. Rat.]]=2,"Avarege rating","Bad rating"))</f>
        <v>Good rating</v>
      </c>
      <c r="N3093" s="1" t="str">
        <f t="shared" si="48"/>
        <v>Few reviews and Good rating</v>
      </c>
    </row>
    <row r="3094" spans="1:14" x14ac:dyDescent="0.35">
      <c r="A3094">
        <v>3285</v>
      </c>
      <c r="B3094" t="s">
        <v>3878</v>
      </c>
      <c r="C3094" t="s">
        <v>523</v>
      </c>
      <c r="D3094" t="s">
        <v>99</v>
      </c>
      <c r="E3094">
        <v>32870</v>
      </c>
      <c r="F3094">
        <v>40</v>
      </c>
      <c r="G3094" t="s">
        <v>10</v>
      </c>
      <c r="H3094">
        <v>350</v>
      </c>
      <c r="I3094">
        <f>(TA_restaurants_curated__2[[#This Row],['# Reviews]]-MIN(TA_restaurants_curated__2['# Reviews]))/(MAX(TA_restaurants_curated__2['# Reviews])-MIN(TA_restaurants_curated__2['# Reviews]))</f>
        <v>8.329126703685007E-3</v>
      </c>
      <c r="J3094">
        <f>QUOTIENT((TA_restaurants_curated__2[[#This Row],[Normalizzazione]]*100),33)+IF(TA_restaurants_curated__2[[#This Row],[Normalizzazione]]=1,0,1)</f>
        <v>1</v>
      </c>
      <c r="K3094">
        <f>QUOTIENT((TA_restaurants_curated__2[[#This Row],[Rating]]*2),(100/3))+IF(TA_restaurants_curated__2[[#This Row],[Rating]]=50,0,1)</f>
        <v>3</v>
      </c>
      <c r="L3094" s="1" t="str">
        <f>IF(TA_restaurants_curated__2[[#This Row],[C. Rev.]]=3,"A lot of reviews",IF(TA_restaurants_curated__2[[#This Row],[C. Rev.]]=2,"Avarage reviews","Few reviews"))</f>
        <v>Few reviews</v>
      </c>
      <c r="M3094" s="1" t="str">
        <f>IF(TA_restaurants_curated__2[[#This Row],[C. Rat.]]=3,"Good rating",IF(TA_restaurants_curated__2[[#This Row],[C. Rat.]]=2,"Avarege rating","Bad rating"))</f>
        <v>Good rating</v>
      </c>
      <c r="N3094" s="1" t="str">
        <f t="shared" si="48"/>
        <v>Few reviews and Good rating</v>
      </c>
    </row>
    <row r="3095" spans="1:14" x14ac:dyDescent="0.35">
      <c r="A3095">
        <v>3529</v>
      </c>
      <c r="B3095" t="s">
        <v>1575</v>
      </c>
      <c r="C3095" t="s">
        <v>523</v>
      </c>
      <c r="D3095" t="s">
        <v>155</v>
      </c>
      <c r="E3095">
        <v>35310</v>
      </c>
      <c r="F3095">
        <v>35</v>
      </c>
      <c r="G3095" t="s">
        <v>8</v>
      </c>
      <c r="H3095">
        <v>350</v>
      </c>
      <c r="I3095">
        <f>(TA_restaurants_curated__2[[#This Row],['# Reviews]]-MIN(TA_restaurants_curated__2['# Reviews]))/(MAX(TA_restaurants_curated__2['# Reviews])-MIN(TA_restaurants_curated__2['# Reviews]))</f>
        <v>8.329126703685007E-3</v>
      </c>
      <c r="J3095">
        <f>QUOTIENT((TA_restaurants_curated__2[[#This Row],[Normalizzazione]]*100),33)+IF(TA_restaurants_curated__2[[#This Row],[Normalizzazione]]=1,0,1)</f>
        <v>1</v>
      </c>
      <c r="K3095">
        <f>QUOTIENT((TA_restaurants_curated__2[[#This Row],[Rating]]*2),(100/3))+IF(TA_restaurants_curated__2[[#This Row],[Rating]]=50,0,1)</f>
        <v>3</v>
      </c>
      <c r="L3095" s="1" t="str">
        <f>IF(TA_restaurants_curated__2[[#This Row],[C. Rev.]]=3,"A lot of reviews",IF(TA_restaurants_curated__2[[#This Row],[C. Rev.]]=2,"Avarage reviews","Few reviews"))</f>
        <v>Few reviews</v>
      </c>
      <c r="M3095" s="1" t="str">
        <f>IF(TA_restaurants_curated__2[[#This Row],[C. Rat.]]=3,"Good rating",IF(TA_restaurants_curated__2[[#This Row],[C. Rat.]]=2,"Avarege rating","Bad rating"))</f>
        <v>Good rating</v>
      </c>
      <c r="N3095" s="1" t="str">
        <f t="shared" si="48"/>
        <v>Few reviews and Good rating</v>
      </c>
    </row>
    <row r="3096" spans="1:14" x14ac:dyDescent="0.35">
      <c r="A3096">
        <v>3781</v>
      </c>
      <c r="B3096" t="s">
        <v>4069</v>
      </c>
      <c r="C3096" t="s">
        <v>523</v>
      </c>
      <c r="D3096" t="s">
        <v>43</v>
      </c>
      <c r="E3096">
        <v>37830</v>
      </c>
      <c r="F3096">
        <v>35</v>
      </c>
      <c r="G3096" t="s">
        <v>10</v>
      </c>
      <c r="H3096">
        <v>350</v>
      </c>
      <c r="I3096">
        <f>(TA_restaurants_curated__2[[#This Row],['# Reviews]]-MIN(TA_restaurants_curated__2['# Reviews]))/(MAX(TA_restaurants_curated__2['# Reviews])-MIN(TA_restaurants_curated__2['# Reviews]))</f>
        <v>8.329126703685007E-3</v>
      </c>
      <c r="J3096">
        <f>QUOTIENT((TA_restaurants_curated__2[[#This Row],[Normalizzazione]]*100),33)+IF(TA_restaurants_curated__2[[#This Row],[Normalizzazione]]=1,0,1)</f>
        <v>1</v>
      </c>
      <c r="K3096">
        <f>QUOTIENT((TA_restaurants_curated__2[[#This Row],[Rating]]*2),(100/3))+IF(TA_restaurants_curated__2[[#This Row],[Rating]]=50,0,1)</f>
        <v>3</v>
      </c>
      <c r="L3096" s="1" t="str">
        <f>IF(TA_restaurants_curated__2[[#This Row],[C. Rev.]]=3,"A lot of reviews",IF(TA_restaurants_curated__2[[#This Row],[C. Rev.]]=2,"Avarage reviews","Few reviews"))</f>
        <v>Few reviews</v>
      </c>
      <c r="M3096" s="1" t="str">
        <f>IF(TA_restaurants_curated__2[[#This Row],[C. Rat.]]=3,"Good rating",IF(TA_restaurants_curated__2[[#This Row],[C. Rat.]]=2,"Avarege rating","Bad rating"))</f>
        <v>Good rating</v>
      </c>
      <c r="N3096" s="1" t="str">
        <f t="shared" si="48"/>
        <v>Few reviews and Good rating</v>
      </c>
    </row>
    <row r="3097" spans="1:14" x14ac:dyDescent="0.35">
      <c r="A3097">
        <v>3791</v>
      </c>
      <c r="B3097" t="s">
        <v>4075</v>
      </c>
      <c r="C3097" t="s">
        <v>523</v>
      </c>
      <c r="D3097" t="s">
        <v>111</v>
      </c>
      <c r="E3097">
        <v>37930</v>
      </c>
      <c r="F3097">
        <v>40</v>
      </c>
      <c r="G3097" t="s">
        <v>10</v>
      </c>
      <c r="H3097">
        <v>350</v>
      </c>
      <c r="I3097">
        <f>(TA_restaurants_curated__2[[#This Row],['# Reviews]]-MIN(TA_restaurants_curated__2['# Reviews]))/(MAX(TA_restaurants_curated__2['# Reviews])-MIN(TA_restaurants_curated__2['# Reviews]))</f>
        <v>8.329126703685007E-3</v>
      </c>
      <c r="J3097">
        <f>QUOTIENT((TA_restaurants_curated__2[[#This Row],[Normalizzazione]]*100),33)+IF(TA_restaurants_curated__2[[#This Row],[Normalizzazione]]=1,0,1)</f>
        <v>1</v>
      </c>
      <c r="K3097">
        <f>QUOTIENT((TA_restaurants_curated__2[[#This Row],[Rating]]*2),(100/3))+IF(TA_restaurants_curated__2[[#This Row],[Rating]]=50,0,1)</f>
        <v>3</v>
      </c>
      <c r="L3097" s="1" t="str">
        <f>IF(TA_restaurants_curated__2[[#This Row],[C. Rev.]]=3,"A lot of reviews",IF(TA_restaurants_curated__2[[#This Row],[C. Rev.]]=2,"Avarage reviews","Few reviews"))</f>
        <v>Few reviews</v>
      </c>
      <c r="M3097" s="1" t="str">
        <f>IF(TA_restaurants_curated__2[[#This Row],[C. Rat.]]=3,"Good rating",IF(TA_restaurants_curated__2[[#This Row],[C. Rat.]]=2,"Avarege rating","Bad rating"))</f>
        <v>Good rating</v>
      </c>
      <c r="N3097" s="1" t="str">
        <f t="shared" si="48"/>
        <v>Few reviews and Good rating</v>
      </c>
    </row>
    <row r="3098" spans="1:14" x14ac:dyDescent="0.35">
      <c r="A3098">
        <v>4368</v>
      </c>
      <c r="B3098" t="s">
        <v>4294</v>
      </c>
      <c r="C3098" t="s">
        <v>523</v>
      </c>
      <c r="D3098" t="s">
        <v>4295</v>
      </c>
      <c r="E3098">
        <v>43710</v>
      </c>
      <c r="F3098">
        <v>35</v>
      </c>
      <c r="G3098" t="s">
        <v>8</v>
      </c>
      <c r="H3098">
        <v>350</v>
      </c>
      <c r="I3098">
        <f>(TA_restaurants_curated__2[[#This Row],['# Reviews]]-MIN(TA_restaurants_curated__2['# Reviews]))/(MAX(TA_restaurants_curated__2['# Reviews])-MIN(TA_restaurants_curated__2['# Reviews]))</f>
        <v>8.329126703685007E-3</v>
      </c>
      <c r="J3098">
        <f>QUOTIENT((TA_restaurants_curated__2[[#This Row],[Normalizzazione]]*100),33)+IF(TA_restaurants_curated__2[[#This Row],[Normalizzazione]]=1,0,1)</f>
        <v>1</v>
      </c>
      <c r="K3098">
        <f>QUOTIENT((TA_restaurants_curated__2[[#This Row],[Rating]]*2),(100/3))+IF(TA_restaurants_curated__2[[#This Row],[Rating]]=50,0,1)</f>
        <v>3</v>
      </c>
      <c r="L3098" s="1" t="str">
        <f>IF(TA_restaurants_curated__2[[#This Row],[C. Rev.]]=3,"A lot of reviews",IF(TA_restaurants_curated__2[[#This Row],[C. Rev.]]=2,"Avarage reviews","Few reviews"))</f>
        <v>Few reviews</v>
      </c>
      <c r="M3098" s="1" t="str">
        <f>IF(TA_restaurants_curated__2[[#This Row],[C. Rat.]]=3,"Good rating",IF(TA_restaurants_curated__2[[#This Row],[C. Rat.]]=2,"Avarege rating","Bad rating"))</f>
        <v>Good rating</v>
      </c>
      <c r="N3098" s="1" t="str">
        <f t="shared" si="48"/>
        <v>Few reviews and Good rating</v>
      </c>
    </row>
    <row r="3099" spans="1:14" x14ac:dyDescent="0.35">
      <c r="A3099">
        <v>4378</v>
      </c>
      <c r="B3099" t="s">
        <v>4299</v>
      </c>
      <c r="C3099" t="s">
        <v>523</v>
      </c>
      <c r="D3099" t="s">
        <v>110</v>
      </c>
      <c r="E3099">
        <v>43810</v>
      </c>
      <c r="F3099">
        <v>35</v>
      </c>
      <c r="G3099" t="s">
        <v>10</v>
      </c>
      <c r="H3099">
        <v>350</v>
      </c>
      <c r="I3099">
        <f>(TA_restaurants_curated__2[[#This Row],['# Reviews]]-MIN(TA_restaurants_curated__2['# Reviews]))/(MAX(TA_restaurants_curated__2['# Reviews])-MIN(TA_restaurants_curated__2['# Reviews]))</f>
        <v>8.329126703685007E-3</v>
      </c>
      <c r="J3099">
        <f>QUOTIENT((TA_restaurants_curated__2[[#This Row],[Normalizzazione]]*100),33)+IF(TA_restaurants_curated__2[[#This Row],[Normalizzazione]]=1,0,1)</f>
        <v>1</v>
      </c>
      <c r="K3099">
        <f>QUOTIENT((TA_restaurants_curated__2[[#This Row],[Rating]]*2),(100/3))+IF(TA_restaurants_curated__2[[#This Row],[Rating]]=50,0,1)</f>
        <v>3</v>
      </c>
      <c r="L3099" s="1" t="str">
        <f>IF(TA_restaurants_curated__2[[#This Row],[C. Rev.]]=3,"A lot of reviews",IF(TA_restaurants_curated__2[[#This Row],[C. Rev.]]=2,"Avarage reviews","Few reviews"))</f>
        <v>Few reviews</v>
      </c>
      <c r="M3099" s="1" t="str">
        <f>IF(TA_restaurants_curated__2[[#This Row],[C. Rat.]]=3,"Good rating",IF(TA_restaurants_curated__2[[#This Row],[C. Rat.]]=2,"Avarege rating","Bad rating"))</f>
        <v>Good rating</v>
      </c>
      <c r="N3099" s="1" t="str">
        <f t="shared" si="48"/>
        <v>Few reviews and Good rating</v>
      </c>
    </row>
    <row r="3100" spans="1:14" x14ac:dyDescent="0.35">
      <c r="A3100">
        <v>4680</v>
      </c>
      <c r="B3100" t="s">
        <v>4359</v>
      </c>
      <c r="C3100" t="s">
        <v>523</v>
      </c>
      <c r="D3100" t="s">
        <v>147</v>
      </c>
      <c r="E3100">
        <v>46830</v>
      </c>
      <c r="F3100">
        <v>35</v>
      </c>
      <c r="G3100" t="s">
        <v>10</v>
      </c>
      <c r="H3100">
        <v>350</v>
      </c>
      <c r="I3100">
        <f>(TA_restaurants_curated__2[[#This Row],['# Reviews]]-MIN(TA_restaurants_curated__2['# Reviews]))/(MAX(TA_restaurants_curated__2['# Reviews])-MIN(TA_restaurants_curated__2['# Reviews]))</f>
        <v>8.329126703685007E-3</v>
      </c>
      <c r="J3100">
        <f>QUOTIENT((TA_restaurants_curated__2[[#This Row],[Normalizzazione]]*100),33)+IF(TA_restaurants_curated__2[[#This Row],[Normalizzazione]]=1,0,1)</f>
        <v>1</v>
      </c>
      <c r="K3100">
        <f>QUOTIENT((TA_restaurants_curated__2[[#This Row],[Rating]]*2),(100/3))+IF(TA_restaurants_curated__2[[#This Row],[Rating]]=50,0,1)</f>
        <v>3</v>
      </c>
      <c r="L3100" s="1" t="str">
        <f>IF(TA_restaurants_curated__2[[#This Row],[C. Rev.]]=3,"A lot of reviews",IF(TA_restaurants_curated__2[[#This Row],[C. Rev.]]=2,"Avarage reviews","Few reviews"))</f>
        <v>Few reviews</v>
      </c>
      <c r="M3100" s="1" t="str">
        <f>IF(TA_restaurants_curated__2[[#This Row],[C. Rat.]]=3,"Good rating",IF(TA_restaurants_curated__2[[#This Row],[C. Rat.]]=2,"Avarege rating","Bad rating"))</f>
        <v>Good rating</v>
      </c>
      <c r="N3100" s="1" t="str">
        <f t="shared" si="48"/>
        <v>Few reviews and Good rating</v>
      </c>
    </row>
    <row r="3101" spans="1:14" x14ac:dyDescent="0.35">
      <c r="A3101">
        <v>4900</v>
      </c>
      <c r="B3101" t="s">
        <v>4423</v>
      </c>
      <c r="C3101" t="s">
        <v>523</v>
      </c>
      <c r="D3101" t="s">
        <v>110</v>
      </c>
      <c r="E3101">
        <v>49030</v>
      </c>
      <c r="F3101">
        <v>35</v>
      </c>
      <c r="G3101" t="s">
        <v>8</v>
      </c>
      <c r="H3101">
        <v>350</v>
      </c>
      <c r="I3101">
        <f>(TA_restaurants_curated__2[[#This Row],['# Reviews]]-MIN(TA_restaurants_curated__2['# Reviews]))/(MAX(TA_restaurants_curated__2['# Reviews])-MIN(TA_restaurants_curated__2['# Reviews]))</f>
        <v>8.329126703685007E-3</v>
      </c>
      <c r="J3101">
        <f>QUOTIENT((TA_restaurants_curated__2[[#This Row],[Normalizzazione]]*100),33)+IF(TA_restaurants_curated__2[[#This Row],[Normalizzazione]]=1,0,1)</f>
        <v>1</v>
      </c>
      <c r="K3101">
        <f>QUOTIENT((TA_restaurants_curated__2[[#This Row],[Rating]]*2),(100/3))+IF(TA_restaurants_curated__2[[#This Row],[Rating]]=50,0,1)</f>
        <v>3</v>
      </c>
      <c r="L3101" s="1" t="str">
        <f>IF(TA_restaurants_curated__2[[#This Row],[C. Rev.]]=3,"A lot of reviews",IF(TA_restaurants_curated__2[[#This Row],[C. Rev.]]=2,"Avarage reviews","Few reviews"))</f>
        <v>Few reviews</v>
      </c>
      <c r="M3101" s="1" t="str">
        <f>IF(TA_restaurants_curated__2[[#This Row],[C. Rat.]]=3,"Good rating",IF(TA_restaurants_curated__2[[#This Row],[C. Rat.]]=2,"Avarege rating","Bad rating"))</f>
        <v>Good rating</v>
      </c>
      <c r="N3101" s="1" t="str">
        <f t="shared" si="48"/>
        <v>Few reviews and Good rating</v>
      </c>
    </row>
    <row r="3102" spans="1:14" x14ac:dyDescent="0.35">
      <c r="A3102">
        <v>4999</v>
      </c>
      <c r="B3102" t="s">
        <v>4464</v>
      </c>
      <c r="C3102" t="s">
        <v>523</v>
      </c>
      <c r="D3102" t="s">
        <v>141</v>
      </c>
      <c r="E3102">
        <v>50020</v>
      </c>
      <c r="F3102">
        <v>35</v>
      </c>
      <c r="G3102" t="s">
        <v>10</v>
      </c>
      <c r="H3102">
        <v>350</v>
      </c>
      <c r="I3102">
        <f>(TA_restaurants_curated__2[[#This Row],['# Reviews]]-MIN(TA_restaurants_curated__2['# Reviews]))/(MAX(TA_restaurants_curated__2['# Reviews])-MIN(TA_restaurants_curated__2['# Reviews]))</f>
        <v>8.329126703685007E-3</v>
      </c>
      <c r="J3102">
        <f>QUOTIENT((TA_restaurants_curated__2[[#This Row],[Normalizzazione]]*100),33)+IF(TA_restaurants_curated__2[[#This Row],[Normalizzazione]]=1,0,1)</f>
        <v>1</v>
      </c>
      <c r="K3102">
        <f>QUOTIENT((TA_restaurants_curated__2[[#This Row],[Rating]]*2),(100/3))+IF(TA_restaurants_curated__2[[#This Row],[Rating]]=50,0,1)</f>
        <v>3</v>
      </c>
      <c r="L3102" s="1" t="str">
        <f>IF(TA_restaurants_curated__2[[#This Row],[C. Rev.]]=3,"A lot of reviews",IF(TA_restaurants_curated__2[[#This Row],[C. Rev.]]=2,"Avarage reviews","Few reviews"))</f>
        <v>Few reviews</v>
      </c>
      <c r="M3102" s="1" t="str">
        <f>IF(TA_restaurants_curated__2[[#This Row],[C. Rat.]]=3,"Good rating",IF(TA_restaurants_curated__2[[#This Row],[C. Rat.]]=2,"Avarege rating","Bad rating"))</f>
        <v>Good rating</v>
      </c>
      <c r="N3102" s="1" t="str">
        <f t="shared" si="48"/>
        <v>Few reviews and Good rating</v>
      </c>
    </row>
    <row r="3103" spans="1:14" x14ac:dyDescent="0.35">
      <c r="A3103">
        <v>5203</v>
      </c>
      <c r="B3103" t="s">
        <v>4528</v>
      </c>
      <c r="C3103" t="s">
        <v>523</v>
      </c>
      <c r="D3103" t="s">
        <v>155</v>
      </c>
      <c r="E3103">
        <v>52060</v>
      </c>
      <c r="F3103">
        <v>35</v>
      </c>
      <c r="G3103" t="s">
        <v>10</v>
      </c>
      <c r="H3103">
        <v>350</v>
      </c>
      <c r="I3103">
        <f>(TA_restaurants_curated__2[[#This Row],['# Reviews]]-MIN(TA_restaurants_curated__2['# Reviews]))/(MAX(TA_restaurants_curated__2['# Reviews])-MIN(TA_restaurants_curated__2['# Reviews]))</f>
        <v>8.329126703685007E-3</v>
      </c>
      <c r="J3103">
        <f>QUOTIENT((TA_restaurants_curated__2[[#This Row],[Normalizzazione]]*100),33)+IF(TA_restaurants_curated__2[[#This Row],[Normalizzazione]]=1,0,1)</f>
        <v>1</v>
      </c>
      <c r="K3103">
        <f>QUOTIENT((TA_restaurants_curated__2[[#This Row],[Rating]]*2),(100/3))+IF(TA_restaurants_curated__2[[#This Row],[Rating]]=50,0,1)</f>
        <v>3</v>
      </c>
      <c r="L3103" s="1" t="str">
        <f>IF(TA_restaurants_curated__2[[#This Row],[C. Rev.]]=3,"A lot of reviews",IF(TA_restaurants_curated__2[[#This Row],[C. Rev.]]=2,"Avarage reviews","Few reviews"))</f>
        <v>Few reviews</v>
      </c>
      <c r="M3103" s="1" t="str">
        <f>IF(TA_restaurants_curated__2[[#This Row],[C. Rat.]]=3,"Good rating",IF(TA_restaurants_curated__2[[#This Row],[C. Rat.]]=2,"Avarege rating","Bad rating"))</f>
        <v>Good rating</v>
      </c>
      <c r="N3103" s="1" t="str">
        <f t="shared" si="48"/>
        <v>Few reviews and Good rating</v>
      </c>
    </row>
    <row r="3104" spans="1:14" x14ac:dyDescent="0.35">
      <c r="A3104">
        <v>1053</v>
      </c>
      <c r="B3104" t="s">
        <v>1977</v>
      </c>
      <c r="C3104" t="s">
        <v>523</v>
      </c>
      <c r="D3104" t="s">
        <v>96</v>
      </c>
      <c r="E3104">
        <v>10550</v>
      </c>
      <c r="F3104">
        <v>45</v>
      </c>
      <c r="G3104" t="s">
        <v>8</v>
      </c>
      <c r="H3104">
        <v>340</v>
      </c>
      <c r="I3104">
        <f>(TA_restaurants_curated__2[[#This Row],['# Reviews]]-MIN(TA_restaurants_curated__2['# Reviews]))/(MAX(TA_restaurants_curated__2['# Reviews])-MIN(TA_restaurants_curated__2['# Reviews]))</f>
        <v>8.0767289247854618E-3</v>
      </c>
      <c r="J3104">
        <f>QUOTIENT((TA_restaurants_curated__2[[#This Row],[Normalizzazione]]*100),33)+IF(TA_restaurants_curated__2[[#This Row],[Normalizzazione]]=1,0,1)</f>
        <v>1</v>
      </c>
      <c r="K3104">
        <f>QUOTIENT((TA_restaurants_curated__2[[#This Row],[Rating]]*2),(100/3))+IF(TA_restaurants_curated__2[[#This Row],[Rating]]=50,0,1)</f>
        <v>3</v>
      </c>
      <c r="L3104" s="1" t="str">
        <f>IF(TA_restaurants_curated__2[[#This Row],[C. Rev.]]=3,"A lot of reviews",IF(TA_restaurants_curated__2[[#This Row],[C. Rev.]]=2,"Avarage reviews","Few reviews"))</f>
        <v>Few reviews</v>
      </c>
      <c r="M3104" s="1" t="str">
        <f>IF(TA_restaurants_curated__2[[#This Row],[C. Rat.]]=3,"Good rating",IF(TA_restaurants_curated__2[[#This Row],[C. Rat.]]=2,"Avarege rating","Bad rating"))</f>
        <v>Good rating</v>
      </c>
      <c r="N3104" s="1" t="str">
        <f t="shared" si="48"/>
        <v>Few reviews and Good rating</v>
      </c>
    </row>
    <row r="3105" spans="1:14" x14ac:dyDescent="0.35">
      <c r="A3105">
        <v>1225</v>
      </c>
      <c r="B3105" t="s">
        <v>2165</v>
      </c>
      <c r="C3105" t="s">
        <v>523</v>
      </c>
      <c r="D3105" t="s">
        <v>89</v>
      </c>
      <c r="E3105">
        <v>12270</v>
      </c>
      <c r="F3105">
        <v>45</v>
      </c>
      <c r="G3105" t="s">
        <v>8</v>
      </c>
      <c r="H3105">
        <v>340</v>
      </c>
      <c r="I3105">
        <f>(TA_restaurants_curated__2[[#This Row],['# Reviews]]-MIN(TA_restaurants_curated__2['# Reviews]))/(MAX(TA_restaurants_curated__2['# Reviews])-MIN(TA_restaurants_curated__2['# Reviews]))</f>
        <v>8.0767289247854618E-3</v>
      </c>
      <c r="J3105">
        <f>QUOTIENT((TA_restaurants_curated__2[[#This Row],[Normalizzazione]]*100),33)+IF(TA_restaurants_curated__2[[#This Row],[Normalizzazione]]=1,0,1)</f>
        <v>1</v>
      </c>
      <c r="K3105">
        <f>QUOTIENT((TA_restaurants_curated__2[[#This Row],[Rating]]*2),(100/3))+IF(TA_restaurants_curated__2[[#This Row],[Rating]]=50,0,1)</f>
        <v>3</v>
      </c>
      <c r="L3105" s="1" t="str">
        <f>IF(TA_restaurants_curated__2[[#This Row],[C. Rev.]]=3,"A lot of reviews",IF(TA_restaurants_curated__2[[#This Row],[C. Rev.]]=2,"Avarage reviews","Few reviews"))</f>
        <v>Few reviews</v>
      </c>
      <c r="M3105" s="1" t="str">
        <f>IF(TA_restaurants_curated__2[[#This Row],[C. Rat.]]=3,"Good rating",IF(TA_restaurants_curated__2[[#This Row],[C. Rat.]]=2,"Avarege rating","Bad rating"))</f>
        <v>Good rating</v>
      </c>
      <c r="N3105" s="1" t="str">
        <f t="shared" si="48"/>
        <v>Few reviews and Good rating</v>
      </c>
    </row>
    <row r="3106" spans="1:14" x14ac:dyDescent="0.35">
      <c r="A3106">
        <v>1254</v>
      </c>
      <c r="B3106" t="s">
        <v>2194</v>
      </c>
      <c r="C3106" t="s">
        <v>523</v>
      </c>
      <c r="D3106" t="s">
        <v>157</v>
      </c>
      <c r="E3106">
        <v>12560</v>
      </c>
      <c r="F3106">
        <v>40</v>
      </c>
      <c r="G3106" t="s">
        <v>8</v>
      </c>
      <c r="H3106">
        <v>340</v>
      </c>
      <c r="I3106">
        <f>(TA_restaurants_curated__2[[#This Row],['# Reviews]]-MIN(TA_restaurants_curated__2['# Reviews]))/(MAX(TA_restaurants_curated__2['# Reviews])-MIN(TA_restaurants_curated__2['# Reviews]))</f>
        <v>8.0767289247854618E-3</v>
      </c>
      <c r="J3106">
        <f>QUOTIENT((TA_restaurants_curated__2[[#This Row],[Normalizzazione]]*100),33)+IF(TA_restaurants_curated__2[[#This Row],[Normalizzazione]]=1,0,1)</f>
        <v>1</v>
      </c>
      <c r="K3106">
        <f>QUOTIENT((TA_restaurants_curated__2[[#This Row],[Rating]]*2),(100/3))+IF(TA_restaurants_curated__2[[#This Row],[Rating]]=50,0,1)</f>
        <v>3</v>
      </c>
      <c r="L3106" s="1" t="str">
        <f>IF(TA_restaurants_curated__2[[#This Row],[C. Rev.]]=3,"A lot of reviews",IF(TA_restaurants_curated__2[[#This Row],[C. Rev.]]=2,"Avarage reviews","Few reviews"))</f>
        <v>Few reviews</v>
      </c>
      <c r="M3106" s="1" t="str">
        <f>IF(TA_restaurants_curated__2[[#This Row],[C. Rat.]]=3,"Good rating",IF(TA_restaurants_curated__2[[#This Row],[C. Rat.]]=2,"Avarege rating","Bad rating"))</f>
        <v>Good rating</v>
      </c>
      <c r="N3106" s="1" t="str">
        <f t="shared" si="48"/>
        <v>Few reviews and Good rating</v>
      </c>
    </row>
    <row r="3107" spans="1:14" x14ac:dyDescent="0.35">
      <c r="A3107">
        <v>1507</v>
      </c>
      <c r="B3107" t="s">
        <v>2466</v>
      </c>
      <c r="C3107" t="s">
        <v>523</v>
      </c>
      <c r="D3107" t="s">
        <v>2467</v>
      </c>
      <c r="E3107">
        <v>15090</v>
      </c>
      <c r="F3107">
        <v>45</v>
      </c>
      <c r="G3107" t="s">
        <v>8</v>
      </c>
      <c r="H3107">
        <v>340</v>
      </c>
      <c r="I3107">
        <f>(TA_restaurants_curated__2[[#This Row],['# Reviews]]-MIN(TA_restaurants_curated__2['# Reviews]))/(MAX(TA_restaurants_curated__2['# Reviews])-MIN(TA_restaurants_curated__2['# Reviews]))</f>
        <v>8.0767289247854618E-3</v>
      </c>
      <c r="J3107">
        <f>QUOTIENT((TA_restaurants_curated__2[[#This Row],[Normalizzazione]]*100),33)+IF(TA_restaurants_curated__2[[#This Row],[Normalizzazione]]=1,0,1)</f>
        <v>1</v>
      </c>
      <c r="K3107">
        <f>QUOTIENT((TA_restaurants_curated__2[[#This Row],[Rating]]*2),(100/3))+IF(TA_restaurants_curated__2[[#This Row],[Rating]]=50,0,1)</f>
        <v>3</v>
      </c>
      <c r="L3107" s="1" t="str">
        <f>IF(TA_restaurants_curated__2[[#This Row],[C. Rev.]]=3,"A lot of reviews",IF(TA_restaurants_curated__2[[#This Row],[C. Rev.]]=2,"Avarage reviews","Few reviews"))</f>
        <v>Few reviews</v>
      </c>
      <c r="M3107" s="1" t="str">
        <f>IF(TA_restaurants_curated__2[[#This Row],[C. Rat.]]=3,"Good rating",IF(TA_restaurants_curated__2[[#This Row],[C. Rat.]]=2,"Avarege rating","Bad rating"))</f>
        <v>Good rating</v>
      </c>
      <c r="N3107" s="1" t="str">
        <f t="shared" si="48"/>
        <v>Few reviews and Good rating</v>
      </c>
    </row>
    <row r="3108" spans="1:14" x14ac:dyDescent="0.35">
      <c r="A3108">
        <v>1557</v>
      </c>
      <c r="B3108" t="s">
        <v>2518</v>
      </c>
      <c r="C3108" t="s">
        <v>523</v>
      </c>
      <c r="D3108" t="s">
        <v>288</v>
      </c>
      <c r="E3108">
        <v>15590</v>
      </c>
      <c r="F3108">
        <v>45</v>
      </c>
      <c r="G3108" t="s">
        <v>10</v>
      </c>
      <c r="H3108">
        <v>340</v>
      </c>
      <c r="I3108">
        <f>(TA_restaurants_curated__2[[#This Row],['# Reviews]]-MIN(TA_restaurants_curated__2['# Reviews]))/(MAX(TA_restaurants_curated__2['# Reviews])-MIN(TA_restaurants_curated__2['# Reviews]))</f>
        <v>8.0767289247854618E-3</v>
      </c>
      <c r="J3108">
        <f>QUOTIENT((TA_restaurants_curated__2[[#This Row],[Normalizzazione]]*100),33)+IF(TA_restaurants_curated__2[[#This Row],[Normalizzazione]]=1,0,1)</f>
        <v>1</v>
      </c>
      <c r="K3108">
        <f>QUOTIENT((TA_restaurants_curated__2[[#This Row],[Rating]]*2),(100/3))+IF(TA_restaurants_curated__2[[#This Row],[Rating]]=50,0,1)</f>
        <v>3</v>
      </c>
      <c r="L3108" s="1" t="str">
        <f>IF(TA_restaurants_curated__2[[#This Row],[C. Rev.]]=3,"A lot of reviews",IF(TA_restaurants_curated__2[[#This Row],[C. Rev.]]=2,"Avarage reviews","Few reviews"))</f>
        <v>Few reviews</v>
      </c>
      <c r="M3108" s="1" t="str">
        <f>IF(TA_restaurants_curated__2[[#This Row],[C. Rat.]]=3,"Good rating",IF(TA_restaurants_curated__2[[#This Row],[C. Rat.]]=2,"Avarege rating","Bad rating"))</f>
        <v>Good rating</v>
      </c>
      <c r="N3108" s="1" t="str">
        <f t="shared" si="48"/>
        <v>Few reviews and Good rating</v>
      </c>
    </row>
    <row r="3109" spans="1:14" x14ac:dyDescent="0.35">
      <c r="A3109">
        <v>1605</v>
      </c>
      <c r="B3109" t="s">
        <v>2565</v>
      </c>
      <c r="C3109" t="s">
        <v>523</v>
      </c>
      <c r="D3109" t="s">
        <v>12</v>
      </c>
      <c r="E3109">
        <v>16070</v>
      </c>
      <c r="F3109">
        <v>40</v>
      </c>
      <c r="G3109" t="s">
        <v>10</v>
      </c>
      <c r="H3109">
        <v>340</v>
      </c>
      <c r="I3109">
        <f>(TA_restaurants_curated__2[[#This Row],['# Reviews]]-MIN(TA_restaurants_curated__2['# Reviews]))/(MAX(TA_restaurants_curated__2['# Reviews])-MIN(TA_restaurants_curated__2['# Reviews]))</f>
        <v>8.0767289247854618E-3</v>
      </c>
      <c r="J3109">
        <f>QUOTIENT((TA_restaurants_curated__2[[#This Row],[Normalizzazione]]*100),33)+IF(TA_restaurants_curated__2[[#This Row],[Normalizzazione]]=1,0,1)</f>
        <v>1</v>
      </c>
      <c r="K3109">
        <f>QUOTIENT((TA_restaurants_curated__2[[#This Row],[Rating]]*2),(100/3))+IF(TA_restaurants_curated__2[[#This Row],[Rating]]=50,0,1)</f>
        <v>3</v>
      </c>
      <c r="L3109" s="1" t="str">
        <f>IF(TA_restaurants_curated__2[[#This Row],[C. Rev.]]=3,"A lot of reviews",IF(TA_restaurants_curated__2[[#This Row],[C. Rev.]]=2,"Avarage reviews","Few reviews"))</f>
        <v>Few reviews</v>
      </c>
      <c r="M3109" s="1" t="str">
        <f>IF(TA_restaurants_curated__2[[#This Row],[C. Rat.]]=3,"Good rating",IF(TA_restaurants_curated__2[[#This Row],[C. Rat.]]=2,"Avarege rating","Bad rating"))</f>
        <v>Good rating</v>
      </c>
      <c r="N3109" s="1" t="str">
        <f t="shared" si="48"/>
        <v>Few reviews and Good rating</v>
      </c>
    </row>
    <row r="3110" spans="1:14" x14ac:dyDescent="0.35">
      <c r="A3110">
        <v>2438</v>
      </c>
      <c r="B3110" t="s">
        <v>3318</v>
      </c>
      <c r="C3110" t="s">
        <v>523</v>
      </c>
      <c r="D3110" t="s">
        <v>107</v>
      </c>
      <c r="E3110">
        <v>24400</v>
      </c>
      <c r="F3110">
        <v>40</v>
      </c>
      <c r="G3110" t="s">
        <v>10</v>
      </c>
      <c r="H3110">
        <v>340</v>
      </c>
      <c r="I3110">
        <f>(TA_restaurants_curated__2[[#This Row],['# Reviews]]-MIN(TA_restaurants_curated__2['# Reviews]))/(MAX(TA_restaurants_curated__2['# Reviews])-MIN(TA_restaurants_curated__2['# Reviews]))</f>
        <v>8.0767289247854618E-3</v>
      </c>
      <c r="J3110">
        <f>QUOTIENT((TA_restaurants_curated__2[[#This Row],[Normalizzazione]]*100),33)+IF(TA_restaurants_curated__2[[#This Row],[Normalizzazione]]=1,0,1)</f>
        <v>1</v>
      </c>
      <c r="K3110">
        <f>QUOTIENT((TA_restaurants_curated__2[[#This Row],[Rating]]*2),(100/3))+IF(TA_restaurants_curated__2[[#This Row],[Rating]]=50,0,1)</f>
        <v>3</v>
      </c>
      <c r="L3110" s="1" t="str">
        <f>IF(TA_restaurants_curated__2[[#This Row],[C. Rev.]]=3,"A lot of reviews",IF(TA_restaurants_curated__2[[#This Row],[C. Rev.]]=2,"Avarage reviews","Few reviews"))</f>
        <v>Few reviews</v>
      </c>
      <c r="M3110" s="1" t="str">
        <f>IF(TA_restaurants_curated__2[[#This Row],[C. Rat.]]=3,"Good rating",IF(TA_restaurants_curated__2[[#This Row],[C. Rat.]]=2,"Avarege rating","Bad rating"))</f>
        <v>Good rating</v>
      </c>
      <c r="N3110" s="1" t="str">
        <f t="shared" si="48"/>
        <v>Few reviews and Good rating</v>
      </c>
    </row>
    <row r="3111" spans="1:14" x14ac:dyDescent="0.35">
      <c r="A3111">
        <v>2830</v>
      </c>
      <c r="B3111" t="s">
        <v>3602</v>
      </c>
      <c r="C3111" t="s">
        <v>523</v>
      </c>
      <c r="D3111" t="s">
        <v>486</v>
      </c>
      <c r="E3111">
        <v>28320</v>
      </c>
      <c r="F3111">
        <v>40</v>
      </c>
      <c r="G3111" t="s">
        <v>8</v>
      </c>
      <c r="H3111">
        <v>340</v>
      </c>
      <c r="I3111">
        <f>(TA_restaurants_curated__2[[#This Row],['# Reviews]]-MIN(TA_restaurants_curated__2['# Reviews]))/(MAX(TA_restaurants_curated__2['# Reviews])-MIN(TA_restaurants_curated__2['# Reviews]))</f>
        <v>8.0767289247854618E-3</v>
      </c>
      <c r="J3111">
        <f>QUOTIENT((TA_restaurants_curated__2[[#This Row],[Normalizzazione]]*100),33)+IF(TA_restaurants_curated__2[[#This Row],[Normalizzazione]]=1,0,1)</f>
        <v>1</v>
      </c>
      <c r="K3111">
        <f>QUOTIENT((TA_restaurants_curated__2[[#This Row],[Rating]]*2),(100/3))+IF(TA_restaurants_curated__2[[#This Row],[Rating]]=50,0,1)</f>
        <v>3</v>
      </c>
      <c r="L3111" s="1" t="str">
        <f>IF(TA_restaurants_curated__2[[#This Row],[C. Rev.]]=3,"A lot of reviews",IF(TA_restaurants_curated__2[[#This Row],[C. Rev.]]=2,"Avarage reviews","Few reviews"))</f>
        <v>Few reviews</v>
      </c>
      <c r="M3111" s="1" t="str">
        <f>IF(TA_restaurants_curated__2[[#This Row],[C. Rat.]]=3,"Good rating",IF(TA_restaurants_curated__2[[#This Row],[C. Rat.]]=2,"Avarege rating","Bad rating"))</f>
        <v>Good rating</v>
      </c>
      <c r="N3111" s="1" t="str">
        <f t="shared" si="48"/>
        <v>Few reviews and Good rating</v>
      </c>
    </row>
    <row r="3112" spans="1:14" x14ac:dyDescent="0.35">
      <c r="A3112">
        <v>2953</v>
      </c>
      <c r="B3112" t="s">
        <v>3685</v>
      </c>
      <c r="C3112" t="s">
        <v>523</v>
      </c>
      <c r="D3112" t="s">
        <v>99</v>
      </c>
      <c r="E3112">
        <v>29550</v>
      </c>
      <c r="F3112">
        <v>35</v>
      </c>
      <c r="G3112" t="s">
        <v>8</v>
      </c>
      <c r="H3112">
        <v>340</v>
      </c>
      <c r="I3112">
        <f>(TA_restaurants_curated__2[[#This Row],['# Reviews]]-MIN(TA_restaurants_curated__2['# Reviews]))/(MAX(TA_restaurants_curated__2['# Reviews])-MIN(TA_restaurants_curated__2['# Reviews]))</f>
        <v>8.0767289247854618E-3</v>
      </c>
      <c r="J3112">
        <f>QUOTIENT((TA_restaurants_curated__2[[#This Row],[Normalizzazione]]*100),33)+IF(TA_restaurants_curated__2[[#This Row],[Normalizzazione]]=1,0,1)</f>
        <v>1</v>
      </c>
      <c r="K3112">
        <f>QUOTIENT((TA_restaurants_curated__2[[#This Row],[Rating]]*2),(100/3))+IF(TA_restaurants_curated__2[[#This Row],[Rating]]=50,0,1)</f>
        <v>3</v>
      </c>
      <c r="L3112" s="1" t="str">
        <f>IF(TA_restaurants_curated__2[[#This Row],[C. Rev.]]=3,"A lot of reviews",IF(TA_restaurants_curated__2[[#This Row],[C. Rev.]]=2,"Avarage reviews","Few reviews"))</f>
        <v>Few reviews</v>
      </c>
      <c r="M3112" s="1" t="str">
        <f>IF(TA_restaurants_curated__2[[#This Row],[C. Rat.]]=3,"Good rating",IF(TA_restaurants_curated__2[[#This Row],[C. Rat.]]=2,"Avarege rating","Bad rating"))</f>
        <v>Good rating</v>
      </c>
      <c r="N3112" s="1" t="str">
        <f t="shared" si="48"/>
        <v>Few reviews and Good rating</v>
      </c>
    </row>
    <row r="3113" spans="1:14" x14ac:dyDescent="0.35">
      <c r="A3113">
        <v>3138</v>
      </c>
      <c r="B3113" t="s">
        <v>3793</v>
      </c>
      <c r="C3113" t="s">
        <v>523</v>
      </c>
      <c r="D3113" t="s">
        <v>3794</v>
      </c>
      <c r="E3113">
        <v>31400</v>
      </c>
      <c r="F3113">
        <v>40</v>
      </c>
      <c r="G3113" t="s">
        <v>10</v>
      </c>
      <c r="H3113">
        <v>340</v>
      </c>
      <c r="I3113">
        <f>(TA_restaurants_curated__2[[#This Row],['# Reviews]]-MIN(TA_restaurants_curated__2['# Reviews]))/(MAX(TA_restaurants_curated__2['# Reviews])-MIN(TA_restaurants_curated__2['# Reviews]))</f>
        <v>8.0767289247854618E-3</v>
      </c>
      <c r="J3113">
        <f>QUOTIENT((TA_restaurants_curated__2[[#This Row],[Normalizzazione]]*100),33)+IF(TA_restaurants_curated__2[[#This Row],[Normalizzazione]]=1,0,1)</f>
        <v>1</v>
      </c>
      <c r="K3113">
        <f>QUOTIENT((TA_restaurants_curated__2[[#This Row],[Rating]]*2),(100/3))+IF(TA_restaurants_curated__2[[#This Row],[Rating]]=50,0,1)</f>
        <v>3</v>
      </c>
      <c r="L3113" s="1" t="str">
        <f>IF(TA_restaurants_curated__2[[#This Row],[C. Rev.]]=3,"A lot of reviews",IF(TA_restaurants_curated__2[[#This Row],[C. Rev.]]=2,"Avarage reviews","Few reviews"))</f>
        <v>Few reviews</v>
      </c>
      <c r="M3113" s="1" t="str">
        <f>IF(TA_restaurants_curated__2[[#This Row],[C. Rat.]]=3,"Good rating",IF(TA_restaurants_curated__2[[#This Row],[C. Rat.]]=2,"Avarege rating","Bad rating"))</f>
        <v>Good rating</v>
      </c>
      <c r="N3113" s="1" t="str">
        <f t="shared" si="48"/>
        <v>Few reviews and Good rating</v>
      </c>
    </row>
    <row r="3114" spans="1:14" x14ac:dyDescent="0.35">
      <c r="A3114">
        <v>3249</v>
      </c>
      <c r="B3114" t="s">
        <v>2871</v>
      </c>
      <c r="C3114" t="s">
        <v>523</v>
      </c>
      <c r="D3114" t="s">
        <v>3862</v>
      </c>
      <c r="E3114">
        <v>32510</v>
      </c>
      <c r="F3114">
        <v>40</v>
      </c>
      <c r="G3114" t="s">
        <v>10</v>
      </c>
      <c r="H3114">
        <v>340</v>
      </c>
      <c r="I3114">
        <f>(TA_restaurants_curated__2[[#This Row],['# Reviews]]-MIN(TA_restaurants_curated__2['# Reviews]))/(MAX(TA_restaurants_curated__2['# Reviews])-MIN(TA_restaurants_curated__2['# Reviews]))</f>
        <v>8.0767289247854618E-3</v>
      </c>
      <c r="J3114">
        <f>QUOTIENT((TA_restaurants_curated__2[[#This Row],[Normalizzazione]]*100),33)+IF(TA_restaurants_curated__2[[#This Row],[Normalizzazione]]=1,0,1)</f>
        <v>1</v>
      </c>
      <c r="K3114">
        <f>QUOTIENT((TA_restaurants_curated__2[[#This Row],[Rating]]*2),(100/3))+IF(TA_restaurants_curated__2[[#This Row],[Rating]]=50,0,1)</f>
        <v>3</v>
      </c>
      <c r="L3114" s="1" t="str">
        <f>IF(TA_restaurants_curated__2[[#This Row],[C. Rev.]]=3,"A lot of reviews",IF(TA_restaurants_curated__2[[#This Row],[C. Rev.]]=2,"Avarage reviews","Few reviews"))</f>
        <v>Few reviews</v>
      </c>
      <c r="M3114" s="1" t="str">
        <f>IF(TA_restaurants_curated__2[[#This Row],[C. Rat.]]=3,"Good rating",IF(TA_restaurants_curated__2[[#This Row],[C. Rat.]]=2,"Avarege rating","Bad rating"))</f>
        <v>Good rating</v>
      </c>
      <c r="N3114" s="1" t="str">
        <f t="shared" si="48"/>
        <v>Few reviews and Good rating</v>
      </c>
    </row>
    <row r="3115" spans="1:14" x14ac:dyDescent="0.35">
      <c r="A3115">
        <v>3299</v>
      </c>
      <c r="B3115" t="s">
        <v>3884</v>
      </c>
      <c r="C3115" t="s">
        <v>523</v>
      </c>
      <c r="D3115" t="s">
        <v>99</v>
      </c>
      <c r="E3115">
        <v>33010</v>
      </c>
      <c r="F3115">
        <v>35</v>
      </c>
      <c r="G3115" t="s">
        <v>8</v>
      </c>
      <c r="H3115">
        <v>340</v>
      </c>
      <c r="I3115">
        <f>(TA_restaurants_curated__2[[#This Row],['# Reviews]]-MIN(TA_restaurants_curated__2['# Reviews]))/(MAX(TA_restaurants_curated__2['# Reviews])-MIN(TA_restaurants_curated__2['# Reviews]))</f>
        <v>8.0767289247854618E-3</v>
      </c>
      <c r="J3115">
        <f>QUOTIENT((TA_restaurants_curated__2[[#This Row],[Normalizzazione]]*100),33)+IF(TA_restaurants_curated__2[[#This Row],[Normalizzazione]]=1,0,1)</f>
        <v>1</v>
      </c>
      <c r="K3115">
        <f>QUOTIENT((TA_restaurants_curated__2[[#This Row],[Rating]]*2),(100/3))+IF(TA_restaurants_curated__2[[#This Row],[Rating]]=50,0,1)</f>
        <v>3</v>
      </c>
      <c r="L3115" s="1" t="str">
        <f>IF(TA_restaurants_curated__2[[#This Row],[C. Rev.]]=3,"A lot of reviews",IF(TA_restaurants_curated__2[[#This Row],[C. Rev.]]=2,"Avarage reviews","Few reviews"))</f>
        <v>Few reviews</v>
      </c>
      <c r="M3115" s="1" t="str">
        <f>IF(TA_restaurants_curated__2[[#This Row],[C. Rat.]]=3,"Good rating",IF(TA_restaurants_curated__2[[#This Row],[C. Rat.]]=2,"Avarege rating","Bad rating"))</f>
        <v>Good rating</v>
      </c>
      <c r="N3115" s="1" t="str">
        <f t="shared" si="48"/>
        <v>Few reviews and Good rating</v>
      </c>
    </row>
    <row r="3116" spans="1:14" x14ac:dyDescent="0.35">
      <c r="A3116">
        <v>3610</v>
      </c>
      <c r="B3116" t="s">
        <v>3985</v>
      </c>
      <c r="C3116" t="s">
        <v>523</v>
      </c>
      <c r="D3116" t="s">
        <v>315</v>
      </c>
      <c r="E3116">
        <v>36120</v>
      </c>
      <c r="F3116">
        <v>40</v>
      </c>
      <c r="G3116" t="s">
        <v>8</v>
      </c>
      <c r="H3116">
        <v>340</v>
      </c>
      <c r="I3116">
        <f>(TA_restaurants_curated__2[[#This Row],['# Reviews]]-MIN(TA_restaurants_curated__2['# Reviews]))/(MAX(TA_restaurants_curated__2['# Reviews])-MIN(TA_restaurants_curated__2['# Reviews]))</f>
        <v>8.0767289247854618E-3</v>
      </c>
      <c r="J3116">
        <f>QUOTIENT((TA_restaurants_curated__2[[#This Row],[Normalizzazione]]*100),33)+IF(TA_restaurants_curated__2[[#This Row],[Normalizzazione]]=1,0,1)</f>
        <v>1</v>
      </c>
      <c r="K3116">
        <f>QUOTIENT((TA_restaurants_curated__2[[#This Row],[Rating]]*2),(100/3))+IF(TA_restaurants_curated__2[[#This Row],[Rating]]=50,0,1)</f>
        <v>3</v>
      </c>
      <c r="L3116" s="1" t="str">
        <f>IF(TA_restaurants_curated__2[[#This Row],[C. Rev.]]=3,"A lot of reviews",IF(TA_restaurants_curated__2[[#This Row],[C. Rev.]]=2,"Avarage reviews","Few reviews"))</f>
        <v>Few reviews</v>
      </c>
      <c r="M3116" s="1" t="str">
        <f>IF(TA_restaurants_curated__2[[#This Row],[C. Rat.]]=3,"Good rating",IF(TA_restaurants_curated__2[[#This Row],[C. Rat.]]=2,"Avarege rating","Bad rating"))</f>
        <v>Good rating</v>
      </c>
      <c r="N3116" s="1" t="str">
        <f t="shared" si="48"/>
        <v>Few reviews and Good rating</v>
      </c>
    </row>
    <row r="3117" spans="1:14" x14ac:dyDescent="0.35">
      <c r="A3117">
        <v>3852</v>
      </c>
      <c r="B3117" t="s">
        <v>4098</v>
      </c>
      <c r="C3117" t="s">
        <v>523</v>
      </c>
      <c r="D3117" t="s">
        <v>111</v>
      </c>
      <c r="E3117">
        <v>38540</v>
      </c>
      <c r="F3117">
        <v>35</v>
      </c>
      <c r="G3117" t="s">
        <v>8</v>
      </c>
      <c r="H3117">
        <v>340</v>
      </c>
      <c r="I3117">
        <f>(TA_restaurants_curated__2[[#This Row],['# Reviews]]-MIN(TA_restaurants_curated__2['# Reviews]))/(MAX(TA_restaurants_curated__2['# Reviews])-MIN(TA_restaurants_curated__2['# Reviews]))</f>
        <v>8.0767289247854618E-3</v>
      </c>
      <c r="J3117">
        <f>QUOTIENT((TA_restaurants_curated__2[[#This Row],[Normalizzazione]]*100),33)+IF(TA_restaurants_curated__2[[#This Row],[Normalizzazione]]=1,0,1)</f>
        <v>1</v>
      </c>
      <c r="K3117">
        <f>QUOTIENT((TA_restaurants_curated__2[[#This Row],[Rating]]*2),(100/3))+IF(TA_restaurants_curated__2[[#This Row],[Rating]]=50,0,1)</f>
        <v>3</v>
      </c>
      <c r="L3117" s="1" t="str">
        <f>IF(TA_restaurants_curated__2[[#This Row],[C. Rev.]]=3,"A lot of reviews",IF(TA_restaurants_curated__2[[#This Row],[C. Rev.]]=2,"Avarage reviews","Few reviews"))</f>
        <v>Few reviews</v>
      </c>
      <c r="M3117" s="1" t="str">
        <f>IF(TA_restaurants_curated__2[[#This Row],[C. Rat.]]=3,"Good rating",IF(TA_restaurants_curated__2[[#This Row],[C. Rat.]]=2,"Avarege rating","Bad rating"))</f>
        <v>Good rating</v>
      </c>
      <c r="N3117" s="1" t="str">
        <f t="shared" si="48"/>
        <v>Few reviews and Good rating</v>
      </c>
    </row>
    <row r="3118" spans="1:14" x14ac:dyDescent="0.35">
      <c r="A3118">
        <v>3861</v>
      </c>
      <c r="B3118" t="s">
        <v>4101</v>
      </c>
      <c r="C3118" t="s">
        <v>523</v>
      </c>
      <c r="D3118" t="s">
        <v>155</v>
      </c>
      <c r="E3118">
        <v>38630</v>
      </c>
      <c r="F3118">
        <v>35</v>
      </c>
      <c r="G3118" t="s">
        <v>10</v>
      </c>
      <c r="H3118">
        <v>340</v>
      </c>
      <c r="I3118">
        <f>(TA_restaurants_curated__2[[#This Row],['# Reviews]]-MIN(TA_restaurants_curated__2['# Reviews]))/(MAX(TA_restaurants_curated__2['# Reviews])-MIN(TA_restaurants_curated__2['# Reviews]))</f>
        <v>8.0767289247854618E-3</v>
      </c>
      <c r="J3118">
        <f>QUOTIENT((TA_restaurants_curated__2[[#This Row],[Normalizzazione]]*100),33)+IF(TA_restaurants_curated__2[[#This Row],[Normalizzazione]]=1,0,1)</f>
        <v>1</v>
      </c>
      <c r="K3118">
        <f>QUOTIENT((TA_restaurants_curated__2[[#This Row],[Rating]]*2),(100/3))+IF(TA_restaurants_curated__2[[#This Row],[Rating]]=50,0,1)</f>
        <v>3</v>
      </c>
      <c r="L3118" s="1" t="str">
        <f>IF(TA_restaurants_curated__2[[#This Row],[C. Rev.]]=3,"A lot of reviews",IF(TA_restaurants_curated__2[[#This Row],[C. Rev.]]=2,"Avarage reviews","Few reviews"))</f>
        <v>Few reviews</v>
      </c>
      <c r="M3118" s="1" t="str">
        <f>IF(TA_restaurants_curated__2[[#This Row],[C. Rat.]]=3,"Good rating",IF(TA_restaurants_curated__2[[#This Row],[C. Rat.]]=2,"Avarege rating","Bad rating"))</f>
        <v>Good rating</v>
      </c>
      <c r="N3118" s="1" t="str">
        <f t="shared" si="48"/>
        <v>Few reviews and Good rating</v>
      </c>
    </row>
    <row r="3119" spans="1:14" x14ac:dyDescent="0.35">
      <c r="A3119">
        <v>3904</v>
      </c>
      <c r="B3119" t="s">
        <v>4115</v>
      </c>
      <c r="C3119" t="s">
        <v>523</v>
      </c>
      <c r="D3119" t="s">
        <v>139</v>
      </c>
      <c r="E3119">
        <v>39060</v>
      </c>
      <c r="F3119">
        <v>40</v>
      </c>
      <c r="G3119" t="s">
        <v>8</v>
      </c>
      <c r="H3119">
        <v>340</v>
      </c>
      <c r="I3119">
        <f>(TA_restaurants_curated__2[[#This Row],['# Reviews]]-MIN(TA_restaurants_curated__2['# Reviews]))/(MAX(TA_restaurants_curated__2['# Reviews])-MIN(TA_restaurants_curated__2['# Reviews]))</f>
        <v>8.0767289247854618E-3</v>
      </c>
      <c r="J3119">
        <f>QUOTIENT((TA_restaurants_curated__2[[#This Row],[Normalizzazione]]*100),33)+IF(TA_restaurants_curated__2[[#This Row],[Normalizzazione]]=1,0,1)</f>
        <v>1</v>
      </c>
      <c r="K3119">
        <f>QUOTIENT((TA_restaurants_curated__2[[#This Row],[Rating]]*2),(100/3))+IF(TA_restaurants_curated__2[[#This Row],[Rating]]=50,0,1)</f>
        <v>3</v>
      </c>
      <c r="L3119" s="1" t="str">
        <f>IF(TA_restaurants_curated__2[[#This Row],[C. Rev.]]=3,"A lot of reviews",IF(TA_restaurants_curated__2[[#This Row],[C. Rev.]]=2,"Avarage reviews","Few reviews"))</f>
        <v>Few reviews</v>
      </c>
      <c r="M3119" s="1" t="str">
        <f>IF(TA_restaurants_curated__2[[#This Row],[C. Rat.]]=3,"Good rating",IF(TA_restaurants_curated__2[[#This Row],[C. Rat.]]=2,"Avarege rating","Bad rating"))</f>
        <v>Good rating</v>
      </c>
      <c r="N3119" s="1" t="str">
        <f t="shared" si="48"/>
        <v>Few reviews and Good rating</v>
      </c>
    </row>
    <row r="3120" spans="1:14" x14ac:dyDescent="0.35">
      <c r="A3120">
        <v>4077</v>
      </c>
      <c r="B3120" t="s">
        <v>4184</v>
      </c>
      <c r="C3120" t="s">
        <v>523</v>
      </c>
      <c r="D3120" t="s">
        <v>111</v>
      </c>
      <c r="E3120">
        <v>40800</v>
      </c>
      <c r="F3120">
        <v>35</v>
      </c>
      <c r="G3120" t="s">
        <v>10</v>
      </c>
      <c r="H3120">
        <v>340</v>
      </c>
      <c r="I3120">
        <f>(TA_restaurants_curated__2[[#This Row],['# Reviews]]-MIN(TA_restaurants_curated__2['# Reviews]))/(MAX(TA_restaurants_curated__2['# Reviews])-MIN(TA_restaurants_curated__2['# Reviews]))</f>
        <v>8.0767289247854618E-3</v>
      </c>
      <c r="J3120">
        <f>QUOTIENT((TA_restaurants_curated__2[[#This Row],[Normalizzazione]]*100),33)+IF(TA_restaurants_curated__2[[#This Row],[Normalizzazione]]=1,0,1)</f>
        <v>1</v>
      </c>
      <c r="K3120">
        <f>QUOTIENT((TA_restaurants_curated__2[[#This Row],[Rating]]*2),(100/3))+IF(TA_restaurants_curated__2[[#This Row],[Rating]]=50,0,1)</f>
        <v>3</v>
      </c>
      <c r="L3120" s="1" t="str">
        <f>IF(TA_restaurants_curated__2[[#This Row],[C. Rev.]]=3,"A lot of reviews",IF(TA_restaurants_curated__2[[#This Row],[C. Rev.]]=2,"Avarage reviews","Few reviews"))</f>
        <v>Few reviews</v>
      </c>
      <c r="M3120" s="1" t="str">
        <f>IF(TA_restaurants_curated__2[[#This Row],[C. Rat.]]=3,"Good rating",IF(TA_restaurants_curated__2[[#This Row],[C. Rat.]]=2,"Avarege rating","Bad rating"))</f>
        <v>Good rating</v>
      </c>
      <c r="N3120" s="1" t="str">
        <f t="shared" si="48"/>
        <v>Few reviews and Good rating</v>
      </c>
    </row>
    <row r="3121" spans="1:14" x14ac:dyDescent="0.35">
      <c r="A3121">
        <v>4193</v>
      </c>
      <c r="B3121" t="s">
        <v>4221</v>
      </c>
      <c r="C3121" t="s">
        <v>523</v>
      </c>
      <c r="D3121" t="s">
        <v>99</v>
      </c>
      <c r="E3121">
        <v>41960</v>
      </c>
      <c r="F3121">
        <v>35</v>
      </c>
      <c r="G3121" t="s">
        <v>8</v>
      </c>
      <c r="H3121">
        <v>340</v>
      </c>
      <c r="I3121">
        <f>(TA_restaurants_curated__2[[#This Row],['# Reviews]]-MIN(TA_restaurants_curated__2['# Reviews]))/(MAX(TA_restaurants_curated__2['# Reviews])-MIN(TA_restaurants_curated__2['# Reviews]))</f>
        <v>8.0767289247854618E-3</v>
      </c>
      <c r="J3121">
        <f>QUOTIENT((TA_restaurants_curated__2[[#This Row],[Normalizzazione]]*100),33)+IF(TA_restaurants_curated__2[[#This Row],[Normalizzazione]]=1,0,1)</f>
        <v>1</v>
      </c>
      <c r="K3121">
        <f>QUOTIENT((TA_restaurants_curated__2[[#This Row],[Rating]]*2),(100/3))+IF(TA_restaurants_curated__2[[#This Row],[Rating]]=50,0,1)</f>
        <v>3</v>
      </c>
      <c r="L3121" s="1" t="str">
        <f>IF(TA_restaurants_curated__2[[#This Row],[C. Rev.]]=3,"A lot of reviews",IF(TA_restaurants_curated__2[[#This Row],[C. Rev.]]=2,"Avarage reviews","Few reviews"))</f>
        <v>Few reviews</v>
      </c>
      <c r="M3121" s="1" t="str">
        <f>IF(TA_restaurants_curated__2[[#This Row],[C. Rat.]]=3,"Good rating",IF(TA_restaurants_curated__2[[#This Row],[C. Rat.]]=2,"Avarege rating","Bad rating"))</f>
        <v>Good rating</v>
      </c>
      <c r="N3121" s="1" t="str">
        <f t="shared" si="48"/>
        <v>Few reviews and Good rating</v>
      </c>
    </row>
    <row r="3122" spans="1:14" x14ac:dyDescent="0.35">
      <c r="A3122">
        <v>4316</v>
      </c>
      <c r="B3122" t="s">
        <v>4273</v>
      </c>
      <c r="C3122" t="s">
        <v>523</v>
      </c>
      <c r="D3122" t="s">
        <v>99</v>
      </c>
      <c r="E3122">
        <v>43190</v>
      </c>
      <c r="F3122">
        <v>35</v>
      </c>
      <c r="G3122" t="s">
        <v>10</v>
      </c>
      <c r="H3122">
        <v>340</v>
      </c>
      <c r="I3122">
        <f>(TA_restaurants_curated__2[[#This Row],['# Reviews]]-MIN(TA_restaurants_curated__2['# Reviews]))/(MAX(TA_restaurants_curated__2['# Reviews])-MIN(TA_restaurants_curated__2['# Reviews]))</f>
        <v>8.0767289247854618E-3</v>
      </c>
      <c r="J3122">
        <f>QUOTIENT((TA_restaurants_curated__2[[#This Row],[Normalizzazione]]*100),33)+IF(TA_restaurants_curated__2[[#This Row],[Normalizzazione]]=1,0,1)</f>
        <v>1</v>
      </c>
      <c r="K3122">
        <f>QUOTIENT((TA_restaurants_curated__2[[#This Row],[Rating]]*2),(100/3))+IF(TA_restaurants_curated__2[[#This Row],[Rating]]=50,0,1)</f>
        <v>3</v>
      </c>
      <c r="L3122" s="1" t="str">
        <f>IF(TA_restaurants_curated__2[[#This Row],[C. Rev.]]=3,"A lot of reviews",IF(TA_restaurants_curated__2[[#This Row],[C. Rev.]]=2,"Avarage reviews","Few reviews"))</f>
        <v>Few reviews</v>
      </c>
      <c r="M3122" s="1" t="str">
        <f>IF(TA_restaurants_curated__2[[#This Row],[C. Rat.]]=3,"Good rating",IF(TA_restaurants_curated__2[[#This Row],[C. Rat.]]=2,"Avarege rating","Bad rating"))</f>
        <v>Good rating</v>
      </c>
      <c r="N3122" s="1" t="str">
        <f t="shared" si="48"/>
        <v>Few reviews and Good rating</v>
      </c>
    </row>
    <row r="3123" spans="1:14" x14ac:dyDescent="0.35">
      <c r="A3123">
        <v>4442</v>
      </c>
      <c r="B3123" t="s">
        <v>4323</v>
      </c>
      <c r="C3123" t="s">
        <v>523</v>
      </c>
      <c r="D3123" t="s">
        <v>278</v>
      </c>
      <c r="E3123">
        <v>44450</v>
      </c>
      <c r="F3123">
        <v>40</v>
      </c>
      <c r="G3123" t="s">
        <v>8</v>
      </c>
      <c r="H3123">
        <v>340</v>
      </c>
      <c r="I3123">
        <f>(TA_restaurants_curated__2[[#This Row],['# Reviews]]-MIN(TA_restaurants_curated__2['# Reviews]))/(MAX(TA_restaurants_curated__2['# Reviews])-MIN(TA_restaurants_curated__2['# Reviews]))</f>
        <v>8.0767289247854618E-3</v>
      </c>
      <c r="J3123">
        <f>QUOTIENT((TA_restaurants_curated__2[[#This Row],[Normalizzazione]]*100),33)+IF(TA_restaurants_curated__2[[#This Row],[Normalizzazione]]=1,0,1)</f>
        <v>1</v>
      </c>
      <c r="K3123">
        <f>QUOTIENT((TA_restaurants_curated__2[[#This Row],[Rating]]*2),(100/3))+IF(TA_restaurants_curated__2[[#This Row],[Rating]]=50,0,1)</f>
        <v>3</v>
      </c>
      <c r="L3123" s="1" t="str">
        <f>IF(TA_restaurants_curated__2[[#This Row],[C. Rev.]]=3,"A lot of reviews",IF(TA_restaurants_curated__2[[#This Row],[C. Rev.]]=2,"Avarage reviews","Few reviews"))</f>
        <v>Few reviews</v>
      </c>
      <c r="M3123" s="1" t="str">
        <f>IF(TA_restaurants_curated__2[[#This Row],[C. Rat.]]=3,"Good rating",IF(TA_restaurants_curated__2[[#This Row],[C. Rat.]]=2,"Avarege rating","Bad rating"))</f>
        <v>Good rating</v>
      </c>
      <c r="N3123" s="1" t="str">
        <f t="shared" si="48"/>
        <v>Few reviews and Good rating</v>
      </c>
    </row>
    <row r="3124" spans="1:14" x14ac:dyDescent="0.35">
      <c r="A3124">
        <v>4740</v>
      </c>
      <c r="B3124" t="s">
        <v>4370</v>
      </c>
      <c r="C3124" t="s">
        <v>523</v>
      </c>
      <c r="D3124" t="s">
        <v>99</v>
      </c>
      <c r="E3124">
        <v>47430</v>
      </c>
      <c r="F3124">
        <v>35</v>
      </c>
      <c r="G3124" t="s">
        <v>10</v>
      </c>
      <c r="H3124">
        <v>340</v>
      </c>
      <c r="I3124">
        <f>(TA_restaurants_curated__2[[#This Row],['# Reviews]]-MIN(TA_restaurants_curated__2['# Reviews]))/(MAX(TA_restaurants_curated__2['# Reviews])-MIN(TA_restaurants_curated__2['# Reviews]))</f>
        <v>8.0767289247854618E-3</v>
      </c>
      <c r="J3124">
        <f>QUOTIENT((TA_restaurants_curated__2[[#This Row],[Normalizzazione]]*100),33)+IF(TA_restaurants_curated__2[[#This Row],[Normalizzazione]]=1,0,1)</f>
        <v>1</v>
      </c>
      <c r="K3124">
        <f>QUOTIENT((TA_restaurants_curated__2[[#This Row],[Rating]]*2),(100/3))+IF(TA_restaurants_curated__2[[#This Row],[Rating]]=50,0,1)</f>
        <v>3</v>
      </c>
      <c r="L3124" s="1" t="str">
        <f>IF(TA_restaurants_curated__2[[#This Row],[C. Rev.]]=3,"A lot of reviews",IF(TA_restaurants_curated__2[[#This Row],[C. Rev.]]=2,"Avarage reviews","Few reviews"))</f>
        <v>Few reviews</v>
      </c>
      <c r="M3124" s="1" t="str">
        <f>IF(TA_restaurants_curated__2[[#This Row],[C. Rat.]]=3,"Good rating",IF(TA_restaurants_curated__2[[#This Row],[C. Rat.]]=2,"Avarege rating","Bad rating"))</f>
        <v>Good rating</v>
      </c>
      <c r="N3124" s="1" t="str">
        <f t="shared" si="48"/>
        <v>Few reviews and Good rating</v>
      </c>
    </row>
    <row r="3125" spans="1:14" x14ac:dyDescent="0.35">
      <c r="A3125">
        <v>4764</v>
      </c>
      <c r="B3125" t="s">
        <v>4379</v>
      </c>
      <c r="C3125" t="s">
        <v>523</v>
      </c>
      <c r="D3125" t="s">
        <v>99</v>
      </c>
      <c r="E3125">
        <v>47670</v>
      </c>
      <c r="F3125">
        <v>35</v>
      </c>
      <c r="G3125" t="s">
        <v>10</v>
      </c>
      <c r="H3125">
        <v>340</v>
      </c>
      <c r="I3125">
        <f>(TA_restaurants_curated__2[[#This Row],['# Reviews]]-MIN(TA_restaurants_curated__2['# Reviews]))/(MAX(TA_restaurants_curated__2['# Reviews])-MIN(TA_restaurants_curated__2['# Reviews]))</f>
        <v>8.0767289247854618E-3</v>
      </c>
      <c r="J3125">
        <f>QUOTIENT((TA_restaurants_curated__2[[#This Row],[Normalizzazione]]*100),33)+IF(TA_restaurants_curated__2[[#This Row],[Normalizzazione]]=1,0,1)</f>
        <v>1</v>
      </c>
      <c r="K3125">
        <f>QUOTIENT((TA_restaurants_curated__2[[#This Row],[Rating]]*2),(100/3))+IF(TA_restaurants_curated__2[[#This Row],[Rating]]=50,0,1)</f>
        <v>3</v>
      </c>
      <c r="L3125" s="1" t="str">
        <f>IF(TA_restaurants_curated__2[[#This Row],[C. Rev.]]=3,"A lot of reviews",IF(TA_restaurants_curated__2[[#This Row],[C. Rev.]]=2,"Avarage reviews","Few reviews"))</f>
        <v>Few reviews</v>
      </c>
      <c r="M3125" s="1" t="str">
        <f>IF(TA_restaurants_curated__2[[#This Row],[C. Rat.]]=3,"Good rating",IF(TA_restaurants_curated__2[[#This Row],[C. Rat.]]=2,"Avarege rating","Bad rating"))</f>
        <v>Good rating</v>
      </c>
      <c r="N3125" s="1" t="str">
        <f t="shared" si="48"/>
        <v>Few reviews and Good rating</v>
      </c>
    </row>
    <row r="3126" spans="1:14" x14ac:dyDescent="0.35">
      <c r="A3126">
        <v>5127</v>
      </c>
      <c r="B3126" t="s">
        <v>4508</v>
      </c>
      <c r="C3126" t="s">
        <v>523</v>
      </c>
      <c r="D3126" t="s">
        <v>99</v>
      </c>
      <c r="E3126">
        <v>51300</v>
      </c>
      <c r="F3126">
        <v>35</v>
      </c>
      <c r="G3126" t="s">
        <v>8</v>
      </c>
      <c r="H3126">
        <v>340</v>
      </c>
      <c r="I3126">
        <f>(TA_restaurants_curated__2[[#This Row],['# Reviews]]-MIN(TA_restaurants_curated__2['# Reviews]))/(MAX(TA_restaurants_curated__2['# Reviews])-MIN(TA_restaurants_curated__2['# Reviews]))</f>
        <v>8.0767289247854618E-3</v>
      </c>
      <c r="J3126">
        <f>QUOTIENT((TA_restaurants_curated__2[[#This Row],[Normalizzazione]]*100),33)+IF(TA_restaurants_curated__2[[#This Row],[Normalizzazione]]=1,0,1)</f>
        <v>1</v>
      </c>
      <c r="K3126">
        <f>QUOTIENT((TA_restaurants_curated__2[[#This Row],[Rating]]*2),(100/3))+IF(TA_restaurants_curated__2[[#This Row],[Rating]]=50,0,1)</f>
        <v>3</v>
      </c>
      <c r="L3126" s="1" t="str">
        <f>IF(TA_restaurants_curated__2[[#This Row],[C. Rev.]]=3,"A lot of reviews",IF(TA_restaurants_curated__2[[#This Row],[C. Rev.]]=2,"Avarage reviews","Few reviews"))</f>
        <v>Few reviews</v>
      </c>
      <c r="M3126" s="1" t="str">
        <f>IF(TA_restaurants_curated__2[[#This Row],[C. Rat.]]=3,"Good rating",IF(TA_restaurants_curated__2[[#This Row],[C. Rat.]]=2,"Avarege rating","Bad rating"))</f>
        <v>Good rating</v>
      </c>
      <c r="N3126" s="1" t="str">
        <f t="shared" si="48"/>
        <v>Few reviews and Good rating</v>
      </c>
    </row>
    <row r="3127" spans="1:14" x14ac:dyDescent="0.35">
      <c r="A3127">
        <v>888</v>
      </c>
      <c r="B3127" t="s">
        <v>1797</v>
      </c>
      <c r="C3127" t="s">
        <v>523</v>
      </c>
      <c r="D3127" t="s">
        <v>232</v>
      </c>
      <c r="E3127">
        <v>8900</v>
      </c>
      <c r="F3127">
        <v>45</v>
      </c>
      <c r="G3127" t="s">
        <v>10</v>
      </c>
      <c r="H3127">
        <v>330</v>
      </c>
      <c r="I3127">
        <f>(TA_restaurants_curated__2[[#This Row],['# Reviews]]-MIN(TA_restaurants_curated__2['# Reviews]))/(MAX(TA_restaurants_curated__2['# Reviews])-MIN(TA_restaurants_curated__2['# Reviews]))</f>
        <v>7.8243311458859165E-3</v>
      </c>
      <c r="J3127">
        <f>QUOTIENT((TA_restaurants_curated__2[[#This Row],[Normalizzazione]]*100),33)+IF(TA_restaurants_curated__2[[#This Row],[Normalizzazione]]=1,0,1)</f>
        <v>1</v>
      </c>
      <c r="K3127">
        <f>QUOTIENT((TA_restaurants_curated__2[[#This Row],[Rating]]*2),(100/3))+IF(TA_restaurants_curated__2[[#This Row],[Rating]]=50,0,1)</f>
        <v>3</v>
      </c>
      <c r="L3127" s="1" t="str">
        <f>IF(TA_restaurants_curated__2[[#This Row],[C. Rev.]]=3,"A lot of reviews",IF(TA_restaurants_curated__2[[#This Row],[C. Rev.]]=2,"Avarage reviews","Few reviews"))</f>
        <v>Few reviews</v>
      </c>
      <c r="M3127" s="1" t="str">
        <f>IF(TA_restaurants_curated__2[[#This Row],[C. Rat.]]=3,"Good rating",IF(TA_restaurants_curated__2[[#This Row],[C. Rat.]]=2,"Avarege rating","Bad rating"))</f>
        <v>Good rating</v>
      </c>
      <c r="N3127" s="1" t="str">
        <f t="shared" si="48"/>
        <v>Few reviews and Good rating</v>
      </c>
    </row>
    <row r="3128" spans="1:14" x14ac:dyDescent="0.35">
      <c r="A3128">
        <v>1326</v>
      </c>
      <c r="B3128" t="s">
        <v>2275</v>
      </c>
      <c r="C3128" t="s">
        <v>523</v>
      </c>
      <c r="D3128" t="s">
        <v>2276</v>
      </c>
      <c r="E3128">
        <v>13280</v>
      </c>
      <c r="F3128">
        <v>45</v>
      </c>
      <c r="G3128" t="s">
        <v>8</v>
      </c>
      <c r="H3128">
        <v>330</v>
      </c>
      <c r="I3128">
        <f>(TA_restaurants_curated__2[[#This Row],['# Reviews]]-MIN(TA_restaurants_curated__2['# Reviews]))/(MAX(TA_restaurants_curated__2['# Reviews])-MIN(TA_restaurants_curated__2['# Reviews]))</f>
        <v>7.8243311458859165E-3</v>
      </c>
      <c r="J3128">
        <f>QUOTIENT((TA_restaurants_curated__2[[#This Row],[Normalizzazione]]*100),33)+IF(TA_restaurants_curated__2[[#This Row],[Normalizzazione]]=1,0,1)</f>
        <v>1</v>
      </c>
      <c r="K3128">
        <f>QUOTIENT((TA_restaurants_curated__2[[#This Row],[Rating]]*2),(100/3))+IF(TA_restaurants_curated__2[[#This Row],[Rating]]=50,0,1)</f>
        <v>3</v>
      </c>
      <c r="L3128" s="1" t="str">
        <f>IF(TA_restaurants_curated__2[[#This Row],[C. Rev.]]=3,"A lot of reviews",IF(TA_restaurants_curated__2[[#This Row],[C. Rev.]]=2,"Avarage reviews","Few reviews"))</f>
        <v>Few reviews</v>
      </c>
      <c r="M3128" s="1" t="str">
        <f>IF(TA_restaurants_curated__2[[#This Row],[C. Rat.]]=3,"Good rating",IF(TA_restaurants_curated__2[[#This Row],[C. Rat.]]=2,"Avarege rating","Bad rating"))</f>
        <v>Good rating</v>
      </c>
      <c r="N3128" s="1" t="str">
        <f t="shared" si="48"/>
        <v>Few reviews and Good rating</v>
      </c>
    </row>
    <row r="3129" spans="1:14" x14ac:dyDescent="0.35">
      <c r="A3129">
        <v>1555</v>
      </c>
      <c r="B3129" t="s">
        <v>2516</v>
      </c>
      <c r="C3129" t="s">
        <v>523</v>
      </c>
      <c r="D3129" t="s">
        <v>110</v>
      </c>
      <c r="E3129">
        <v>15570</v>
      </c>
      <c r="F3129">
        <v>40</v>
      </c>
      <c r="G3129" t="s">
        <v>8</v>
      </c>
      <c r="H3129">
        <v>330</v>
      </c>
      <c r="I3129">
        <f>(TA_restaurants_curated__2[[#This Row],['# Reviews]]-MIN(TA_restaurants_curated__2['# Reviews]))/(MAX(TA_restaurants_curated__2['# Reviews])-MIN(TA_restaurants_curated__2['# Reviews]))</f>
        <v>7.8243311458859165E-3</v>
      </c>
      <c r="J3129">
        <f>QUOTIENT((TA_restaurants_curated__2[[#This Row],[Normalizzazione]]*100),33)+IF(TA_restaurants_curated__2[[#This Row],[Normalizzazione]]=1,0,1)</f>
        <v>1</v>
      </c>
      <c r="K3129">
        <f>QUOTIENT((TA_restaurants_curated__2[[#This Row],[Rating]]*2),(100/3))+IF(TA_restaurants_curated__2[[#This Row],[Rating]]=50,0,1)</f>
        <v>3</v>
      </c>
      <c r="L3129" s="1" t="str">
        <f>IF(TA_restaurants_curated__2[[#This Row],[C. Rev.]]=3,"A lot of reviews",IF(TA_restaurants_curated__2[[#This Row],[C. Rev.]]=2,"Avarage reviews","Few reviews"))</f>
        <v>Few reviews</v>
      </c>
      <c r="M3129" s="1" t="str">
        <f>IF(TA_restaurants_curated__2[[#This Row],[C. Rat.]]=3,"Good rating",IF(TA_restaurants_curated__2[[#This Row],[C. Rat.]]=2,"Avarege rating","Bad rating"))</f>
        <v>Good rating</v>
      </c>
      <c r="N3129" s="1" t="str">
        <f t="shared" si="48"/>
        <v>Few reviews and Good rating</v>
      </c>
    </row>
    <row r="3130" spans="1:14" x14ac:dyDescent="0.35">
      <c r="A3130">
        <v>1803</v>
      </c>
      <c r="B3130" t="s">
        <v>2768</v>
      </c>
      <c r="C3130" t="s">
        <v>523</v>
      </c>
      <c r="D3130" t="s">
        <v>99</v>
      </c>
      <c r="E3130">
        <v>18050</v>
      </c>
      <c r="F3130">
        <v>45</v>
      </c>
      <c r="G3130" t="s">
        <v>10</v>
      </c>
      <c r="H3130">
        <v>330</v>
      </c>
      <c r="I3130">
        <f>(TA_restaurants_curated__2[[#This Row],['# Reviews]]-MIN(TA_restaurants_curated__2['# Reviews]))/(MAX(TA_restaurants_curated__2['# Reviews])-MIN(TA_restaurants_curated__2['# Reviews]))</f>
        <v>7.8243311458859165E-3</v>
      </c>
      <c r="J3130">
        <f>QUOTIENT((TA_restaurants_curated__2[[#This Row],[Normalizzazione]]*100),33)+IF(TA_restaurants_curated__2[[#This Row],[Normalizzazione]]=1,0,1)</f>
        <v>1</v>
      </c>
      <c r="K3130">
        <f>QUOTIENT((TA_restaurants_curated__2[[#This Row],[Rating]]*2),(100/3))+IF(TA_restaurants_curated__2[[#This Row],[Rating]]=50,0,1)</f>
        <v>3</v>
      </c>
      <c r="L3130" s="1" t="str">
        <f>IF(TA_restaurants_curated__2[[#This Row],[C. Rev.]]=3,"A lot of reviews",IF(TA_restaurants_curated__2[[#This Row],[C. Rev.]]=2,"Avarage reviews","Few reviews"))</f>
        <v>Few reviews</v>
      </c>
      <c r="M3130" s="1" t="str">
        <f>IF(TA_restaurants_curated__2[[#This Row],[C. Rat.]]=3,"Good rating",IF(TA_restaurants_curated__2[[#This Row],[C. Rat.]]=2,"Avarege rating","Bad rating"))</f>
        <v>Good rating</v>
      </c>
      <c r="N3130" s="1" t="str">
        <f t="shared" si="48"/>
        <v>Few reviews and Good rating</v>
      </c>
    </row>
    <row r="3131" spans="1:14" x14ac:dyDescent="0.35">
      <c r="A3131">
        <v>2106</v>
      </c>
      <c r="B3131" t="s">
        <v>3038</v>
      </c>
      <c r="C3131" t="s">
        <v>523</v>
      </c>
      <c r="D3131" t="s">
        <v>162</v>
      </c>
      <c r="E3131">
        <v>21080</v>
      </c>
      <c r="F3131">
        <v>50</v>
      </c>
      <c r="G3131" t="s">
        <v>8</v>
      </c>
      <c r="H3131">
        <v>330</v>
      </c>
      <c r="I3131">
        <f>(TA_restaurants_curated__2[[#This Row],['# Reviews]]-MIN(TA_restaurants_curated__2['# Reviews]))/(MAX(TA_restaurants_curated__2['# Reviews])-MIN(TA_restaurants_curated__2['# Reviews]))</f>
        <v>7.8243311458859165E-3</v>
      </c>
      <c r="J3131">
        <f>QUOTIENT((TA_restaurants_curated__2[[#This Row],[Normalizzazione]]*100),33)+IF(TA_restaurants_curated__2[[#This Row],[Normalizzazione]]=1,0,1)</f>
        <v>1</v>
      </c>
      <c r="K3131">
        <f>QUOTIENT((TA_restaurants_curated__2[[#This Row],[Rating]]*2),(100/3))+IF(TA_restaurants_curated__2[[#This Row],[Rating]]=50,0,1)</f>
        <v>3</v>
      </c>
      <c r="L3131" s="1" t="str">
        <f>IF(TA_restaurants_curated__2[[#This Row],[C. Rev.]]=3,"A lot of reviews",IF(TA_restaurants_curated__2[[#This Row],[C. Rev.]]=2,"Avarage reviews","Few reviews"))</f>
        <v>Few reviews</v>
      </c>
      <c r="M3131" s="1" t="str">
        <f>IF(TA_restaurants_curated__2[[#This Row],[C. Rat.]]=3,"Good rating",IF(TA_restaurants_curated__2[[#This Row],[C. Rat.]]=2,"Avarege rating","Bad rating"))</f>
        <v>Good rating</v>
      </c>
      <c r="N3131" s="1" t="str">
        <f t="shared" si="48"/>
        <v>Few reviews and Good rating</v>
      </c>
    </row>
    <row r="3132" spans="1:14" x14ac:dyDescent="0.35">
      <c r="A3132">
        <v>2202</v>
      </c>
      <c r="B3132" t="s">
        <v>3112</v>
      </c>
      <c r="C3132" t="s">
        <v>523</v>
      </c>
      <c r="D3132" t="s">
        <v>84</v>
      </c>
      <c r="E3132">
        <v>22040</v>
      </c>
      <c r="F3132">
        <v>45</v>
      </c>
      <c r="G3132" t="s">
        <v>10</v>
      </c>
      <c r="H3132">
        <v>330</v>
      </c>
      <c r="I3132">
        <f>(TA_restaurants_curated__2[[#This Row],['# Reviews]]-MIN(TA_restaurants_curated__2['# Reviews]))/(MAX(TA_restaurants_curated__2['# Reviews])-MIN(TA_restaurants_curated__2['# Reviews]))</f>
        <v>7.8243311458859165E-3</v>
      </c>
      <c r="J3132">
        <f>QUOTIENT((TA_restaurants_curated__2[[#This Row],[Normalizzazione]]*100),33)+IF(TA_restaurants_curated__2[[#This Row],[Normalizzazione]]=1,0,1)</f>
        <v>1</v>
      </c>
      <c r="K3132">
        <f>QUOTIENT((TA_restaurants_curated__2[[#This Row],[Rating]]*2),(100/3))+IF(TA_restaurants_curated__2[[#This Row],[Rating]]=50,0,1)</f>
        <v>3</v>
      </c>
      <c r="L3132" s="1" t="str">
        <f>IF(TA_restaurants_curated__2[[#This Row],[C. Rev.]]=3,"A lot of reviews",IF(TA_restaurants_curated__2[[#This Row],[C. Rev.]]=2,"Avarage reviews","Few reviews"))</f>
        <v>Few reviews</v>
      </c>
      <c r="M3132" s="1" t="str">
        <f>IF(TA_restaurants_curated__2[[#This Row],[C. Rat.]]=3,"Good rating",IF(TA_restaurants_curated__2[[#This Row],[C. Rat.]]=2,"Avarege rating","Bad rating"))</f>
        <v>Good rating</v>
      </c>
      <c r="N3132" s="1" t="str">
        <f t="shared" si="48"/>
        <v>Few reviews and Good rating</v>
      </c>
    </row>
    <row r="3133" spans="1:14" x14ac:dyDescent="0.35">
      <c r="A3133">
        <v>2523</v>
      </c>
      <c r="B3133" t="s">
        <v>3384</v>
      </c>
      <c r="C3133" t="s">
        <v>523</v>
      </c>
      <c r="D3133" t="s">
        <v>124</v>
      </c>
      <c r="E3133">
        <v>25250</v>
      </c>
      <c r="F3133">
        <v>40</v>
      </c>
      <c r="G3133" t="s">
        <v>10</v>
      </c>
      <c r="H3133">
        <v>330</v>
      </c>
      <c r="I3133">
        <f>(TA_restaurants_curated__2[[#This Row],['# Reviews]]-MIN(TA_restaurants_curated__2['# Reviews]))/(MAX(TA_restaurants_curated__2['# Reviews])-MIN(TA_restaurants_curated__2['# Reviews]))</f>
        <v>7.8243311458859165E-3</v>
      </c>
      <c r="J3133">
        <f>QUOTIENT((TA_restaurants_curated__2[[#This Row],[Normalizzazione]]*100),33)+IF(TA_restaurants_curated__2[[#This Row],[Normalizzazione]]=1,0,1)</f>
        <v>1</v>
      </c>
      <c r="K3133">
        <f>QUOTIENT((TA_restaurants_curated__2[[#This Row],[Rating]]*2),(100/3))+IF(TA_restaurants_curated__2[[#This Row],[Rating]]=50,0,1)</f>
        <v>3</v>
      </c>
      <c r="L3133" s="1" t="str">
        <f>IF(TA_restaurants_curated__2[[#This Row],[C. Rev.]]=3,"A lot of reviews",IF(TA_restaurants_curated__2[[#This Row],[C. Rev.]]=2,"Avarage reviews","Few reviews"))</f>
        <v>Few reviews</v>
      </c>
      <c r="M3133" s="1" t="str">
        <f>IF(TA_restaurants_curated__2[[#This Row],[C. Rat.]]=3,"Good rating",IF(TA_restaurants_curated__2[[#This Row],[C. Rat.]]=2,"Avarege rating","Bad rating"))</f>
        <v>Good rating</v>
      </c>
      <c r="N3133" s="1" t="str">
        <f t="shared" si="48"/>
        <v>Few reviews and Good rating</v>
      </c>
    </row>
    <row r="3134" spans="1:14" x14ac:dyDescent="0.35">
      <c r="A3134">
        <v>2559</v>
      </c>
      <c r="B3134" t="s">
        <v>3411</v>
      </c>
      <c r="C3134" t="s">
        <v>523</v>
      </c>
      <c r="D3134" t="s">
        <v>90</v>
      </c>
      <c r="E3134">
        <v>25610</v>
      </c>
      <c r="F3134">
        <v>40</v>
      </c>
      <c r="G3134" t="s">
        <v>8</v>
      </c>
      <c r="H3134">
        <v>330</v>
      </c>
      <c r="I3134">
        <f>(TA_restaurants_curated__2[[#This Row],['# Reviews]]-MIN(TA_restaurants_curated__2['# Reviews]))/(MAX(TA_restaurants_curated__2['# Reviews])-MIN(TA_restaurants_curated__2['# Reviews]))</f>
        <v>7.8243311458859165E-3</v>
      </c>
      <c r="J3134">
        <f>QUOTIENT((TA_restaurants_curated__2[[#This Row],[Normalizzazione]]*100),33)+IF(TA_restaurants_curated__2[[#This Row],[Normalizzazione]]=1,0,1)</f>
        <v>1</v>
      </c>
      <c r="K3134">
        <f>QUOTIENT((TA_restaurants_curated__2[[#This Row],[Rating]]*2),(100/3))+IF(TA_restaurants_curated__2[[#This Row],[Rating]]=50,0,1)</f>
        <v>3</v>
      </c>
      <c r="L3134" s="1" t="str">
        <f>IF(TA_restaurants_curated__2[[#This Row],[C. Rev.]]=3,"A lot of reviews",IF(TA_restaurants_curated__2[[#This Row],[C. Rev.]]=2,"Avarage reviews","Few reviews"))</f>
        <v>Few reviews</v>
      </c>
      <c r="M3134" s="1" t="str">
        <f>IF(TA_restaurants_curated__2[[#This Row],[C. Rat.]]=3,"Good rating",IF(TA_restaurants_curated__2[[#This Row],[C. Rat.]]=2,"Avarege rating","Bad rating"))</f>
        <v>Good rating</v>
      </c>
      <c r="N3134" s="1" t="str">
        <f t="shared" si="48"/>
        <v>Few reviews and Good rating</v>
      </c>
    </row>
    <row r="3135" spans="1:14" x14ac:dyDescent="0.35">
      <c r="A3135">
        <v>2654</v>
      </c>
      <c r="B3135" t="s">
        <v>3488</v>
      </c>
      <c r="C3135" t="s">
        <v>523</v>
      </c>
      <c r="D3135" t="s">
        <v>99</v>
      </c>
      <c r="E3135">
        <v>26560</v>
      </c>
      <c r="F3135">
        <v>40</v>
      </c>
      <c r="G3135" t="s">
        <v>10</v>
      </c>
      <c r="H3135">
        <v>330</v>
      </c>
      <c r="I3135">
        <f>(TA_restaurants_curated__2[[#This Row],['# Reviews]]-MIN(TA_restaurants_curated__2['# Reviews]))/(MAX(TA_restaurants_curated__2['# Reviews])-MIN(TA_restaurants_curated__2['# Reviews]))</f>
        <v>7.8243311458859165E-3</v>
      </c>
      <c r="J3135">
        <f>QUOTIENT((TA_restaurants_curated__2[[#This Row],[Normalizzazione]]*100),33)+IF(TA_restaurants_curated__2[[#This Row],[Normalizzazione]]=1,0,1)</f>
        <v>1</v>
      </c>
      <c r="K3135">
        <f>QUOTIENT((TA_restaurants_curated__2[[#This Row],[Rating]]*2),(100/3))+IF(TA_restaurants_curated__2[[#This Row],[Rating]]=50,0,1)</f>
        <v>3</v>
      </c>
      <c r="L3135" s="1" t="str">
        <f>IF(TA_restaurants_curated__2[[#This Row],[C. Rev.]]=3,"A lot of reviews",IF(TA_restaurants_curated__2[[#This Row],[C. Rev.]]=2,"Avarage reviews","Few reviews"))</f>
        <v>Few reviews</v>
      </c>
      <c r="M3135" s="1" t="str">
        <f>IF(TA_restaurants_curated__2[[#This Row],[C. Rat.]]=3,"Good rating",IF(TA_restaurants_curated__2[[#This Row],[C. Rat.]]=2,"Avarege rating","Bad rating"))</f>
        <v>Good rating</v>
      </c>
      <c r="N3135" s="1" t="str">
        <f t="shared" si="48"/>
        <v>Few reviews and Good rating</v>
      </c>
    </row>
    <row r="3136" spans="1:14" x14ac:dyDescent="0.35">
      <c r="A3136">
        <v>2657</v>
      </c>
      <c r="B3136" t="s">
        <v>3491</v>
      </c>
      <c r="C3136" t="s">
        <v>523</v>
      </c>
      <c r="D3136" t="s">
        <v>144</v>
      </c>
      <c r="E3136">
        <v>26590</v>
      </c>
      <c r="F3136">
        <v>40</v>
      </c>
      <c r="G3136" t="s">
        <v>8</v>
      </c>
      <c r="H3136">
        <v>330</v>
      </c>
      <c r="I3136">
        <f>(TA_restaurants_curated__2[[#This Row],['# Reviews]]-MIN(TA_restaurants_curated__2['# Reviews]))/(MAX(TA_restaurants_curated__2['# Reviews])-MIN(TA_restaurants_curated__2['# Reviews]))</f>
        <v>7.8243311458859165E-3</v>
      </c>
      <c r="J3136">
        <f>QUOTIENT((TA_restaurants_curated__2[[#This Row],[Normalizzazione]]*100),33)+IF(TA_restaurants_curated__2[[#This Row],[Normalizzazione]]=1,0,1)</f>
        <v>1</v>
      </c>
      <c r="K3136">
        <f>QUOTIENT((TA_restaurants_curated__2[[#This Row],[Rating]]*2),(100/3))+IF(TA_restaurants_curated__2[[#This Row],[Rating]]=50,0,1)</f>
        <v>3</v>
      </c>
      <c r="L3136" s="1" t="str">
        <f>IF(TA_restaurants_curated__2[[#This Row],[C. Rev.]]=3,"A lot of reviews",IF(TA_restaurants_curated__2[[#This Row],[C. Rev.]]=2,"Avarage reviews","Few reviews"))</f>
        <v>Few reviews</v>
      </c>
      <c r="M3136" s="1" t="str">
        <f>IF(TA_restaurants_curated__2[[#This Row],[C. Rat.]]=3,"Good rating",IF(TA_restaurants_curated__2[[#This Row],[C. Rat.]]=2,"Avarege rating","Bad rating"))</f>
        <v>Good rating</v>
      </c>
      <c r="N3136" s="1" t="str">
        <f t="shared" si="48"/>
        <v>Few reviews and Good rating</v>
      </c>
    </row>
    <row r="3137" spans="1:14" x14ac:dyDescent="0.35">
      <c r="A3137">
        <v>2698</v>
      </c>
      <c r="B3137" t="s">
        <v>3518</v>
      </c>
      <c r="C3137" t="s">
        <v>523</v>
      </c>
      <c r="D3137" t="s">
        <v>99</v>
      </c>
      <c r="E3137">
        <v>27000</v>
      </c>
      <c r="F3137">
        <v>45</v>
      </c>
      <c r="G3137" t="s">
        <v>10</v>
      </c>
      <c r="H3137">
        <v>330</v>
      </c>
      <c r="I3137">
        <f>(TA_restaurants_curated__2[[#This Row],['# Reviews]]-MIN(TA_restaurants_curated__2['# Reviews]))/(MAX(TA_restaurants_curated__2['# Reviews])-MIN(TA_restaurants_curated__2['# Reviews]))</f>
        <v>7.8243311458859165E-3</v>
      </c>
      <c r="J3137">
        <f>QUOTIENT((TA_restaurants_curated__2[[#This Row],[Normalizzazione]]*100),33)+IF(TA_restaurants_curated__2[[#This Row],[Normalizzazione]]=1,0,1)</f>
        <v>1</v>
      </c>
      <c r="K3137">
        <f>QUOTIENT((TA_restaurants_curated__2[[#This Row],[Rating]]*2),(100/3))+IF(TA_restaurants_curated__2[[#This Row],[Rating]]=50,0,1)</f>
        <v>3</v>
      </c>
      <c r="L3137" s="1" t="str">
        <f>IF(TA_restaurants_curated__2[[#This Row],[C. Rev.]]=3,"A lot of reviews",IF(TA_restaurants_curated__2[[#This Row],[C. Rev.]]=2,"Avarage reviews","Few reviews"))</f>
        <v>Few reviews</v>
      </c>
      <c r="M3137" s="1" t="str">
        <f>IF(TA_restaurants_curated__2[[#This Row],[C. Rat.]]=3,"Good rating",IF(TA_restaurants_curated__2[[#This Row],[C. Rat.]]=2,"Avarege rating","Bad rating"))</f>
        <v>Good rating</v>
      </c>
      <c r="N3137" s="1" t="str">
        <f t="shared" si="48"/>
        <v>Few reviews and Good rating</v>
      </c>
    </row>
    <row r="3138" spans="1:14" x14ac:dyDescent="0.35">
      <c r="A3138">
        <v>2836</v>
      </c>
      <c r="B3138" t="s">
        <v>3609</v>
      </c>
      <c r="C3138" t="s">
        <v>523</v>
      </c>
      <c r="D3138" t="s">
        <v>99</v>
      </c>
      <c r="E3138">
        <v>28380</v>
      </c>
      <c r="F3138">
        <v>40</v>
      </c>
      <c r="G3138" t="s">
        <v>8</v>
      </c>
      <c r="H3138">
        <v>330</v>
      </c>
      <c r="I3138">
        <f>(TA_restaurants_curated__2[[#This Row],['# Reviews]]-MIN(TA_restaurants_curated__2['# Reviews]))/(MAX(TA_restaurants_curated__2['# Reviews])-MIN(TA_restaurants_curated__2['# Reviews]))</f>
        <v>7.8243311458859165E-3</v>
      </c>
      <c r="J3138">
        <f>QUOTIENT((TA_restaurants_curated__2[[#This Row],[Normalizzazione]]*100),33)+IF(TA_restaurants_curated__2[[#This Row],[Normalizzazione]]=1,0,1)</f>
        <v>1</v>
      </c>
      <c r="K3138">
        <f>QUOTIENT((TA_restaurants_curated__2[[#This Row],[Rating]]*2),(100/3))+IF(TA_restaurants_curated__2[[#This Row],[Rating]]=50,0,1)</f>
        <v>3</v>
      </c>
      <c r="L3138" s="1" t="str">
        <f>IF(TA_restaurants_curated__2[[#This Row],[C. Rev.]]=3,"A lot of reviews",IF(TA_restaurants_curated__2[[#This Row],[C. Rev.]]=2,"Avarage reviews","Few reviews"))</f>
        <v>Few reviews</v>
      </c>
      <c r="M3138" s="1" t="str">
        <f>IF(TA_restaurants_curated__2[[#This Row],[C. Rat.]]=3,"Good rating",IF(TA_restaurants_curated__2[[#This Row],[C. Rat.]]=2,"Avarege rating","Bad rating"))</f>
        <v>Good rating</v>
      </c>
      <c r="N3138" s="1" t="str">
        <f t="shared" ref="N3138:N3201" si="49">_xlfn.CONCAT(L3138," and ",M3138)</f>
        <v>Few reviews and Good rating</v>
      </c>
    </row>
    <row r="3139" spans="1:14" x14ac:dyDescent="0.35">
      <c r="A3139">
        <v>2936</v>
      </c>
      <c r="B3139" t="s">
        <v>3671</v>
      </c>
      <c r="C3139" t="s">
        <v>523</v>
      </c>
      <c r="D3139" t="s">
        <v>81</v>
      </c>
      <c r="E3139">
        <v>29380</v>
      </c>
      <c r="F3139">
        <v>40</v>
      </c>
      <c r="G3139" t="s">
        <v>8</v>
      </c>
      <c r="H3139">
        <v>330</v>
      </c>
      <c r="I3139">
        <f>(TA_restaurants_curated__2[[#This Row],['# Reviews]]-MIN(TA_restaurants_curated__2['# Reviews]))/(MAX(TA_restaurants_curated__2['# Reviews])-MIN(TA_restaurants_curated__2['# Reviews]))</f>
        <v>7.8243311458859165E-3</v>
      </c>
      <c r="J3139">
        <f>QUOTIENT((TA_restaurants_curated__2[[#This Row],[Normalizzazione]]*100),33)+IF(TA_restaurants_curated__2[[#This Row],[Normalizzazione]]=1,0,1)</f>
        <v>1</v>
      </c>
      <c r="K3139">
        <f>QUOTIENT((TA_restaurants_curated__2[[#This Row],[Rating]]*2),(100/3))+IF(TA_restaurants_curated__2[[#This Row],[Rating]]=50,0,1)</f>
        <v>3</v>
      </c>
      <c r="L3139" s="1" t="str">
        <f>IF(TA_restaurants_curated__2[[#This Row],[C. Rev.]]=3,"A lot of reviews",IF(TA_restaurants_curated__2[[#This Row],[C. Rev.]]=2,"Avarage reviews","Few reviews"))</f>
        <v>Few reviews</v>
      </c>
      <c r="M3139" s="1" t="str">
        <f>IF(TA_restaurants_curated__2[[#This Row],[C. Rat.]]=3,"Good rating",IF(TA_restaurants_curated__2[[#This Row],[C. Rat.]]=2,"Avarege rating","Bad rating"))</f>
        <v>Good rating</v>
      </c>
      <c r="N3139" s="1" t="str">
        <f t="shared" si="49"/>
        <v>Few reviews and Good rating</v>
      </c>
    </row>
    <row r="3140" spans="1:14" x14ac:dyDescent="0.35">
      <c r="A3140">
        <v>3774</v>
      </c>
      <c r="B3140" t="s">
        <v>4065</v>
      </c>
      <c r="C3140" t="s">
        <v>523</v>
      </c>
      <c r="D3140" t="s">
        <v>165</v>
      </c>
      <c r="E3140">
        <v>37760</v>
      </c>
      <c r="F3140">
        <v>35</v>
      </c>
      <c r="G3140" t="s">
        <v>10</v>
      </c>
      <c r="H3140">
        <v>330</v>
      </c>
      <c r="I3140">
        <f>(TA_restaurants_curated__2[[#This Row],['# Reviews]]-MIN(TA_restaurants_curated__2['# Reviews]))/(MAX(TA_restaurants_curated__2['# Reviews])-MIN(TA_restaurants_curated__2['# Reviews]))</f>
        <v>7.8243311458859165E-3</v>
      </c>
      <c r="J3140">
        <f>QUOTIENT((TA_restaurants_curated__2[[#This Row],[Normalizzazione]]*100),33)+IF(TA_restaurants_curated__2[[#This Row],[Normalizzazione]]=1,0,1)</f>
        <v>1</v>
      </c>
      <c r="K3140">
        <f>QUOTIENT((TA_restaurants_curated__2[[#This Row],[Rating]]*2),(100/3))+IF(TA_restaurants_curated__2[[#This Row],[Rating]]=50,0,1)</f>
        <v>3</v>
      </c>
      <c r="L3140" s="1" t="str">
        <f>IF(TA_restaurants_curated__2[[#This Row],[C. Rev.]]=3,"A lot of reviews",IF(TA_restaurants_curated__2[[#This Row],[C. Rev.]]=2,"Avarage reviews","Few reviews"))</f>
        <v>Few reviews</v>
      </c>
      <c r="M3140" s="1" t="str">
        <f>IF(TA_restaurants_curated__2[[#This Row],[C. Rat.]]=3,"Good rating",IF(TA_restaurants_curated__2[[#This Row],[C. Rat.]]=2,"Avarege rating","Bad rating"))</f>
        <v>Good rating</v>
      </c>
      <c r="N3140" s="1" t="str">
        <f t="shared" si="49"/>
        <v>Few reviews and Good rating</v>
      </c>
    </row>
    <row r="3141" spans="1:14" x14ac:dyDescent="0.35">
      <c r="A3141">
        <v>3908</v>
      </c>
      <c r="B3141" t="s">
        <v>4116</v>
      </c>
      <c r="C3141" t="s">
        <v>523</v>
      </c>
      <c r="D3141" t="s">
        <v>99</v>
      </c>
      <c r="E3141">
        <v>39100</v>
      </c>
      <c r="F3141">
        <v>40</v>
      </c>
      <c r="G3141" t="s">
        <v>8</v>
      </c>
      <c r="H3141">
        <v>330</v>
      </c>
      <c r="I3141">
        <f>(TA_restaurants_curated__2[[#This Row],['# Reviews]]-MIN(TA_restaurants_curated__2['# Reviews]))/(MAX(TA_restaurants_curated__2['# Reviews])-MIN(TA_restaurants_curated__2['# Reviews]))</f>
        <v>7.8243311458859165E-3</v>
      </c>
      <c r="J3141">
        <f>QUOTIENT((TA_restaurants_curated__2[[#This Row],[Normalizzazione]]*100),33)+IF(TA_restaurants_curated__2[[#This Row],[Normalizzazione]]=1,0,1)</f>
        <v>1</v>
      </c>
      <c r="K3141">
        <f>QUOTIENT((TA_restaurants_curated__2[[#This Row],[Rating]]*2),(100/3))+IF(TA_restaurants_curated__2[[#This Row],[Rating]]=50,0,1)</f>
        <v>3</v>
      </c>
      <c r="L3141" s="1" t="str">
        <f>IF(TA_restaurants_curated__2[[#This Row],[C. Rev.]]=3,"A lot of reviews",IF(TA_restaurants_curated__2[[#This Row],[C. Rev.]]=2,"Avarage reviews","Few reviews"))</f>
        <v>Few reviews</v>
      </c>
      <c r="M3141" s="1" t="str">
        <f>IF(TA_restaurants_curated__2[[#This Row],[C. Rat.]]=3,"Good rating",IF(TA_restaurants_curated__2[[#This Row],[C. Rat.]]=2,"Avarege rating","Bad rating"))</f>
        <v>Good rating</v>
      </c>
      <c r="N3141" s="1" t="str">
        <f t="shared" si="49"/>
        <v>Few reviews and Good rating</v>
      </c>
    </row>
    <row r="3142" spans="1:14" x14ac:dyDescent="0.35">
      <c r="A3142">
        <v>3984</v>
      </c>
      <c r="B3142" t="s">
        <v>4150</v>
      </c>
      <c r="C3142" t="s">
        <v>523</v>
      </c>
      <c r="D3142" t="s">
        <v>4151</v>
      </c>
      <c r="E3142">
        <v>39870</v>
      </c>
      <c r="F3142">
        <v>40</v>
      </c>
      <c r="G3142" t="s">
        <v>8</v>
      </c>
      <c r="H3142">
        <v>330</v>
      </c>
      <c r="I3142">
        <f>(TA_restaurants_curated__2[[#This Row],['# Reviews]]-MIN(TA_restaurants_curated__2['# Reviews]))/(MAX(TA_restaurants_curated__2['# Reviews])-MIN(TA_restaurants_curated__2['# Reviews]))</f>
        <v>7.8243311458859165E-3</v>
      </c>
      <c r="J3142">
        <f>QUOTIENT((TA_restaurants_curated__2[[#This Row],[Normalizzazione]]*100),33)+IF(TA_restaurants_curated__2[[#This Row],[Normalizzazione]]=1,0,1)</f>
        <v>1</v>
      </c>
      <c r="K3142">
        <f>QUOTIENT((TA_restaurants_curated__2[[#This Row],[Rating]]*2),(100/3))+IF(TA_restaurants_curated__2[[#This Row],[Rating]]=50,0,1)</f>
        <v>3</v>
      </c>
      <c r="L3142" s="1" t="str">
        <f>IF(TA_restaurants_curated__2[[#This Row],[C. Rev.]]=3,"A lot of reviews",IF(TA_restaurants_curated__2[[#This Row],[C. Rev.]]=2,"Avarage reviews","Few reviews"))</f>
        <v>Few reviews</v>
      </c>
      <c r="M3142" s="1" t="str">
        <f>IF(TA_restaurants_curated__2[[#This Row],[C. Rat.]]=3,"Good rating",IF(TA_restaurants_curated__2[[#This Row],[C. Rat.]]=2,"Avarege rating","Bad rating"))</f>
        <v>Good rating</v>
      </c>
      <c r="N3142" s="1" t="str">
        <f t="shared" si="49"/>
        <v>Few reviews and Good rating</v>
      </c>
    </row>
    <row r="3143" spans="1:14" x14ac:dyDescent="0.35">
      <c r="A3143">
        <v>4075</v>
      </c>
      <c r="B3143" t="s">
        <v>4182</v>
      </c>
      <c r="C3143" t="s">
        <v>523</v>
      </c>
      <c r="D3143" t="s">
        <v>566</v>
      </c>
      <c r="E3143">
        <v>40780</v>
      </c>
      <c r="F3143">
        <v>35</v>
      </c>
      <c r="G3143" t="s">
        <v>8</v>
      </c>
      <c r="H3143">
        <v>330</v>
      </c>
      <c r="I3143">
        <f>(TA_restaurants_curated__2[[#This Row],['# Reviews]]-MIN(TA_restaurants_curated__2['# Reviews]))/(MAX(TA_restaurants_curated__2['# Reviews])-MIN(TA_restaurants_curated__2['# Reviews]))</f>
        <v>7.8243311458859165E-3</v>
      </c>
      <c r="J3143">
        <f>QUOTIENT((TA_restaurants_curated__2[[#This Row],[Normalizzazione]]*100),33)+IF(TA_restaurants_curated__2[[#This Row],[Normalizzazione]]=1,0,1)</f>
        <v>1</v>
      </c>
      <c r="K3143">
        <f>QUOTIENT((TA_restaurants_curated__2[[#This Row],[Rating]]*2),(100/3))+IF(TA_restaurants_curated__2[[#This Row],[Rating]]=50,0,1)</f>
        <v>3</v>
      </c>
      <c r="L3143" s="1" t="str">
        <f>IF(TA_restaurants_curated__2[[#This Row],[C. Rev.]]=3,"A lot of reviews",IF(TA_restaurants_curated__2[[#This Row],[C. Rev.]]=2,"Avarage reviews","Few reviews"))</f>
        <v>Few reviews</v>
      </c>
      <c r="M3143" s="1" t="str">
        <f>IF(TA_restaurants_curated__2[[#This Row],[C. Rat.]]=3,"Good rating",IF(TA_restaurants_curated__2[[#This Row],[C. Rat.]]=2,"Avarege rating","Bad rating"))</f>
        <v>Good rating</v>
      </c>
      <c r="N3143" s="1" t="str">
        <f t="shared" si="49"/>
        <v>Few reviews and Good rating</v>
      </c>
    </row>
    <row r="3144" spans="1:14" x14ac:dyDescent="0.35">
      <c r="A3144">
        <v>4173</v>
      </c>
      <c r="B3144" t="s">
        <v>4213</v>
      </c>
      <c r="C3144" t="s">
        <v>523</v>
      </c>
      <c r="D3144" t="s">
        <v>4214</v>
      </c>
      <c r="E3144">
        <v>41760</v>
      </c>
      <c r="F3144">
        <v>40</v>
      </c>
      <c r="G3144" t="s">
        <v>10</v>
      </c>
      <c r="H3144">
        <v>330</v>
      </c>
      <c r="I3144">
        <f>(TA_restaurants_curated__2[[#This Row],['# Reviews]]-MIN(TA_restaurants_curated__2['# Reviews]))/(MAX(TA_restaurants_curated__2['# Reviews])-MIN(TA_restaurants_curated__2['# Reviews]))</f>
        <v>7.8243311458859165E-3</v>
      </c>
      <c r="J3144">
        <f>QUOTIENT((TA_restaurants_curated__2[[#This Row],[Normalizzazione]]*100),33)+IF(TA_restaurants_curated__2[[#This Row],[Normalizzazione]]=1,0,1)</f>
        <v>1</v>
      </c>
      <c r="K3144">
        <f>QUOTIENT((TA_restaurants_curated__2[[#This Row],[Rating]]*2),(100/3))+IF(TA_restaurants_curated__2[[#This Row],[Rating]]=50,0,1)</f>
        <v>3</v>
      </c>
      <c r="L3144" s="1" t="str">
        <f>IF(TA_restaurants_curated__2[[#This Row],[C. Rev.]]=3,"A lot of reviews",IF(TA_restaurants_curated__2[[#This Row],[C. Rev.]]=2,"Avarage reviews","Few reviews"))</f>
        <v>Few reviews</v>
      </c>
      <c r="M3144" s="1" t="str">
        <f>IF(TA_restaurants_curated__2[[#This Row],[C. Rat.]]=3,"Good rating",IF(TA_restaurants_curated__2[[#This Row],[C. Rat.]]=2,"Avarege rating","Bad rating"))</f>
        <v>Good rating</v>
      </c>
      <c r="N3144" s="1" t="str">
        <f t="shared" si="49"/>
        <v>Few reviews and Good rating</v>
      </c>
    </row>
    <row r="3145" spans="1:14" x14ac:dyDescent="0.35">
      <c r="A3145">
        <v>4233</v>
      </c>
      <c r="B3145" t="s">
        <v>4240</v>
      </c>
      <c r="C3145" t="s">
        <v>523</v>
      </c>
      <c r="D3145" t="s">
        <v>110</v>
      </c>
      <c r="E3145">
        <v>42360</v>
      </c>
      <c r="F3145">
        <v>35</v>
      </c>
      <c r="G3145" t="s">
        <v>8</v>
      </c>
      <c r="H3145">
        <v>330</v>
      </c>
      <c r="I3145">
        <f>(TA_restaurants_curated__2[[#This Row],['# Reviews]]-MIN(TA_restaurants_curated__2['# Reviews]))/(MAX(TA_restaurants_curated__2['# Reviews])-MIN(TA_restaurants_curated__2['# Reviews]))</f>
        <v>7.8243311458859165E-3</v>
      </c>
      <c r="J3145">
        <f>QUOTIENT((TA_restaurants_curated__2[[#This Row],[Normalizzazione]]*100),33)+IF(TA_restaurants_curated__2[[#This Row],[Normalizzazione]]=1,0,1)</f>
        <v>1</v>
      </c>
      <c r="K3145">
        <f>QUOTIENT((TA_restaurants_curated__2[[#This Row],[Rating]]*2),(100/3))+IF(TA_restaurants_curated__2[[#This Row],[Rating]]=50,0,1)</f>
        <v>3</v>
      </c>
      <c r="L3145" s="1" t="str">
        <f>IF(TA_restaurants_curated__2[[#This Row],[C. Rev.]]=3,"A lot of reviews",IF(TA_restaurants_curated__2[[#This Row],[C. Rev.]]=2,"Avarage reviews","Few reviews"))</f>
        <v>Few reviews</v>
      </c>
      <c r="M3145" s="1" t="str">
        <f>IF(TA_restaurants_curated__2[[#This Row],[C. Rat.]]=3,"Good rating",IF(TA_restaurants_curated__2[[#This Row],[C. Rat.]]=2,"Avarege rating","Bad rating"))</f>
        <v>Good rating</v>
      </c>
      <c r="N3145" s="1" t="str">
        <f t="shared" si="49"/>
        <v>Few reviews and Good rating</v>
      </c>
    </row>
    <row r="3146" spans="1:14" x14ac:dyDescent="0.35">
      <c r="A3146">
        <v>4945</v>
      </c>
      <c r="B3146" t="s">
        <v>384</v>
      </c>
      <c r="C3146" t="s">
        <v>523</v>
      </c>
      <c r="D3146" t="s">
        <v>99</v>
      </c>
      <c r="E3146">
        <v>49480</v>
      </c>
      <c r="F3146">
        <v>35</v>
      </c>
      <c r="G3146" t="s">
        <v>10</v>
      </c>
      <c r="H3146">
        <v>330</v>
      </c>
      <c r="I3146">
        <f>(TA_restaurants_curated__2[[#This Row],['# Reviews]]-MIN(TA_restaurants_curated__2['# Reviews]))/(MAX(TA_restaurants_curated__2['# Reviews])-MIN(TA_restaurants_curated__2['# Reviews]))</f>
        <v>7.8243311458859165E-3</v>
      </c>
      <c r="J3146">
        <f>QUOTIENT((TA_restaurants_curated__2[[#This Row],[Normalizzazione]]*100),33)+IF(TA_restaurants_curated__2[[#This Row],[Normalizzazione]]=1,0,1)</f>
        <v>1</v>
      </c>
      <c r="K3146">
        <f>QUOTIENT((TA_restaurants_curated__2[[#This Row],[Rating]]*2),(100/3))+IF(TA_restaurants_curated__2[[#This Row],[Rating]]=50,0,1)</f>
        <v>3</v>
      </c>
      <c r="L3146" s="1" t="str">
        <f>IF(TA_restaurants_curated__2[[#This Row],[C. Rev.]]=3,"A lot of reviews",IF(TA_restaurants_curated__2[[#This Row],[C. Rev.]]=2,"Avarage reviews","Few reviews"))</f>
        <v>Few reviews</v>
      </c>
      <c r="M3146" s="1" t="str">
        <f>IF(TA_restaurants_curated__2[[#This Row],[C. Rat.]]=3,"Good rating",IF(TA_restaurants_curated__2[[#This Row],[C. Rat.]]=2,"Avarege rating","Bad rating"))</f>
        <v>Good rating</v>
      </c>
      <c r="N3146" s="1" t="str">
        <f t="shared" si="49"/>
        <v>Few reviews and Good rating</v>
      </c>
    </row>
    <row r="3147" spans="1:14" x14ac:dyDescent="0.35">
      <c r="A3147">
        <v>5439</v>
      </c>
      <c r="B3147" t="s">
        <v>4616</v>
      </c>
      <c r="C3147" t="s">
        <v>523</v>
      </c>
      <c r="D3147" t="s">
        <v>150</v>
      </c>
      <c r="E3147">
        <v>54420</v>
      </c>
      <c r="F3147">
        <v>35</v>
      </c>
      <c r="G3147" t="s">
        <v>9</v>
      </c>
      <c r="H3147">
        <v>330</v>
      </c>
      <c r="I3147">
        <f>(TA_restaurants_curated__2[[#This Row],['# Reviews]]-MIN(TA_restaurants_curated__2['# Reviews]))/(MAX(TA_restaurants_curated__2['# Reviews])-MIN(TA_restaurants_curated__2['# Reviews]))</f>
        <v>7.8243311458859165E-3</v>
      </c>
      <c r="J3147">
        <f>QUOTIENT((TA_restaurants_curated__2[[#This Row],[Normalizzazione]]*100),33)+IF(TA_restaurants_curated__2[[#This Row],[Normalizzazione]]=1,0,1)</f>
        <v>1</v>
      </c>
      <c r="K3147">
        <f>QUOTIENT((TA_restaurants_curated__2[[#This Row],[Rating]]*2),(100/3))+IF(TA_restaurants_curated__2[[#This Row],[Rating]]=50,0,1)</f>
        <v>3</v>
      </c>
      <c r="L3147" s="1" t="str">
        <f>IF(TA_restaurants_curated__2[[#This Row],[C. Rev.]]=3,"A lot of reviews",IF(TA_restaurants_curated__2[[#This Row],[C. Rev.]]=2,"Avarage reviews","Few reviews"))</f>
        <v>Few reviews</v>
      </c>
      <c r="M3147" s="1" t="str">
        <f>IF(TA_restaurants_curated__2[[#This Row],[C. Rat.]]=3,"Good rating",IF(TA_restaurants_curated__2[[#This Row],[C. Rat.]]=2,"Avarege rating","Bad rating"))</f>
        <v>Good rating</v>
      </c>
      <c r="N3147" s="1" t="str">
        <f t="shared" si="49"/>
        <v>Few reviews and Good rating</v>
      </c>
    </row>
    <row r="3148" spans="1:14" x14ac:dyDescent="0.35">
      <c r="A3148">
        <v>6052</v>
      </c>
      <c r="B3148" t="s">
        <v>4841</v>
      </c>
      <c r="C3148" t="s">
        <v>523</v>
      </c>
      <c r="D3148" t="s">
        <v>659</v>
      </c>
      <c r="E3148">
        <v>60550</v>
      </c>
      <c r="F3148">
        <v>40</v>
      </c>
      <c r="G3148" t="s">
        <v>10</v>
      </c>
      <c r="H3148">
        <v>330</v>
      </c>
      <c r="I3148">
        <f>(TA_restaurants_curated__2[[#This Row],['# Reviews]]-MIN(TA_restaurants_curated__2['# Reviews]))/(MAX(TA_restaurants_curated__2['# Reviews])-MIN(TA_restaurants_curated__2['# Reviews]))</f>
        <v>7.8243311458859165E-3</v>
      </c>
      <c r="J3148">
        <f>QUOTIENT((TA_restaurants_curated__2[[#This Row],[Normalizzazione]]*100),33)+IF(TA_restaurants_curated__2[[#This Row],[Normalizzazione]]=1,0,1)</f>
        <v>1</v>
      </c>
      <c r="K3148">
        <f>QUOTIENT((TA_restaurants_curated__2[[#This Row],[Rating]]*2),(100/3))+IF(TA_restaurants_curated__2[[#This Row],[Rating]]=50,0,1)</f>
        <v>3</v>
      </c>
      <c r="L3148" s="1" t="str">
        <f>IF(TA_restaurants_curated__2[[#This Row],[C. Rev.]]=3,"A lot of reviews",IF(TA_restaurants_curated__2[[#This Row],[C. Rev.]]=2,"Avarage reviews","Few reviews"))</f>
        <v>Few reviews</v>
      </c>
      <c r="M3148" s="1" t="str">
        <f>IF(TA_restaurants_curated__2[[#This Row],[C. Rat.]]=3,"Good rating",IF(TA_restaurants_curated__2[[#This Row],[C. Rat.]]=2,"Avarege rating","Bad rating"))</f>
        <v>Good rating</v>
      </c>
      <c r="N3148" s="1" t="str">
        <f t="shared" si="49"/>
        <v>Few reviews and Good rating</v>
      </c>
    </row>
    <row r="3149" spans="1:14" x14ac:dyDescent="0.35">
      <c r="A3149">
        <v>1221</v>
      </c>
      <c r="B3149" t="s">
        <v>2162</v>
      </c>
      <c r="C3149" t="s">
        <v>523</v>
      </c>
      <c r="D3149" t="s">
        <v>156</v>
      </c>
      <c r="E3149">
        <v>12230</v>
      </c>
      <c r="F3149">
        <v>45</v>
      </c>
      <c r="G3149" t="s">
        <v>10</v>
      </c>
      <c r="H3149">
        <v>320</v>
      </c>
      <c r="I3149">
        <f>(TA_restaurants_curated__2[[#This Row],['# Reviews]]-MIN(TA_restaurants_curated__2['# Reviews]))/(MAX(TA_restaurants_curated__2['# Reviews])-MIN(TA_restaurants_curated__2['# Reviews]))</f>
        <v>7.5719333669863704E-3</v>
      </c>
      <c r="J3149">
        <f>QUOTIENT((TA_restaurants_curated__2[[#This Row],[Normalizzazione]]*100),33)+IF(TA_restaurants_curated__2[[#This Row],[Normalizzazione]]=1,0,1)</f>
        <v>1</v>
      </c>
      <c r="K3149">
        <f>QUOTIENT((TA_restaurants_curated__2[[#This Row],[Rating]]*2),(100/3))+IF(TA_restaurants_curated__2[[#This Row],[Rating]]=50,0,1)</f>
        <v>3</v>
      </c>
      <c r="L3149" s="1" t="str">
        <f>IF(TA_restaurants_curated__2[[#This Row],[C. Rev.]]=3,"A lot of reviews",IF(TA_restaurants_curated__2[[#This Row],[C. Rev.]]=2,"Avarage reviews","Few reviews"))</f>
        <v>Few reviews</v>
      </c>
      <c r="M3149" s="1" t="str">
        <f>IF(TA_restaurants_curated__2[[#This Row],[C. Rat.]]=3,"Good rating",IF(TA_restaurants_curated__2[[#This Row],[C. Rat.]]=2,"Avarege rating","Bad rating"))</f>
        <v>Good rating</v>
      </c>
      <c r="N3149" s="1" t="str">
        <f t="shared" si="49"/>
        <v>Few reviews and Good rating</v>
      </c>
    </row>
    <row r="3150" spans="1:14" x14ac:dyDescent="0.35">
      <c r="A3150">
        <v>1499</v>
      </c>
      <c r="B3150" t="s">
        <v>2456</v>
      </c>
      <c r="C3150" t="s">
        <v>523</v>
      </c>
      <c r="D3150" t="s">
        <v>84</v>
      </c>
      <c r="E3150">
        <v>15010</v>
      </c>
      <c r="F3150">
        <v>45</v>
      </c>
      <c r="G3150" t="s">
        <v>8</v>
      </c>
      <c r="H3150">
        <v>320</v>
      </c>
      <c r="I3150">
        <f>(TA_restaurants_curated__2[[#This Row],['# Reviews]]-MIN(TA_restaurants_curated__2['# Reviews]))/(MAX(TA_restaurants_curated__2['# Reviews])-MIN(TA_restaurants_curated__2['# Reviews]))</f>
        <v>7.5719333669863704E-3</v>
      </c>
      <c r="J3150">
        <f>QUOTIENT((TA_restaurants_curated__2[[#This Row],[Normalizzazione]]*100),33)+IF(TA_restaurants_curated__2[[#This Row],[Normalizzazione]]=1,0,1)</f>
        <v>1</v>
      </c>
      <c r="K3150">
        <f>QUOTIENT((TA_restaurants_curated__2[[#This Row],[Rating]]*2),(100/3))+IF(TA_restaurants_curated__2[[#This Row],[Rating]]=50,0,1)</f>
        <v>3</v>
      </c>
      <c r="L3150" s="1" t="str">
        <f>IF(TA_restaurants_curated__2[[#This Row],[C. Rev.]]=3,"A lot of reviews",IF(TA_restaurants_curated__2[[#This Row],[C. Rev.]]=2,"Avarage reviews","Few reviews"))</f>
        <v>Few reviews</v>
      </c>
      <c r="M3150" s="1" t="str">
        <f>IF(TA_restaurants_curated__2[[#This Row],[C. Rat.]]=3,"Good rating",IF(TA_restaurants_curated__2[[#This Row],[C. Rat.]]=2,"Avarege rating","Bad rating"))</f>
        <v>Good rating</v>
      </c>
      <c r="N3150" s="1" t="str">
        <f t="shared" si="49"/>
        <v>Few reviews and Good rating</v>
      </c>
    </row>
    <row r="3151" spans="1:14" x14ac:dyDescent="0.35">
      <c r="A3151">
        <v>2057</v>
      </c>
      <c r="B3151" t="s">
        <v>2995</v>
      </c>
      <c r="C3151" t="s">
        <v>523</v>
      </c>
      <c r="D3151" t="s">
        <v>2996</v>
      </c>
      <c r="E3151">
        <v>20590</v>
      </c>
      <c r="F3151">
        <v>45</v>
      </c>
      <c r="G3151" t="s">
        <v>8</v>
      </c>
      <c r="H3151">
        <v>320</v>
      </c>
      <c r="I3151">
        <f>(TA_restaurants_curated__2[[#This Row],['# Reviews]]-MIN(TA_restaurants_curated__2['# Reviews]))/(MAX(TA_restaurants_curated__2['# Reviews])-MIN(TA_restaurants_curated__2['# Reviews]))</f>
        <v>7.5719333669863704E-3</v>
      </c>
      <c r="J3151">
        <f>QUOTIENT((TA_restaurants_curated__2[[#This Row],[Normalizzazione]]*100),33)+IF(TA_restaurants_curated__2[[#This Row],[Normalizzazione]]=1,0,1)</f>
        <v>1</v>
      </c>
      <c r="K3151">
        <f>QUOTIENT((TA_restaurants_curated__2[[#This Row],[Rating]]*2),(100/3))+IF(TA_restaurants_curated__2[[#This Row],[Rating]]=50,0,1)</f>
        <v>3</v>
      </c>
      <c r="L3151" s="1" t="str">
        <f>IF(TA_restaurants_curated__2[[#This Row],[C. Rev.]]=3,"A lot of reviews",IF(TA_restaurants_curated__2[[#This Row],[C. Rev.]]=2,"Avarage reviews","Few reviews"))</f>
        <v>Few reviews</v>
      </c>
      <c r="M3151" s="1" t="str">
        <f>IF(TA_restaurants_curated__2[[#This Row],[C. Rat.]]=3,"Good rating",IF(TA_restaurants_curated__2[[#This Row],[C. Rat.]]=2,"Avarege rating","Bad rating"))</f>
        <v>Good rating</v>
      </c>
      <c r="N3151" s="1" t="str">
        <f t="shared" si="49"/>
        <v>Few reviews and Good rating</v>
      </c>
    </row>
    <row r="3152" spans="1:14" x14ac:dyDescent="0.35">
      <c r="A3152">
        <v>2247</v>
      </c>
      <c r="B3152" t="s">
        <v>3154</v>
      </c>
      <c r="C3152" t="s">
        <v>523</v>
      </c>
      <c r="D3152" t="s">
        <v>99</v>
      </c>
      <c r="E3152">
        <v>22490</v>
      </c>
      <c r="F3152">
        <v>45</v>
      </c>
      <c r="G3152" t="s">
        <v>10</v>
      </c>
      <c r="H3152">
        <v>320</v>
      </c>
      <c r="I3152">
        <f>(TA_restaurants_curated__2[[#This Row],['# Reviews]]-MIN(TA_restaurants_curated__2['# Reviews]))/(MAX(TA_restaurants_curated__2['# Reviews])-MIN(TA_restaurants_curated__2['# Reviews]))</f>
        <v>7.5719333669863704E-3</v>
      </c>
      <c r="J3152">
        <f>QUOTIENT((TA_restaurants_curated__2[[#This Row],[Normalizzazione]]*100),33)+IF(TA_restaurants_curated__2[[#This Row],[Normalizzazione]]=1,0,1)</f>
        <v>1</v>
      </c>
      <c r="K3152">
        <f>QUOTIENT((TA_restaurants_curated__2[[#This Row],[Rating]]*2),(100/3))+IF(TA_restaurants_curated__2[[#This Row],[Rating]]=50,0,1)</f>
        <v>3</v>
      </c>
      <c r="L3152" s="1" t="str">
        <f>IF(TA_restaurants_curated__2[[#This Row],[C. Rev.]]=3,"A lot of reviews",IF(TA_restaurants_curated__2[[#This Row],[C. Rev.]]=2,"Avarage reviews","Few reviews"))</f>
        <v>Few reviews</v>
      </c>
      <c r="M3152" s="1" t="str">
        <f>IF(TA_restaurants_curated__2[[#This Row],[C. Rat.]]=3,"Good rating",IF(TA_restaurants_curated__2[[#This Row],[C. Rat.]]=2,"Avarege rating","Bad rating"))</f>
        <v>Good rating</v>
      </c>
      <c r="N3152" s="1" t="str">
        <f t="shared" si="49"/>
        <v>Few reviews and Good rating</v>
      </c>
    </row>
    <row r="3153" spans="1:14" x14ac:dyDescent="0.35">
      <c r="A3153">
        <v>2264</v>
      </c>
      <c r="B3153" t="s">
        <v>3173</v>
      </c>
      <c r="C3153" t="s">
        <v>523</v>
      </c>
      <c r="D3153" t="s">
        <v>42</v>
      </c>
      <c r="E3153">
        <v>22660</v>
      </c>
      <c r="F3153">
        <v>40</v>
      </c>
      <c r="G3153" t="s">
        <v>8</v>
      </c>
      <c r="H3153">
        <v>320</v>
      </c>
      <c r="I3153">
        <f>(TA_restaurants_curated__2[[#This Row],['# Reviews]]-MIN(TA_restaurants_curated__2['# Reviews]))/(MAX(TA_restaurants_curated__2['# Reviews])-MIN(TA_restaurants_curated__2['# Reviews]))</f>
        <v>7.5719333669863704E-3</v>
      </c>
      <c r="J3153">
        <f>QUOTIENT((TA_restaurants_curated__2[[#This Row],[Normalizzazione]]*100),33)+IF(TA_restaurants_curated__2[[#This Row],[Normalizzazione]]=1,0,1)</f>
        <v>1</v>
      </c>
      <c r="K3153">
        <f>QUOTIENT((TA_restaurants_curated__2[[#This Row],[Rating]]*2),(100/3))+IF(TA_restaurants_curated__2[[#This Row],[Rating]]=50,0,1)</f>
        <v>3</v>
      </c>
      <c r="L3153" s="1" t="str">
        <f>IF(TA_restaurants_curated__2[[#This Row],[C. Rev.]]=3,"A lot of reviews",IF(TA_restaurants_curated__2[[#This Row],[C. Rev.]]=2,"Avarage reviews","Few reviews"))</f>
        <v>Few reviews</v>
      </c>
      <c r="M3153" s="1" t="str">
        <f>IF(TA_restaurants_curated__2[[#This Row],[C. Rat.]]=3,"Good rating",IF(TA_restaurants_curated__2[[#This Row],[C. Rat.]]=2,"Avarege rating","Bad rating"))</f>
        <v>Good rating</v>
      </c>
      <c r="N3153" s="1" t="str">
        <f t="shared" si="49"/>
        <v>Few reviews and Good rating</v>
      </c>
    </row>
    <row r="3154" spans="1:14" x14ac:dyDescent="0.35">
      <c r="A3154">
        <v>2373</v>
      </c>
      <c r="B3154" t="s">
        <v>225</v>
      </c>
      <c r="C3154" t="s">
        <v>523</v>
      </c>
      <c r="D3154" t="s">
        <v>111</v>
      </c>
      <c r="E3154">
        <v>23750</v>
      </c>
      <c r="F3154">
        <v>40</v>
      </c>
      <c r="G3154" t="s">
        <v>10</v>
      </c>
      <c r="H3154">
        <v>320</v>
      </c>
      <c r="I3154">
        <f>(TA_restaurants_curated__2[[#This Row],['# Reviews]]-MIN(TA_restaurants_curated__2['# Reviews]))/(MAX(TA_restaurants_curated__2['# Reviews])-MIN(TA_restaurants_curated__2['# Reviews]))</f>
        <v>7.5719333669863704E-3</v>
      </c>
      <c r="J3154">
        <f>QUOTIENT((TA_restaurants_curated__2[[#This Row],[Normalizzazione]]*100),33)+IF(TA_restaurants_curated__2[[#This Row],[Normalizzazione]]=1,0,1)</f>
        <v>1</v>
      </c>
      <c r="K3154">
        <f>QUOTIENT((TA_restaurants_curated__2[[#This Row],[Rating]]*2),(100/3))+IF(TA_restaurants_curated__2[[#This Row],[Rating]]=50,0,1)</f>
        <v>3</v>
      </c>
      <c r="L3154" s="1" t="str">
        <f>IF(TA_restaurants_curated__2[[#This Row],[C. Rev.]]=3,"A lot of reviews",IF(TA_restaurants_curated__2[[#This Row],[C. Rev.]]=2,"Avarage reviews","Few reviews"))</f>
        <v>Few reviews</v>
      </c>
      <c r="M3154" s="1" t="str">
        <f>IF(TA_restaurants_curated__2[[#This Row],[C. Rat.]]=3,"Good rating",IF(TA_restaurants_curated__2[[#This Row],[C. Rat.]]=2,"Avarege rating","Bad rating"))</f>
        <v>Good rating</v>
      </c>
      <c r="N3154" s="1" t="str">
        <f t="shared" si="49"/>
        <v>Few reviews and Good rating</v>
      </c>
    </row>
    <row r="3155" spans="1:14" x14ac:dyDescent="0.35">
      <c r="A3155">
        <v>2453</v>
      </c>
      <c r="B3155" t="s">
        <v>3332</v>
      </c>
      <c r="C3155" t="s">
        <v>523</v>
      </c>
      <c r="D3155" t="s">
        <v>162</v>
      </c>
      <c r="E3155">
        <v>24550</v>
      </c>
      <c r="F3155">
        <v>40</v>
      </c>
      <c r="G3155" t="s">
        <v>10</v>
      </c>
      <c r="H3155">
        <v>320</v>
      </c>
      <c r="I3155">
        <f>(TA_restaurants_curated__2[[#This Row],['# Reviews]]-MIN(TA_restaurants_curated__2['# Reviews]))/(MAX(TA_restaurants_curated__2['# Reviews])-MIN(TA_restaurants_curated__2['# Reviews]))</f>
        <v>7.5719333669863704E-3</v>
      </c>
      <c r="J3155">
        <f>QUOTIENT((TA_restaurants_curated__2[[#This Row],[Normalizzazione]]*100),33)+IF(TA_restaurants_curated__2[[#This Row],[Normalizzazione]]=1,0,1)</f>
        <v>1</v>
      </c>
      <c r="K3155">
        <f>QUOTIENT((TA_restaurants_curated__2[[#This Row],[Rating]]*2),(100/3))+IF(TA_restaurants_curated__2[[#This Row],[Rating]]=50,0,1)</f>
        <v>3</v>
      </c>
      <c r="L3155" s="1" t="str">
        <f>IF(TA_restaurants_curated__2[[#This Row],[C. Rev.]]=3,"A lot of reviews",IF(TA_restaurants_curated__2[[#This Row],[C. Rev.]]=2,"Avarage reviews","Few reviews"))</f>
        <v>Few reviews</v>
      </c>
      <c r="M3155" s="1" t="str">
        <f>IF(TA_restaurants_curated__2[[#This Row],[C. Rat.]]=3,"Good rating",IF(TA_restaurants_curated__2[[#This Row],[C. Rat.]]=2,"Avarege rating","Bad rating"))</f>
        <v>Good rating</v>
      </c>
      <c r="N3155" s="1" t="str">
        <f t="shared" si="49"/>
        <v>Few reviews and Good rating</v>
      </c>
    </row>
    <row r="3156" spans="1:14" x14ac:dyDescent="0.35">
      <c r="A3156">
        <v>3143</v>
      </c>
      <c r="B3156" t="s">
        <v>3798</v>
      </c>
      <c r="C3156" t="s">
        <v>523</v>
      </c>
      <c r="D3156" t="s">
        <v>11</v>
      </c>
      <c r="E3156">
        <v>31450</v>
      </c>
      <c r="F3156">
        <v>35</v>
      </c>
      <c r="G3156" t="s">
        <v>8</v>
      </c>
      <c r="H3156">
        <v>320</v>
      </c>
      <c r="I3156">
        <f>(TA_restaurants_curated__2[[#This Row],['# Reviews]]-MIN(TA_restaurants_curated__2['# Reviews]))/(MAX(TA_restaurants_curated__2['# Reviews])-MIN(TA_restaurants_curated__2['# Reviews]))</f>
        <v>7.5719333669863704E-3</v>
      </c>
      <c r="J3156">
        <f>QUOTIENT((TA_restaurants_curated__2[[#This Row],[Normalizzazione]]*100),33)+IF(TA_restaurants_curated__2[[#This Row],[Normalizzazione]]=1,0,1)</f>
        <v>1</v>
      </c>
      <c r="K3156">
        <f>QUOTIENT((TA_restaurants_curated__2[[#This Row],[Rating]]*2),(100/3))+IF(TA_restaurants_curated__2[[#This Row],[Rating]]=50,0,1)</f>
        <v>3</v>
      </c>
      <c r="L3156" s="1" t="str">
        <f>IF(TA_restaurants_curated__2[[#This Row],[C. Rev.]]=3,"A lot of reviews",IF(TA_restaurants_curated__2[[#This Row],[C. Rev.]]=2,"Avarage reviews","Few reviews"))</f>
        <v>Few reviews</v>
      </c>
      <c r="M3156" s="1" t="str">
        <f>IF(TA_restaurants_curated__2[[#This Row],[C. Rat.]]=3,"Good rating",IF(TA_restaurants_curated__2[[#This Row],[C. Rat.]]=2,"Avarege rating","Bad rating"))</f>
        <v>Good rating</v>
      </c>
      <c r="N3156" s="1" t="str">
        <f t="shared" si="49"/>
        <v>Few reviews and Good rating</v>
      </c>
    </row>
    <row r="3157" spans="1:14" x14ac:dyDescent="0.35">
      <c r="A3157">
        <v>3303</v>
      </c>
      <c r="B3157" t="s">
        <v>313</v>
      </c>
      <c r="C3157" t="s">
        <v>523</v>
      </c>
      <c r="D3157" t="s">
        <v>99</v>
      </c>
      <c r="E3157">
        <v>33050</v>
      </c>
      <c r="F3157">
        <v>35</v>
      </c>
      <c r="G3157" t="s">
        <v>8</v>
      </c>
      <c r="H3157">
        <v>320</v>
      </c>
      <c r="I3157">
        <f>(TA_restaurants_curated__2[[#This Row],['# Reviews]]-MIN(TA_restaurants_curated__2['# Reviews]))/(MAX(TA_restaurants_curated__2['# Reviews])-MIN(TA_restaurants_curated__2['# Reviews]))</f>
        <v>7.5719333669863704E-3</v>
      </c>
      <c r="J3157">
        <f>QUOTIENT((TA_restaurants_curated__2[[#This Row],[Normalizzazione]]*100),33)+IF(TA_restaurants_curated__2[[#This Row],[Normalizzazione]]=1,0,1)</f>
        <v>1</v>
      </c>
      <c r="K3157">
        <f>QUOTIENT((TA_restaurants_curated__2[[#This Row],[Rating]]*2),(100/3))+IF(TA_restaurants_curated__2[[#This Row],[Rating]]=50,0,1)</f>
        <v>3</v>
      </c>
      <c r="L3157" s="1" t="str">
        <f>IF(TA_restaurants_curated__2[[#This Row],[C. Rev.]]=3,"A lot of reviews",IF(TA_restaurants_curated__2[[#This Row],[C. Rev.]]=2,"Avarage reviews","Few reviews"))</f>
        <v>Few reviews</v>
      </c>
      <c r="M3157" s="1" t="str">
        <f>IF(TA_restaurants_curated__2[[#This Row],[C. Rat.]]=3,"Good rating",IF(TA_restaurants_curated__2[[#This Row],[C. Rat.]]=2,"Avarege rating","Bad rating"))</f>
        <v>Good rating</v>
      </c>
      <c r="N3157" s="1" t="str">
        <f t="shared" si="49"/>
        <v>Few reviews and Good rating</v>
      </c>
    </row>
    <row r="3158" spans="1:14" x14ac:dyDescent="0.35">
      <c r="A3158">
        <v>3319</v>
      </c>
      <c r="B3158" t="s">
        <v>3898</v>
      </c>
      <c r="C3158" t="s">
        <v>523</v>
      </c>
      <c r="D3158" t="s">
        <v>99</v>
      </c>
      <c r="E3158">
        <v>33210</v>
      </c>
      <c r="F3158">
        <v>40</v>
      </c>
      <c r="G3158" t="s">
        <v>10</v>
      </c>
      <c r="H3158">
        <v>320</v>
      </c>
      <c r="I3158">
        <f>(TA_restaurants_curated__2[[#This Row],['# Reviews]]-MIN(TA_restaurants_curated__2['# Reviews]))/(MAX(TA_restaurants_curated__2['# Reviews])-MIN(TA_restaurants_curated__2['# Reviews]))</f>
        <v>7.5719333669863704E-3</v>
      </c>
      <c r="J3158">
        <f>QUOTIENT((TA_restaurants_curated__2[[#This Row],[Normalizzazione]]*100),33)+IF(TA_restaurants_curated__2[[#This Row],[Normalizzazione]]=1,0,1)</f>
        <v>1</v>
      </c>
      <c r="K3158">
        <f>QUOTIENT((TA_restaurants_curated__2[[#This Row],[Rating]]*2),(100/3))+IF(TA_restaurants_curated__2[[#This Row],[Rating]]=50,0,1)</f>
        <v>3</v>
      </c>
      <c r="L3158" s="1" t="str">
        <f>IF(TA_restaurants_curated__2[[#This Row],[C. Rev.]]=3,"A lot of reviews",IF(TA_restaurants_curated__2[[#This Row],[C. Rev.]]=2,"Avarage reviews","Few reviews"))</f>
        <v>Few reviews</v>
      </c>
      <c r="M3158" s="1" t="str">
        <f>IF(TA_restaurants_curated__2[[#This Row],[C. Rat.]]=3,"Good rating",IF(TA_restaurants_curated__2[[#This Row],[C. Rat.]]=2,"Avarege rating","Bad rating"))</f>
        <v>Good rating</v>
      </c>
      <c r="N3158" s="1" t="str">
        <f t="shared" si="49"/>
        <v>Few reviews and Good rating</v>
      </c>
    </row>
    <row r="3159" spans="1:14" x14ac:dyDescent="0.35">
      <c r="A3159">
        <v>3531</v>
      </c>
      <c r="B3159" t="s">
        <v>3942</v>
      </c>
      <c r="C3159" t="s">
        <v>523</v>
      </c>
      <c r="D3159" t="s">
        <v>3943</v>
      </c>
      <c r="E3159">
        <v>35330</v>
      </c>
      <c r="F3159">
        <v>35</v>
      </c>
      <c r="G3159" t="s">
        <v>10</v>
      </c>
      <c r="H3159">
        <v>320</v>
      </c>
      <c r="I3159">
        <f>(TA_restaurants_curated__2[[#This Row],['# Reviews]]-MIN(TA_restaurants_curated__2['# Reviews]))/(MAX(TA_restaurants_curated__2['# Reviews])-MIN(TA_restaurants_curated__2['# Reviews]))</f>
        <v>7.5719333669863704E-3</v>
      </c>
      <c r="J3159">
        <f>QUOTIENT((TA_restaurants_curated__2[[#This Row],[Normalizzazione]]*100),33)+IF(TA_restaurants_curated__2[[#This Row],[Normalizzazione]]=1,0,1)</f>
        <v>1</v>
      </c>
      <c r="K3159">
        <f>QUOTIENT((TA_restaurants_curated__2[[#This Row],[Rating]]*2),(100/3))+IF(TA_restaurants_curated__2[[#This Row],[Rating]]=50,0,1)</f>
        <v>3</v>
      </c>
      <c r="L3159" s="1" t="str">
        <f>IF(TA_restaurants_curated__2[[#This Row],[C. Rev.]]=3,"A lot of reviews",IF(TA_restaurants_curated__2[[#This Row],[C. Rev.]]=2,"Avarage reviews","Few reviews"))</f>
        <v>Few reviews</v>
      </c>
      <c r="M3159" s="1" t="str">
        <f>IF(TA_restaurants_curated__2[[#This Row],[C. Rat.]]=3,"Good rating",IF(TA_restaurants_curated__2[[#This Row],[C. Rat.]]=2,"Avarege rating","Bad rating"))</f>
        <v>Good rating</v>
      </c>
      <c r="N3159" s="1" t="str">
        <f t="shared" si="49"/>
        <v>Few reviews and Good rating</v>
      </c>
    </row>
    <row r="3160" spans="1:14" x14ac:dyDescent="0.35">
      <c r="A3160">
        <v>3635</v>
      </c>
      <c r="B3160" t="s">
        <v>3997</v>
      </c>
      <c r="C3160" t="s">
        <v>523</v>
      </c>
      <c r="D3160" t="s">
        <v>155</v>
      </c>
      <c r="E3160">
        <v>36370</v>
      </c>
      <c r="F3160">
        <v>40</v>
      </c>
      <c r="G3160" t="s">
        <v>10</v>
      </c>
      <c r="H3160">
        <v>320</v>
      </c>
      <c r="I3160">
        <f>(TA_restaurants_curated__2[[#This Row],['# Reviews]]-MIN(TA_restaurants_curated__2['# Reviews]))/(MAX(TA_restaurants_curated__2['# Reviews])-MIN(TA_restaurants_curated__2['# Reviews]))</f>
        <v>7.5719333669863704E-3</v>
      </c>
      <c r="J3160">
        <f>QUOTIENT((TA_restaurants_curated__2[[#This Row],[Normalizzazione]]*100),33)+IF(TA_restaurants_curated__2[[#This Row],[Normalizzazione]]=1,0,1)</f>
        <v>1</v>
      </c>
      <c r="K3160">
        <f>QUOTIENT((TA_restaurants_curated__2[[#This Row],[Rating]]*2),(100/3))+IF(TA_restaurants_curated__2[[#This Row],[Rating]]=50,0,1)</f>
        <v>3</v>
      </c>
      <c r="L3160" s="1" t="str">
        <f>IF(TA_restaurants_curated__2[[#This Row],[C. Rev.]]=3,"A lot of reviews",IF(TA_restaurants_curated__2[[#This Row],[C. Rev.]]=2,"Avarage reviews","Few reviews"))</f>
        <v>Few reviews</v>
      </c>
      <c r="M3160" s="1" t="str">
        <f>IF(TA_restaurants_curated__2[[#This Row],[C. Rat.]]=3,"Good rating",IF(TA_restaurants_curated__2[[#This Row],[C. Rat.]]=2,"Avarege rating","Bad rating"))</f>
        <v>Good rating</v>
      </c>
      <c r="N3160" s="1" t="str">
        <f t="shared" si="49"/>
        <v>Few reviews and Good rating</v>
      </c>
    </row>
    <row r="3161" spans="1:14" x14ac:dyDescent="0.35">
      <c r="A3161">
        <v>3672</v>
      </c>
      <c r="B3161" t="s">
        <v>4015</v>
      </c>
      <c r="C3161" t="s">
        <v>523</v>
      </c>
      <c r="D3161" t="s">
        <v>99</v>
      </c>
      <c r="E3161">
        <v>36740</v>
      </c>
      <c r="F3161">
        <v>40</v>
      </c>
      <c r="G3161" t="s">
        <v>9</v>
      </c>
      <c r="H3161">
        <v>320</v>
      </c>
      <c r="I3161">
        <f>(TA_restaurants_curated__2[[#This Row],['# Reviews]]-MIN(TA_restaurants_curated__2['# Reviews]))/(MAX(TA_restaurants_curated__2['# Reviews])-MIN(TA_restaurants_curated__2['# Reviews]))</f>
        <v>7.5719333669863704E-3</v>
      </c>
      <c r="J3161">
        <f>QUOTIENT((TA_restaurants_curated__2[[#This Row],[Normalizzazione]]*100),33)+IF(TA_restaurants_curated__2[[#This Row],[Normalizzazione]]=1,0,1)</f>
        <v>1</v>
      </c>
      <c r="K3161">
        <f>QUOTIENT((TA_restaurants_curated__2[[#This Row],[Rating]]*2),(100/3))+IF(TA_restaurants_curated__2[[#This Row],[Rating]]=50,0,1)</f>
        <v>3</v>
      </c>
      <c r="L3161" s="1" t="str">
        <f>IF(TA_restaurants_curated__2[[#This Row],[C. Rev.]]=3,"A lot of reviews",IF(TA_restaurants_curated__2[[#This Row],[C. Rev.]]=2,"Avarage reviews","Few reviews"))</f>
        <v>Few reviews</v>
      </c>
      <c r="M3161" s="1" t="str">
        <f>IF(TA_restaurants_curated__2[[#This Row],[C. Rat.]]=3,"Good rating",IF(TA_restaurants_curated__2[[#This Row],[C. Rat.]]=2,"Avarege rating","Bad rating"))</f>
        <v>Good rating</v>
      </c>
      <c r="N3161" s="1" t="str">
        <f t="shared" si="49"/>
        <v>Few reviews and Good rating</v>
      </c>
    </row>
    <row r="3162" spans="1:14" x14ac:dyDescent="0.35">
      <c r="A3162">
        <v>3801</v>
      </c>
      <c r="B3162" t="s">
        <v>491</v>
      </c>
      <c r="C3162" t="s">
        <v>523</v>
      </c>
      <c r="D3162" t="s">
        <v>99</v>
      </c>
      <c r="E3162">
        <v>38030</v>
      </c>
      <c r="F3162">
        <v>35</v>
      </c>
      <c r="G3162" t="s">
        <v>10</v>
      </c>
      <c r="H3162">
        <v>320</v>
      </c>
      <c r="I3162">
        <f>(TA_restaurants_curated__2[[#This Row],['# Reviews]]-MIN(TA_restaurants_curated__2['# Reviews]))/(MAX(TA_restaurants_curated__2['# Reviews])-MIN(TA_restaurants_curated__2['# Reviews]))</f>
        <v>7.5719333669863704E-3</v>
      </c>
      <c r="J3162">
        <f>QUOTIENT((TA_restaurants_curated__2[[#This Row],[Normalizzazione]]*100),33)+IF(TA_restaurants_curated__2[[#This Row],[Normalizzazione]]=1,0,1)</f>
        <v>1</v>
      </c>
      <c r="K3162">
        <f>QUOTIENT((TA_restaurants_curated__2[[#This Row],[Rating]]*2),(100/3))+IF(TA_restaurants_curated__2[[#This Row],[Rating]]=50,0,1)</f>
        <v>3</v>
      </c>
      <c r="L3162" s="1" t="str">
        <f>IF(TA_restaurants_curated__2[[#This Row],[C. Rev.]]=3,"A lot of reviews",IF(TA_restaurants_curated__2[[#This Row],[C. Rev.]]=2,"Avarage reviews","Few reviews"))</f>
        <v>Few reviews</v>
      </c>
      <c r="M3162" s="1" t="str">
        <f>IF(TA_restaurants_curated__2[[#This Row],[C. Rat.]]=3,"Good rating",IF(TA_restaurants_curated__2[[#This Row],[C. Rat.]]=2,"Avarege rating","Bad rating"))</f>
        <v>Good rating</v>
      </c>
      <c r="N3162" s="1" t="str">
        <f t="shared" si="49"/>
        <v>Few reviews and Good rating</v>
      </c>
    </row>
    <row r="3163" spans="1:14" x14ac:dyDescent="0.35">
      <c r="A3163">
        <v>4025</v>
      </c>
      <c r="B3163" t="s">
        <v>4162</v>
      </c>
      <c r="C3163" t="s">
        <v>523</v>
      </c>
      <c r="D3163" t="s">
        <v>545</v>
      </c>
      <c r="E3163">
        <v>40280</v>
      </c>
      <c r="F3163">
        <v>35</v>
      </c>
      <c r="G3163" t="s">
        <v>8</v>
      </c>
      <c r="H3163">
        <v>320</v>
      </c>
      <c r="I3163">
        <f>(TA_restaurants_curated__2[[#This Row],['# Reviews]]-MIN(TA_restaurants_curated__2['# Reviews]))/(MAX(TA_restaurants_curated__2['# Reviews])-MIN(TA_restaurants_curated__2['# Reviews]))</f>
        <v>7.5719333669863704E-3</v>
      </c>
      <c r="J3163">
        <f>QUOTIENT((TA_restaurants_curated__2[[#This Row],[Normalizzazione]]*100),33)+IF(TA_restaurants_curated__2[[#This Row],[Normalizzazione]]=1,0,1)</f>
        <v>1</v>
      </c>
      <c r="K3163">
        <f>QUOTIENT((TA_restaurants_curated__2[[#This Row],[Rating]]*2),(100/3))+IF(TA_restaurants_curated__2[[#This Row],[Rating]]=50,0,1)</f>
        <v>3</v>
      </c>
      <c r="L3163" s="1" t="str">
        <f>IF(TA_restaurants_curated__2[[#This Row],[C. Rev.]]=3,"A lot of reviews",IF(TA_restaurants_curated__2[[#This Row],[C. Rev.]]=2,"Avarage reviews","Few reviews"))</f>
        <v>Few reviews</v>
      </c>
      <c r="M3163" s="1" t="str">
        <f>IF(TA_restaurants_curated__2[[#This Row],[C. Rat.]]=3,"Good rating",IF(TA_restaurants_curated__2[[#This Row],[C. Rat.]]=2,"Avarege rating","Bad rating"))</f>
        <v>Good rating</v>
      </c>
      <c r="N3163" s="1" t="str">
        <f t="shared" si="49"/>
        <v>Few reviews and Good rating</v>
      </c>
    </row>
    <row r="3164" spans="1:14" x14ac:dyDescent="0.35">
      <c r="A3164">
        <v>4181</v>
      </c>
      <c r="B3164" t="s">
        <v>4216</v>
      </c>
      <c r="C3164" t="s">
        <v>523</v>
      </c>
      <c r="D3164" t="s">
        <v>165</v>
      </c>
      <c r="E3164">
        <v>41840</v>
      </c>
      <c r="F3164">
        <v>45</v>
      </c>
      <c r="G3164" t="s">
        <v>10</v>
      </c>
      <c r="H3164">
        <v>320</v>
      </c>
      <c r="I3164">
        <f>(TA_restaurants_curated__2[[#This Row],['# Reviews]]-MIN(TA_restaurants_curated__2['# Reviews]))/(MAX(TA_restaurants_curated__2['# Reviews])-MIN(TA_restaurants_curated__2['# Reviews]))</f>
        <v>7.5719333669863704E-3</v>
      </c>
      <c r="J3164">
        <f>QUOTIENT((TA_restaurants_curated__2[[#This Row],[Normalizzazione]]*100),33)+IF(TA_restaurants_curated__2[[#This Row],[Normalizzazione]]=1,0,1)</f>
        <v>1</v>
      </c>
      <c r="K3164">
        <f>QUOTIENT((TA_restaurants_curated__2[[#This Row],[Rating]]*2),(100/3))+IF(TA_restaurants_curated__2[[#This Row],[Rating]]=50,0,1)</f>
        <v>3</v>
      </c>
      <c r="L3164" s="1" t="str">
        <f>IF(TA_restaurants_curated__2[[#This Row],[C. Rev.]]=3,"A lot of reviews",IF(TA_restaurants_curated__2[[#This Row],[C. Rev.]]=2,"Avarage reviews","Few reviews"))</f>
        <v>Few reviews</v>
      </c>
      <c r="M3164" s="1" t="str">
        <f>IF(TA_restaurants_curated__2[[#This Row],[C. Rat.]]=3,"Good rating",IF(TA_restaurants_curated__2[[#This Row],[C. Rat.]]=2,"Avarege rating","Bad rating"))</f>
        <v>Good rating</v>
      </c>
      <c r="N3164" s="1" t="str">
        <f t="shared" si="49"/>
        <v>Few reviews and Good rating</v>
      </c>
    </row>
    <row r="3165" spans="1:14" x14ac:dyDescent="0.35">
      <c r="A3165">
        <v>4413</v>
      </c>
      <c r="B3165" t="s">
        <v>4310</v>
      </c>
      <c r="C3165" t="s">
        <v>523</v>
      </c>
      <c r="D3165" t="s">
        <v>488</v>
      </c>
      <c r="E3165">
        <v>44160</v>
      </c>
      <c r="F3165">
        <v>40</v>
      </c>
      <c r="G3165" t="s">
        <v>8</v>
      </c>
      <c r="H3165">
        <v>320</v>
      </c>
      <c r="I3165">
        <f>(TA_restaurants_curated__2[[#This Row],['# Reviews]]-MIN(TA_restaurants_curated__2['# Reviews]))/(MAX(TA_restaurants_curated__2['# Reviews])-MIN(TA_restaurants_curated__2['# Reviews]))</f>
        <v>7.5719333669863704E-3</v>
      </c>
      <c r="J3165">
        <f>QUOTIENT((TA_restaurants_curated__2[[#This Row],[Normalizzazione]]*100),33)+IF(TA_restaurants_curated__2[[#This Row],[Normalizzazione]]=1,0,1)</f>
        <v>1</v>
      </c>
      <c r="K3165">
        <f>QUOTIENT((TA_restaurants_curated__2[[#This Row],[Rating]]*2),(100/3))+IF(TA_restaurants_curated__2[[#This Row],[Rating]]=50,0,1)</f>
        <v>3</v>
      </c>
      <c r="L3165" s="1" t="str">
        <f>IF(TA_restaurants_curated__2[[#This Row],[C. Rev.]]=3,"A lot of reviews",IF(TA_restaurants_curated__2[[#This Row],[C. Rev.]]=2,"Avarage reviews","Few reviews"))</f>
        <v>Few reviews</v>
      </c>
      <c r="M3165" s="1" t="str">
        <f>IF(TA_restaurants_curated__2[[#This Row],[C. Rat.]]=3,"Good rating",IF(TA_restaurants_curated__2[[#This Row],[C. Rat.]]=2,"Avarege rating","Bad rating"))</f>
        <v>Good rating</v>
      </c>
      <c r="N3165" s="1" t="str">
        <f t="shared" si="49"/>
        <v>Few reviews and Good rating</v>
      </c>
    </row>
    <row r="3166" spans="1:14" x14ac:dyDescent="0.35">
      <c r="A3166">
        <v>4780</v>
      </c>
      <c r="B3166" t="s">
        <v>4387</v>
      </c>
      <c r="C3166" t="s">
        <v>523</v>
      </c>
      <c r="D3166" t="s">
        <v>375</v>
      </c>
      <c r="E3166">
        <v>47830</v>
      </c>
      <c r="F3166">
        <v>35</v>
      </c>
      <c r="G3166" t="s">
        <v>8</v>
      </c>
      <c r="H3166">
        <v>320</v>
      </c>
      <c r="I3166">
        <f>(TA_restaurants_curated__2[[#This Row],['# Reviews]]-MIN(TA_restaurants_curated__2['# Reviews]))/(MAX(TA_restaurants_curated__2['# Reviews])-MIN(TA_restaurants_curated__2['# Reviews]))</f>
        <v>7.5719333669863704E-3</v>
      </c>
      <c r="J3166">
        <f>QUOTIENT((TA_restaurants_curated__2[[#This Row],[Normalizzazione]]*100),33)+IF(TA_restaurants_curated__2[[#This Row],[Normalizzazione]]=1,0,1)</f>
        <v>1</v>
      </c>
      <c r="K3166">
        <f>QUOTIENT((TA_restaurants_curated__2[[#This Row],[Rating]]*2),(100/3))+IF(TA_restaurants_curated__2[[#This Row],[Rating]]=50,0,1)</f>
        <v>3</v>
      </c>
      <c r="L3166" s="1" t="str">
        <f>IF(TA_restaurants_curated__2[[#This Row],[C. Rev.]]=3,"A lot of reviews",IF(TA_restaurants_curated__2[[#This Row],[C. Rev.]]=2,"Avarage reviews","Few reviews"))</f>
        <v>Few reviews</v>
      </c>
      <c r="M3166" s="1" t="str">
        <f>IF(TA_restaurants_curated__2[[#This Row],[C. Rat.]]=3,"Good rating",IF(TA_restaurants_curated__2[[#This Row],[C. Rat.]]=2,"Avarege rating","Bad rating"))</f>
        <v>Good rating</v>
      </c>
      <c r="N3166" s="1" t="str">
        <f t="shared" si="49"/>
        <v>Few reviews and Good rating</v>
      </c>
    </row>
    <row r="3167" spans="1:14" x14ac:dyDescent="0.35">
      <c r="A3167">
        <v>5322</v>
      </c>
      <c r="B3167" t="s">
        <v>4573</v>
      </c>
      <c r="C3167" t="s">
        <v>523</v>
      </c>
      <c r="D3167" t="s">
        <v>96</v>
      </c>
      <c r="E3167">
        <v>53250</v>
      </c>
      <c r="F3167">
        <v>35</v>
      </c>
      <c r="G3167" t="s">
        <v>10</v>
      </c>
      <c r="H3167">
        <v>320</v>
      </c>
      <c r="I3167">
        <f>(TA_restaurants_curated__2[[#This Row],['# Reviews]]-MIN(TA_restaurants_curated__2['# Reviews]))/(MAX(TA_restaurants_curated__2['# Reviews])-MIN(TA_restaurants_curated__2['# Reviews]))</f>
        <v>7.5719333669863704E-3</v>
      </c>
      <c r="J3167">
        <f>QUOTIENT((TA_restaurants_curated__2[[#This Row],[Normalizzazione]]*100),33)+IF(TA_restaurants_curated__2[[#This Row],[Normalizzazione]]=1,0,1)</f>
        <v>1</v>
      </c>
      <c r="K3167">
        <f>QUOTIENT((TA_restaurants_curated__2[[#This Row],[Rating]]*2),(100/3))+IF(TA_restaurants_curated__2[[#This Row],[Rating]]=50,0,1)</f>
        <v>3</v>
      </c>
      <c r="L3167" s="1" t="str">
        <f>IF(TA_restaurants_curated__2[[#This Row],[C. Rev.]]=3,"A lot of reviews",IF(TA_restaurants_curated__2[[#This Row],[C. Rev.]]=2,"Avarage reviews","Few reviews"))</f>
        <v>Few reviews</v>
      </c>
      <c r="M3167" s="1" t="str">
        <f>IF(TA_restaurants_curated__2[[#This Row],[C. Rat.]]=3,"Good rating",IF(TA_restaurants_curated__2[[#This Row],[C. Rat.]]=2,"Avarege rating","Bad rating"))</f>
        <v>Good rating</v>
      </c>
      <c r="N3167" s="1" t="str">
        <f t="shared" si="49"/>
        <v>Few reviews and Good rating</v>
      </c>
    </row>
    <row r="3168" spans="1:14" x14ac:dyDescent="0.35">
      <c r="A3168">
        <v>1049</v>
      </c>
      <c r="B3168" t="s">
        <v>1973</v>
      </c>
      <c r="C3168" t="s">
        <v>523</v>
      </c>
      <c r="D3168" t="s">
        <v>37</v>
      </c>
      <c r="E3168">
        <v>10510</v>
      </c>
      <c r="F3168">
        <v>45</v>
      </c>
      <c r="G3168" t="s">
        <v>8</v>
      </c>
      <c r="H3168">
        <v>310</v>
      </c>
      <c r="I3168">
        <f>(TA_restaurants_curated__2[[#This Row],['# Reviews]]-MIN(TA_restaurants_curated__2['# Reviews]))/(MAX(TA_restaurants_curated__2['# Reviews])-MIN(TA_restaurants_curated__2['# Reviews]))</f>
        <v>7.3195355880868252E-3</v>
      </c>
      <c r="J3168">
        <f>QUOTIENT((TA_restaurants_curated__2[[#This Row],[Normalizzazione]]*100),33)+IF(TA_restaurants_curated__2[[#This Row],[Normalizzazione]]=1,0,1)</f>
        <v>1</v>
      </c>
      <c r="K3168">
        <f>QUOTIENT((TA_restaurants_curated__2[[#This Row],[Rating]]*2),(100/3))+IF(TA_restaurants_curated__2[[#This Row],[Rating]]=50,0,1)</f>
        <v>3</v>
      </c>
      <c r="L3168" s="1" t="str">
        <f>IF(TA_restaurants_curated__2[[#This Row],[C. Rev.]]=3,"A lot of reviews",IF(TA_restaurants_curated__2[[#This Row],[C. Rev.]]=2,"Avarage reviews","Few reviews"))</f>
        <v>Few reviews</v>
      </c>
      <c r="M3168" s="1" t="str">
        <f>IF(TA_restaurants_curated__2[[#This Row],[C. Rat.]]=3,"Good rating",IF(TA_restaurants_curated__2[[#This Row],[C. Rat.]]=2,"Avarege rating","Bad rating"))</f>
        <v>Good rating</v>
      </c>
      <c r="N3168" s="1" t="str">
        <f t="shared" si="49"/>
        <v>Few reviews and Good rating</v>
      </c>
    </row>
    <row r="3169" spans="1:14" x14ac:dyDescent="0.35">
      <c r="A3169">
        <v>1670</v>
      </c>
      <c r="B3169" t="s">
        <v>2629</v>
      </c>
      <c r="C3169" t="s">
        <v>523</v>
      </c>
      <c r="D3169" t="s">
        <v>11</v>
      </c>
      <c r="E3169">
        <v>16720</v>
      </c>
      <c r="F3169">
        <v>45</v>
      </c>
      <c r="G3169" t="s">
        <v>8</v>
      </c>
      <c r="H3169">
        <v>310</v>
      </c>
      <c r="I3169">
        <f>(TA_restaurants_curated__2[[#This Row],['# Reviews]]-MIN(TA_restaurants_curated__2['# Reviews]))/(MAX(TA_restaurants_curated__2['# Reviews])-MIN(TA_restaurants_curated__2['# Reviews]))</f>
        <v>7.3195355880868252E-3</v>
      </c>
      <c r="J3169">
        <f>QUOTIENT((TA_restaurants_curated__2[[#This Row],[Normalizzazione]]*100),33)+IF(TA_restaurants_curated__2[[#This Row],[Normalizzazione]]=1,0,1)</f>
        <v>1</v>
      </c>
      <c r="K3169">
        <f>QUOTIENT((TA_restaurants_curated__2[[#This Row],[Rating]]*2),(100/3))+IF(TA_restaurants_curated__2[[#This Row],[Rating]]=50,0,1)</f>
        <v>3</v>
      </c>
      <c r="L3169" s="1" t="str">
        <f>IF(TA_restaurants_curated__2[[#This Row],[C. Rev.]]=3,"A lot of reviews",IF(TA_restaurants_curated__2[[#This Row],[C. Rev.]]=2,"Avarage reviews","Few reviews"))</f>
        <v>Few reviews</v>
      </c>
      <c r="M3169" s="1" t="str">
        <f>IF(TA_restaurants_curated__2[[#This Row],[C. Rat.]]=3,"Good rating",IF(TA_restaurants_curated__2[[#This Row],[C. Rat.]]=2,"Avarege rating","Bad rating"))</f>
        <v>Good rating</v>
      </c>
      <c r="N3169" s="1" t="str">
        <f t="shared" si="49"/>
        <v>Few reviews and Good rating</v>
      </c>
    </row>
    <row r="3170" spans="1:14" x14ac:dyDescent="0.35">
      <c r="A3170">
        <v>1903</v>
      </c>
      <c r="B3170" t="s">
        <v>2858</v>
      </c>
      <c r="C3170" t="s">
        <v>523</v>
      </c>
      <c r="D3170" t="s">
        <v>99</v>
      </c>
      <c r="E3170">
        <v>19050</v>
      </c>
      <c r="F3170">
        <v>45</v>
      </c>
      <c r="G3170" t="s">
        <v>10</v>
      </c>
      <c r="H3170">
        <v>310</v>
      </c>
      <c r="I3170">
        <f>(TA_restaurants_curated__2[[#This Row],['# Reviews]]-MIN(TA_restaurants_curated__2['# Reviews]))/(MAX(TA_restaurants_curated__2['# Reviews])-MIN(TA_restaurants_curated__2['# Reviews]))</f>
        <v>7.3195355880868252E-3</v>
      </c>
      <c r="J3170">
        <f>QUOTIENT((TA_restaurants_curated__2[[#This Row],[Normalizzazione]]*100),33)+IF(TA_restaurants_curated__2[[#This Row],[Normalizzazione]]=1,0,1)</f>
        <v>1</v>
      </c>
      <c r="K3170">
        <f>QUOTIENT((TA_restaurants_curated__2[[#This Row],[Rating]]*2),(100/3))+IF(TA_restaurants_curated__2[[#This Row],[Rating]]=50,0,1)</f>
        <v>3</v>
      </c>
      <c r="L3170" s="1" t="str">
        <f>IF(TA_restaurants_curated__2[[#This Row],[C. Rev.]]=3,"A lot of reviews",IF(TA_restaurants_curated__2[[#This Row],[C. Rev.]]=2,"Avarage reviews","Few reviews"))</f>
        <v>Few reviews</v>
      </c>
      <c r="M3170" s="1" t="str">
        <f>IF(TA_restaurants_curated__2[[#This Row],[C. Rat.]]=3,"Good rating",IF(TA_restaurants_curated__2[[#This Row],[C. Rat.]]=2,"Avarege rating","Bad rating"))</f>
        <v>Good rating</v>
      </c>
      <c r="N3170" s="1" t="str">
        <f t="shared" si="49"/>
        <v>Few reviews and Good rating</v>
      </c>
    </row>
    <row r="3171" spans="1:14" x14ac:dyDescent="0.35">
      <c r="A3171">
        <v>1970</v>
      </c>
      <c r="B3171" t="s">
        <v>2914</v>
      </c>
      <c r="C3171" t="s">
        <v>523</v>
      </c>
      <c r="D3171" t="s">
        <v>1275</v>
      </c>
      <c r="E3171">
        <v>19720</v>
      </c>
      <c r="F3171">
        <v>40</v>
      </c>
      <c r="G3171" t="s">
        <v>8</v>
      </c>
      <c r="H3171">
        <v>310</v>
      </c>
      <c r="I3171">
        <f>(TA_restaurants_curated__2[[#This Row],['# Reviews]]-MIN(TA_restaurants_curated__2['# Reviews]))/(MAX(TA_restaurants_curated__2['# Reviews])-MIN(TA_restaurants_curated__2['# Reviews]))</f>
        <v>7.3195355880868252E-3</v>
      </c>
      <c r="J3171">
        <f>QUOTIENT((TA_restaurants_curated__2[[#This Row],[Normalizzazione]]*100),33)+IF(TA_restaurants_curated__2[[#This Row],[Normalizzazione]]=1,0,1)</f>
        <v>1</v>
      </c>
      <c r="K3171">
        <f>QUOTIENT((TA_restaurants_curated__2[[#This Row],[Rating]]*2),(100/3))+IF(TA_restaurants_curated__2[[#This Row],[Rating]]=50,0,1)</f>
        <v>3</v>
      </c>
      <c r="L3171" s="1" t="str">
        <f>IF(TA_restaurants_curated__2[[#This Row],[C. Rev.]]=3,"A lot of reviews",IF(TA_restaurants_curated__2[[#This Row],[C. Rev.]]=2,"Avarage reviews","Few reviews"))</f>
        <v>Few reviews</v>
      </c>
      <c r="M3171" s="1" t="str">
        <f>IF(TA_restaurants_curated__2[[#This Row],[C. Rat.]]=3,"Good rating",IF(TA_restaurants_curated__2[[#This Row],[C. Rat.]]=2,"Avarege rating","Bad rating"))</f>
        <v>Good rating</v>
      </c>
      <c r="N3171" s="1" t="str">
        <f t="shared" si="49"/>
        <v>Few reviews and Good rating</v>
      </c>
    </row>
    <row r="3172" spans="1:14" x14ac:dyDescent="0.35">
      <c r="A3172">
        <v>2522</v>
      </c>
      <c r="B3172" t="s">
        <v>3383</v>
      </c>
      <c r="C3172" t="s">
        <v>523</v>
      </c>
      <c r="D3172" t="s">
        <v>84</v>
      </c>
      <c r="E3172">
        <v>25240</v>
      </c>
      <c r="F3172">
        <v>40</v>
      </c>
      <c r="G3172" t="s">
        <v>10</v>
      </c>
      <c r="H3172">
        <v>310</v>
      </c>
      <c r="I3172">
        <f>(TA_restaurants_curated__2[[#This Row],['# Reviews]]-MIN(TA_restaurants_curated__2['# Reviews]))/(MAX(TA_restaurants_curated__2['# Reviews])-MIN(TA_restaurants_curated__2['# Reviews]))</f>
        <v>7.3195355880868252E-3</v>
      </c>
      <c r="J3172">
        <f>QUOTIENT((TA_restaurants_curated__2[[#This Row],[Normalizzazione]]*100),33)+IF(TA_restaurants_curated__2[[#This Row],[Normalizzazione]]=1,0,1)</f>
        <v>1</v>
      </c>
      <c r="K3172">
        <f>QUOTIENT((TA_restaurants_curated__2[[#This Row],[Rating]]*2),(100/3))+IF(TA_restaurants_curated__2[[#This Row],[Rating]]=50,0,1)</f>
        <v>3</v>
      </c>
      <c r="L3172" s="1" t="str">
        <f>IF(TA_restaurants_curated__2[[#This Row],[C. Rev.]]=3,"A lot of reviews",IF(TA_restaurants_curated__2[[#This Row],[C. Rev.]]=2,"Avarage reviews","Few reviews"))</f>
        <v>Few reviews</v>
      </c>
      <c r="M3172" s="1" t="str">
        <f>IF(TA_restaurants_curated__2[[#This Row],[C. Rat.]]=3,"Good rating",IF(TA_restaurants_curated__2[[#This Row],[C. Rat.]]=2,"Avarege rating","Bad rating"))</f>
        <v>Good rating</v>
      </c>
      <c r="N3172" s="1" t="str">
        <f t="shared" si="49"/>
        <v>Few reviews and Good rating</v>
      </c>
    </row>
    <row r="3173" spans="1:14" x14ac:dyDescent="0.35">
      <c r="A3173">
        <v>2754</v>
      </c>
      <c r="B3173" t="s">
        <v>3555</v>
      </c>
      <c r="C3173" t="s">
        <v>523</v>
      </c>
      <c r="D3173" t="s">
        <v>99</v>
      </c>
      <c r="E3173">
        <v>27560</v>
      </c>
      <c r="F3173">
        <v>40</v>
      </c>
      <c r="G3173" t="s">
        <v>10</v>
      </c>
      <c r="H3173">
        <v>310</v>
      </c>
      <c r="I3173">
        <f>(TA_restaurants_curated__2[[#This Row],['# Reviews]]-MIN(TA_restaurants_curated__2['# Reviews]))/(MAX(TA_restaurants_curated__2['# Reviews])-MIN(TA_restaurants_curated__2['# Reviews]))</f>
        <v>7.3195355880868252E-3</v>
      </c>
      <c r="J3173">
        <f>QUOTIENT((TA_restaurants_curated__2[[#This Row],[Normalizzazione]]*100),33)+IF(TA_restaurants_curated__2[[#This Row],[Normalizzazione]]=1,0,1)</f>
        <v>1</v>
      </c>
      <c r="K3173">
        <f>QUOTIENT((TA_restaurants_curated__2[[#This Row],[Rating]]*2),(100/3))+IF(TA_restaurants_curated__2[[#This Row],[Rating]]=50,0,1)</f>
        <v>3</v>
      </c>
      <c r="L3173" s="1" t="str">
        <f>IF(TA_restaurants_curated__2[[#This Row],[C. Rev.]]=3,"A lot of reviews",IF(TA_restaurants_curated__2[[#This Row],[C. Rev.]]=2,"Avarage reviews","Few reviews"))</f>
        <v>Few reviews</v>
      </c>
      <c r="M3173" s="1" t="str">
        <f>IF(TA_restaurants_curated__2[[#This Row],[C. Rat.]]=3,"Good rating",IF(TA_restaurants_curated__2[[#This Row],[C. Rat.]]=2,"Avarege rating","Bad rating"))</f>
        <v>Good rating</v>
      </c>
      <c r="N3173" s="1" t="str">
        <f t="shared" si="49"/>
        <v>Few reviews and Good rating</v>
      </c>
    </row>
    <row r="3174" spans="1:14" x14ac:dyDescent="0.35">
      <c r="A3174">
        <v>2780</v>
      </c>
      <c r="B3174" t="s">
        <v>3577</v>
      </c>
      <c r="C3174" t="s">
        <v>523</v>
      </c>
      <c r="D3174" t="s">
        <v>99</v>
      </c>
      <c r="E3174">
        <v>27820</v>
      </c>
      <c r="F3174">
        <v>40</v>
      </c>
      <c r="G3174" t="s">
        <v>10</v>
      </c>
      <c r="H3174">
        <v>310</v>
      </c>
      <c r="I3174">
        <f>(TA_restaurants_curated__2[[#This Row],['# Reviews]]-MIN(TA_restaurants_curated__2['# Reviews]))/(MAX(TA_restaurants_curated__2['# Reviews])-MIN(TA_restaurants_curated__2['# Reviews]))</f>
        <v>7.3195355880868252E-3</v>
      </c>
      <c r="J3174">
        <f>QUOTIENT((TA_restaurants_curated__2[[#This Row],[Normalizzazione]]*100),33)+IF(TA_restaurants_curated__2[[#This Row],[Normalizzazione]]=1,0,1)</f>
        <v>1</v>
      </c>
      <c r="K3174">
        <f>QUOTIENT((TA_restaurants_curated__2[[#This Row],[Rating]]*2),(100/3))+IF(TA_restaurants_curated__2[[#This Row],[Rating]]=50,0,1)</f>
        <v>3</v>
      </c>
      <c r="L3174" s="1" t="str">
        <f>IF(TA_restaurants_curated__2[[#This Row],[C. Rev.]]=3,"A lot of reviews",IF(TA_restaurants_curated__2[[#This Row],[C. Rev.]]=2,"Avarage reviews","Few reviews"))</f>
        <v>Few reviews</v>
      </c>
      <c r="M3174" s="1" t="str">
        <f>IF(TA_restaurants_curated__2[[#This Row],[C. Rat.]]=3,"Good rating",IF(TA_restaurants_curated__2[[#This Row],[C. Rat.]]=2,"Avarege rating","Bad rating"))</f>
        <v>Good rating</v>
      </c>
      <c r="N3174" s="1" t="str">
        <f t="shared" si="49"/>
        <v>Few reviews and Good rating</v>
      </c>
    </row>
    <row r="3175" spans="1:14" x14ac:dyDescent="0.35">
      <c r="A3175">
        <v>2864</v>
      </c>
      <c r="B3175" t="s">
        <v>519</v>
      </c>
      <c r="C3175" t="s">
        <v>523</v>
      </c>
      <c r="D3175" t="s">
        <v>99</v>
      </c>
      <c r="E3175">
        <v>28660</v>
      </c>
      <c r="F3175">
        <v>40</v>
      </c>
      <c r="G3175" t="s">
        <v>10</v>
      </c>
      <c r="H3175">
        <v>310</v>
      </c>
      <c r="I3175">
        <f>(TA_restaurants_curated__2[[#This Row],['# Reviews]]-MIN(TA_restaurants_curated__2['# Reviews]))/(MAX(TA_restaurants_curated__2['# Reviews])-MIN(TA_restaurants_curated__2['# Reviews]))</f>
        <v>7.3195355880868252E-3</v>
      </c>
      <c r="J3175">
        <f>QUOTIENT((TA_restaurants_curated__2[[#This Row],[Normalizzazione]]*100),33)+IF(TA_restaurants_curated__2[[#This Row],[Normalizzazione]]=1,0,1)</f>
        <v>1</v>
      </c>
      <c r="K3175">
        <f>QUOTIENT((TA_restaurants_curated__2[[#This Row],[Rating]]*2),(100/3))+IF(TA_restaurants_curated__2[[#This Row],[Rating]]=50,0,1)</f>
        <v>3</v>
      </c>
      <c r="L3175" s="1" t="str">
        <f>IF(TA_restaurants_curated__2[[#This Row],[C. Rev.]]=3,"A lot of reviews",IF(TA_restaurants_curated__2[[#This Row],[C. Rev.]]=2,"Avarage reviews","Few reviews"))</f>
        <v>Few reviews</v>
      </c>
      <c r="M3175" s="1" t="str">
        <f>IF(TA_restaurants_curated__2[[#This Row],[C. Rat.]]=3,"Good rating",IF(TA_restaurants_curated__2[[#This Row],[C. Rat.]]=2,"Avarege rating","Bad rating"))</f>
        <v>Good rating</v>
      </c>
      <c r="N3175" s="1" t="str">
        <f t="shared" si="49"/>
        <v>Few reviews and Good rating</v>
      </c>
    </row>
    <row r="3176" spans="1:14" x14ac:dyDescent="0.35">
      <c r="A3176">
        <v>2996</v>
      </c>
      <c r="B3176" t="s">
        <v>3719</v>
      </c>
      <c r="C3176" t="s">
        <v>523</v>
      </c>
      <c r="D3176" t="s">
        <v>107</v>
      </c>
      <c r="E3176">
        <v>29980</v>
      </c>
      <c r="F3176">
        <v>40</v>
      </c>
      <c r="G3176" t="s">
        <v>10</v>
      </c>
      <c r="H3176">
        <v>310</v>
      </c>
      <c r="I3176">
        <f>(TA_restaurants_curated__2[[#This Row],['# Reviews]]-MIN(TA_restaurants_curated__2['# Reviews]))/(MAX(TA_restaurants_curated__2['# Reviews])-MIN(TA_restaurants_curated__2['# Reviews]))</f>
        <v>7.3195355880868252E-3</v>
      </c>
      <c r="J3176">
        <f>QUOTIENT((TA_restaurants_curated__2[[#This Row],[Normalizzazione]]*100),33)+IF(TA_restaurants_curated__2[[#This Row],[Normalizzazione]]=1,0,1)</f>
        <v>1</v>
      </c>
      <c r="K3176">
        <f>QUOTIENT((TA_restaurants_curated__2[[#This Row],[Rating]]*2),(100/3))+IF(TA_restaurants_curated__2[[#This Row],[Rating]]=50,0,1)</f>
        <v>3</v>
      </c>
      <c r="L3176" s="1" t="str">
        <f>IF(TA_restaurants_curated__2[[#This Row],[C. Rev.]]=3,"A lot of reviews",IF(TA_restaurants_curated__2[[#This Row],[C. Rev.]]=2,"Avarage reviews","Few reviews"))</f>
        <v>Few reviews</v>
      </c>
      <c r="M3176" s="1" t="str">
        <f>IF(TA_restaurants_curated__2[[#This Row],[C. Rat.]]=3,"Good rating",IF(TA_restaurants_curated__2[[#This Row],[C. Rat.]]=2,"Avarege rating","Bad rating"))</f>
        <v>Good rating</v>
      </c>
      <c r="N3176" s="1" t="str">
        <f t="shared" si="49"/>
        <v>Few reviews and Good rating</v>
      </c>
    </row>
    <row r="3177" spans="1:14" x14ac:dyDescent="0.35">
      <c r="A3177">
        <v>3585</v>
      </c>
      <c r="B3177" t="s">
        <v>3968</v>
      </c>
      <c r="C3177" t="s">
        <v>523</v>
      </c>
      <c r="D3177" t="s">
        <v>155</v>
      </c>
      <c r="E3177">
        <v>35870</v>
      </c>
      <c r="F3177">
        <v>40</v>
      </c>
      <c r="G3177" t="s">
        <v>10</v>
      </c>
      <c r="H3177">
        <v>310</v>
      </c>
      <c r="I3177">
        <f>(TA_restaurants_curated__2[[#This Row],['# Reviews]]-MIN(TA_restaurants_curated__2['# Reviews]))/(MAX(TA_restaurants_curated__2['# Reviews])-MIN(TA_restaurants_curated__2['# Reviews]))</f>
        <v>7.3195355880868252E-3</v>
      </c>
      <c r="J3177">
        <f>QUOTIENT((TA_restaurants_curated__2[[#This Row],[Normalizzazione]]*100),33)+IF(TA_restaurants_curated__2[[#This Row],[Normalizzazione]]=1,0,1)</f>
        <v>1</v>
      </c>
      <c r="K3177">
        <f>QUOTIENT((TA_restaurants_curated__2[[#This Row],[Rating]]*2),(100/3))+IF(TA_restaurants_curated__2[[#This Row],[Rating]]=50,0,1)</f>
        <v>3</v>
      </c>
      <c r="L3177" s="1" t="str">
        <f>IF(TA_restaurants_curated__2[[#This Row],[C. Rev.]]=3,"A lot of reviews",IF(TA_restaurants_curated__2[[#This Row],[C. Rev.]]=2,"Avarage reviews","Few reviews"))</f>
        <v>Few reviews</v>
      </c>
      <c r="M3177" s="1" t="str">
        <f>IF(TA_restaurants_curated__2[[#This Row],[C. Rat.]]=3,"Good rating",IF(TA_restaurants_curated__2[[#This Row],[C. Rat.]]=2,"Avarege rating","Bad rating"))</f>
        <v>Good rating</v>
      </c>
      <c r="N3177" s="1" t="str">
        <f t="shared" si="49"/>
        <v>Few reviews and Good rating</v>
      </c>
    </row>
    <row r="3178" spans="1:14" x14ac:dyDescent="0.35">
      <c r="A3178">
        <v>3711</v>
      </c>
      <c r="B3178" t="s">
        <v>4037</v>
      </c>
      <c r="C3178" t="s">
        <v>523</v>
      </c>
      <c r="D3178" t="s">
        <v>84</v>
      </c>
      <c r="E3178">
        <v>37130</v>
      </c>
      <c r="F3178">
        <v>35</v>
      </c>
      <c r="G3178" t="s">
        <v>8</v>
      </c>
      <c r="H3178">
        <v>310</v>
      </c>
      <c r="I3178">
        <f>(TA_restaurants_curated__2[[#This Row],['# Reviews]]-MIN(TA_restaurants_curated__2['# Reviews]))/(MAX(TA_restaurants_curated__2['# Reviews])-MIN(TA_restaurants_curated__2['# Reviews]))</f>
        <v>7.3195355880868252E-3</v>
      </c>
      <c r="J3178">
        <f>QUOTIENT((TA_restaurants_curated__2[[#This Row],[Normalizzazione]]*100),33)+IF(TA_restaurants_curated__2[[#This Row],[Normalizzazione]]=1,0,1)</f>
        <v>1</v>
      </c>
      <c r="K3178">
        <f>QUOTIENT((TA_restaurants_curated__2[[#This Row],[Rating]]*2),(100/3))+IF(TA_restaurants_curated__2[[#This Row],[Rating]]=50,0,1)</f>
        <v>3</v>
      </c>
      <c r="L3178" s="1" t="str">
        <f>IF(TA_restaurants_curated__2[[#This Row],[C. Rev.]]=3,"A lot of reviews",IF(TA_restaurants_curated__2[[#This Row],[C. Rev.]]=2,"Avarage reviews","Few reviews"))</f>
        <v>Few reviews</v>
      </c>
      <c r="M3178" s="1" t="str">
        <f>IF(TA_restaurants_curated__2[[#This Row],[C. Rat.]]=3,"Good rating",IF(TA_restaurants_curated__2[[#This Row],[C. Rat.]]=2,"Avarege rating","Bad rating"))</f>
        <v>Good rating</v>
      </c>
      <c r="N3178" s="1" t="str">
        <f t="shared" si="49"/>
        <v>Few reviews and Good rating</v>
      </c>
    </row>
    <row r="3179" spans="1:14" x14ac:dyDescent="0.35">
      <c r="A3179">
        <v>3766</v>
      </c>
      <c r="B3179" t="s">
        <v>4062</v>
      </c>
      <c r="C3179" t="s">
        <v>523</v>
      </c>
      <c r="D3179" t="s">
        <v>99</v>
      </c>
      <c r="E3179">
        <v>37680</v>
      </c>
      <c r="F3179">
        <v>35</v>
      </c>
      <c r="G3179" t="s">
        <v>10</v>
      </c>
      <c r="H3179">
        <v>310</v>
      </c>
      <c r="I3179">
        <f>(TA_restaurants_curated__2[[#This Row],['# Reviews]]-MIN(TA_restaurants_curated__2['# Reviews]))/(MAX(TA_restaurants_curated__2['# Reviews])-MIN(TA_restaurants_curated__2['# Reviews]))</f>
        <v>7.3195355880868252E-3</v>
      </c>
      <c r="J3179">
        <f>QUOTIENT((TA_restaurants_curated__2[[#This Row],[Normalizzazione]]*100),33)+IF(TA_restaurants_curated__2[[#This Row],[Normalizzazione]]=1,0,1)</f>
        <v>1</v>
      </c>
      <c r="K3179">
        <f>QUOTIENT((TA_restaurants_curated__2[[#This Row],[Rating]]*2),(100/3))+IF(TA_restaurants_curated__2[[#This Row],[Rating]]=50,0,1)</f>
        <v>3</v>
      </c>
      <c r="L3179" s="1" t="str">
        <f>IF(TA_restaurants_curated__2[[#This Row],[C. Rev.]]=3,"A lot of reviews",IF(TA_restaurants_curated__2[[#This Row],[C. Rev.]]=2,"Avarage reviews","Few reviews"))</f>
        <v>Few reviews</v>
      </c>
      <c r="M3179" s="1" t="str">
        <f>IF(TA_restaurants_curated__2[[#This Row],[C. Rat.]]=3,"Good rating",IF(TA_restaurants_curated__2[[#This Row],[C. Rat.]]=2,"Avarege rating","Bad rating"))</f>
        <v>Good rating</v>
      </c>
      <c r="N3179" s="1" t="str">
        <f t="shared" si="49"/>
        <v>Few reviews and Good rating</v>
      </c>
    </row>
    <row r="3180" spans="1:14" x14ac:dyDescent="0.35">
      <c r="A3180">
        <v>4091</v>
      </c>
      <c r="B3180" t="s">
        <v>4187</v>
      </c>
      <c r="C3180" t="s">
        <v>523</v>
      </c>
      <c r="D3180" t="s">
        <v>218</v>
      </c>
      <c r="E3180">
        <v>40940</v>
      </c>
      <c r="F3180">
        <v>35</v>
      </c>
      <c r="G3180" t="s">
        <v>8</v>
      </c>
      <c r="H3180">
        <v>310</v>
      </c>
      <c r="I3180">
        <f>(TA_restaurants_curated__2[[#This Row],['# Reviews]]-MIN(TA_restaurants_curated__2['# Reviews]))/(MAX(TA_restaurants_curated__2['# Reviews])-MIN(TA_restaurants_curated__2['# Reviews]))</f>
        <v>7.3195355880868252E-3</v>
      </c>
      <c r="J3180">
        <f>QUOTIENT((TA_restaurants_curated__2[[#This Row],[Normalizzazione]]*100),33)+IF(TA_restaurants_curated__2[[#This Row],[Normalizzazione]]=1,0,1)</f>
        <v>1</v>
      </c>
      <c r="K3180">
        <f>QUOTIENT((TA_restaurants_curated__2[[#This Row],[Rating]]*2),(100/3))+IF(TA_restaurants_curated__2[[#This Row],[Rating]]=50,0,1)</f>
        <v>3</v>
      </c>
      <c r="L3180" s="1" t="str">
        <f>IF(TA_restaurants_curated__2[[#This Row],[C. Rev.]]=3,"A lot of reviews",IF(TA_restaurants_curated__2[[#This Row],[C. Rev.]]=2,"Avarage reviews","Few reviews"))</f>
        <v>Few reviews</v>
      </c>
      <c r="M3180" s="1" t="str">
        <f>IF(TA_restaurants_curated__2[[#This Row],[C. Rat.]]=3,"Good rating",IF(TA_restaurants_curated__2[[#This Row],[C. Rat.]]=2,"Avarege rating","Bad rating"))</f>
        <v>Good rating</v>
      </c>
      <c r="N3180" s="1" t="str">
        <f t="shared" si="49"/>
        <v>Few reviews and Good rating</v>
      </c>
    </row>
    <row r="3181" spans="1:14" x14ac:dyDescent="0.35">
      <c r="A3181">
        <v>4097</v>
      </c>
      <c r="B3181" t="s">
        <v>4188</v>
      </c>
      <c r="C3181" t="s">
        <v>523</v>
      </c>
      <c r="D3181" t="s">
        <v>4189</v>
      </c>
      <c r="E3181">
        <v>41000</v>
      </c>
      <c r="F3181">
        <v>40</v>
      </c>
      <c r="G3181" t="s">
        <v>9</v>
      </c>
      <c r="H3181">
        <v>310</v>
      </c>
      <c r="I3181">
        <f>(TA_restaurants_curated__2[[#This Row],['# Reviews]]-MIN(TA_restaurants_curated__2['# Reviews]))/(MAX(TA_restaurants_curated__2['# Reviews])-MIN(TA_restaurants_curated__2['# Reviews]))</f>
        <v>7.3195355880868252E-3</v>
      </c>
      <c r="J3181">
        <f>QUOTIENT((TA_restaurants_curated__2[[#This Row],[Normalizzazione]]*100),33)+IF(TA_restaurants_curated__2[[#This Row],[Normalizzazione]]=1,0,1)</f>
        <v>1</v>
      </c>
      <c r="K3181">
        <f>QUOTIENT((TA_restaurants_curated__2[[#This Row],[Rating]]*2),(100/3))+IF(TA_restaurants_curated__2[[#This Row],[Rating]]=50,0,1)</f>
        <v>3</v>
      </c>
      <c r="L3181" s="1" t="str">
        <f>IF(TA_restaurants_curated__2[[#This Row],[C. Rev.]]=3,"A lot of reviews",IF(TA_restaurants_curated__2[[#This Row],[C. Rev.]]=2,"Avarage reviews","Few reviews"))</f>
        <v>Few reviews</v>
      </c>
      <c r="M3181" s="1" t="str">
        <f>IF(TA_restaurants_curated__2[[#This Row],[C. Rat.]]=3,"Good rating",IF(TA_restaurants_curated__2[[#This Row],[C. Rat.]]=2,"Avarege rating","Bad rating"))</f>
        <v>Good rating</v>
      </c>
      <c r="N3181" s="1" t="str">
        <f t="shared" si="49"/>
        <v>Few reviews and Good rating</v>
      </c>
    </row>
    <row r="3182" spans="1:14" x14ac:dyDescent="0.35">
      <c r="A3182">
        <v>4266</v>
      </c>
      <c r="B3182" t="s">
        <v>4251</v>
      </c>
      <c r="C3182" t="s">
        <v>523</v>
      </c>
      <c r="D3182" t="s">
        <v>690</v>
      </c>
      <c r="E3182">
        <v>42690</v>
      </c>
      <c r="F3182">
        <v>40</v>
      </c>
      <c r="G3182" t="s">
        <v>10</v>
      </c>
      <c r="H3182">
        <v>310</v>
      </c>
      <c r="I3182">
        <f>(TA_restaurants_curated__2[[#This Row],['# Reviews]]-MIN(TA_restaurants_curated__2['# Reviews]))/(MAX(TA_restaurants_curated__2['# Reviews])-MIN(TA_restaurants_curated__2['# Reviews]))</f>
        <v>7.3195355880868252E-3</v>
      </c>
      <c r="J3182">
        <f>QUOTIENT((TA_restaurants_curated__2[[#This Row],[Normalizzazione]]*100),33)+IF(TA_restaurants_curated__2[[#This Row],[Normalizzazione]]=1,0,1)</f>
        <v>1</v>
      </c>
      <c r="K3182">
        <f>QUOTIENT((TA_restaurants_curated__2[[#This Row],[Rating]]*2),(100/3))+IF(TA_restaurants_curated__2[[#This Row],[Rating]]=50,0,1)</f>
        <v>3</v>
      </c>
      <c r="L3182" s="1" t="str">
        <f>IF(TA_restaurants_curated__2[[#This Row],[C. Rev.]]=3,"A lot of reviews",IF(TA_restaurants_curated__2[[#This Row],[C. Rev.]]=2,"Avarage reviews","Few reviews"))</f>
        <v>Few reviews</v>
      </c>
      <c r="M3182" s="1" t="str">
        <f>IF(TA_restaurants_curated__2[[#This Row],[C. Rat.]]=3,"Good rating",IF(TA_restaurants_curated__2[[#This Row],[C. Rat.]]=2,"Avarege rating","Bad rating"))</f>
        <v>Good rating</v>
      </c>
      <c r="N3182" s="1" t="str">
        <f t="shared" si="49"/>
        <v>Few reviews and Good rating</v>
      </c>
    </row>
    <row r="3183" spans="1:14" x14ac:dyDescent="0.35">
      <c r="A3183">
        <v>4329</v>
      </c>
      <c r="B3183" t="s">
        <v>4279</v>
      </c>
      <c r="C3183" t="s">
        <v>523</v>
      </c>
      <c r="D3183" t="s">
        <v>99</v>
      </c>
      <c r="E3183">
        <v>43320</v>
      </c>
      <c r="F3183">
        <v>35</v>
      </c>
      <c r="G3183" t="s">
        <v>8</v>
      </c>
      <c r="H3183">
        <v>310</v>
      </c>
      <c r="I3183">
        <f>(TA_restaurants_curated__2[[#This Row],['# Reviews]]-MIN(TA_restaurants_curated__2['# Reviews]))/(MAX(TA_restaurants_curated__2['# Reviews])-MIN(TA_restaurants_curated__2['# Reviews]))</f>
        <v>7.3195355880868252E-3</v>
      </c>
      <c r="J3183">
        <f>QUOTIENT((TA_restaurants_curated__2[[#This Row],[Normalizzazione]]*100),33)+IF(TA_restaurants_curated__2[[#This Row],[Normalizzazione]]=1,0,1)</f>
        <v>1</v>
      </c>
      <c r="K3183">
        <f>QUOTIENT((TA_restaurants_curated__2[[#This Row],[Rating]]*2),(100/3))+IF(TA_restaurants_curated__2[[#This Row],[Rating]]=50,0,1)</f>
        <v>3</v>
      </c>
      <c r="L3183" s="1" t="str">
        <f>IF(TA_restaurants_curated__2[[#This Row],[C. Rev.]]=3,"A lot of reviews",IF(TA_restaurants_curated__2[[#This Row],[C. Rev.]]=2,"Avarage reviews","Few reviews"))</f>
        <v>Few reviews</v>
      </c>
      <c r="M3183" s="1" t="str">
        <f>IF(TA_restaurants_curated__2[[#This Row],[C. Rat.]]=3,"Good rating",IF(TA_restaurants_curated__2[[#This Row],[C. Rat.]]=2,"Avarege rating","Bad rating"))</f>
        <v>Good rating</v>
      </c>
      <c r="N3183" s="1" t="str">
        <f t="shared" si="49"/>
        <v>Few reviews and Good rating</v>
      </c>
    </row>
    <row r="3184" spans="1:14" x14ac:dyDescent="0.35">
      <c r="A3184">
        <v>4924</v>
      </c>
      <c r="B3184" t="s">
        <v>4437</v>
      </c>
      <c r="C3184" t="s">
        <v>523</v>
      </c>
      <c r="D3184" t="s">
        <v>179</v>
      </c>
      <c r="E3184">
        <v>49270</v>
      </c>
      <c r="F3184">
        <v>35</v>
      </c>
      <c r="G3184" t="s">
        <v>8</v>
      </c>
      <c r="H3184">
        <v>310</v>
      </c>
      <c r="I3184">
        <f>(TA_restaurants_curated__2[[#This Row],['# Reviews]]-MIN(TA_restaurants_curated__2['# Reviews]))/(MAX(TA_restaurants_curated__2['# Reviews])-MIN(TA_restaurants_curated__2['# Reviews]))</f>
        <v>7.3195355880868252E-3</v>
      </c>
      <c r="J3184">
        <f>QUOTIENT((TA_restaurants_curated__2[[#This Row],[Normalizzazione]]*100),33)+IF(TA_restaurants_curated__2[[#This Row],[Normalizzazione]]=1,0,1)</f>
        <v>1</v>
      </c>
      <c r="K3184">
        <f>QUOTIENT((TA_restaurants_curated__2[[#This Row],[Rating]]*2),(100/3))+IF(TA_restaurants_curated__2[[#This Row],[Rating]]=50,0,1)</f>
        <v>3</v>
      </c>
      <c r="L3184" s="1" t="str">
        <f>IF(TA_restaurants_curated__2[[#This Row],[C. Rev.]]=3,"A lot of reviews",IF(TA_restaurants_curated__2[[#This Row],[C. Rev.]]=2,"Avarage reviews","Few reviews"))</f>
        <v>Few reviews</v>
      </c>
      <c r="M3184" s="1" t="str">
        <f>IF(TA_restaurants_curated__2[[#This Row],[C. Rat.]]=3,"Good rating",IF(TA_restaurants_curated__2[[#This Row],[C. Rat.]]=2,"Avarege rating","Bad rating"))</f>
        <v>Good rating</v>
      </c>
      <c r="N3184" s="1" t="str">
        <f t="shared" si="49"/>
        <v>Few reviews and Good rating</v>
      </c>
    </row>
    <row r="3185" spans="1:14" x14ac:dyDescent="0.35">
      <c r="A3185">
        <v>1214</v>
      </c>
      <c r="B3185" t="s">
        <v>2153</v>
      </c>
      <c r="C3185" t="s">
        <v>523</v>
      </c>
      <c r="D3185" t="s">
        <v>407</v>
      </c>
      <c r="E3185">
        <v>12160</v>
      </c>
      <c r="F3185">
        <v>50</v>
      </c>
      <c r="G3185" t="s">
        <v>8</v>
      </c>
      <c r="H3185">
        <v>300</v>
      </c>
      <c r="I3185">
        <f>(TA_restaurants_curated__2[[#This Row],['# Reviews]]-MIN(TA_restaurants_curated__2['# Reviews]))/(MAX(TA_restaurants_curated__2['# Reviews])-MIN(TA_restaurants_curated__2['# Reviews]))</f>
        <v>7.0671378091872791E-3</v>
      </c>
      <c r="J3185">
        <f>QUOTIENT((TA_restaurants_curated__2[[#This Row],[Normalizzazione]]*100),33)+IF(TA_restaurants_curated__2[[#This Row],[Normalizzazione]]=1,0,1)</f>
        <v>1</v>
      </c>
      <c r="K3185">
        <f>QUOTIENT((TA_restaurants_curated__2[[#This Row],[Rating]]*2),(100/3))+IF(TA_restaurants_curated__2[[#This Row],[Rating]]=50,0,1)</f>
        <v>3</v>
      </c>
      <c r="L3185" s="1" t="str">
        <f>IF(TA_restaurants_curated__2[[#This Row],[C. Rev.]]=3,"A lot of reviews",IF(TA_restaurants_curated__2[[#This Row],[C. Rev.]]=2,"Avarage reviews","Few reviews"))</f>
        <v>Few reviews</v>
      </c>
      <c r="M3185" s="1" t="str">
        <f>IF(TA_restaurants_curated__2[[#This Row],[C. Rat.]]=3,"Good rating",IF(TA_restaurants_curated__2[[#This Row],[C. Rat.]]=2,"Avarege rating","Bad rating"))</f>
        <v>Good rating</v>
      </c>
      <c r="N3185" s="1" t="str">
        <f t="shared" si="49"/>
        <v>Few reviews and Good rating</v>
      </c>
    </row>
    <row r="3186" spans="1:14" x14ac:dyDescent="0.35">
      <c r="A3186">
        <v>1685</v>
      </c>
      <c r="B3186" t="s">
        <v>372</v>
      </c>
      <c r="C3186" t="s">
        <v>523</v>
      </c>
      <c r="D3186" t="s">
        <v>2643</v>
      </c>
      <c r="E3186">
        <v>16870</v>
      </c>
      <c r="F3186">
        <v>45</v>
      </c>
      <c r="G3186" t="s">
        <v>9</v>
      </c>
      <c r="H3186">
        <v>300</v>
      </c>
      <c r="I3186">
        <f>(TA_restaurants_curated__2[[#This Row],['# Reviews]]-MIN(TA_restaurants_curated__2['# Reviews]))/(MAX(TA_restaurants_curated__2['# Reviews])-MIN(TA_restaurants_curated__2['# Reviews]))</f>
        <v>7.0671378091872791E-3</v>
      </c>
      <c r="J3186">
        <f>QUOTIENT((TA_restaurants_curated__2[[#This Row],[Normalizzazione]]*100),33)+IF(TA_restaurants_curated__2[[#This Row],[Normalizzazione]]=1,0,1)</f>
        <v>1</v>
      </c>
      <c r="K3186">
        <f>QUOTIENT((TA_restaurants_curated__2[[#This Row],[Rating]]*2),(100/3))+IF(TA_restaurants_curated__2[[#This Row],[Rating]]=50,0,1)</f>
        <v>3</v>
      </c>
      <c r="L3186" s="1" t="str">
        <f>IF(TA_restaurants_curated__2[[#This Row],[C. Rev.]]=3,"A lot of reviews",IF(TA_restaurants_curated__2[[#This Row],[C. Rev.]]=2,"Avarage reviews","Few reviews"))</f>
        <v>Few reviews</v>
      </c>
      <c r="M3186" s="1" t="str">
        <f>IF(TA_restaurants_curated__2[[#This Row],[C. Rat.]]=3,"Good rating",IF(TA_restaurants_curated__2[[#This Row],[C. Rat.]]=2,"Avarege rating","Bad rating"))</f>
        <v>Good rating</v>
      </c>
      <c r="N3186" s="1" t="str">
        <f t="shared" si="49"/>
        <v>Few reviews and Good rating</v>
      </c>
    </row>
    <row r="3187" spans="1:14" x14ac:dyDescent="0.35">
      <c r="A3187">
        <v>2116</v>
      </c>
      <c r="B3187" t="s">
        <v>3046</v>
      </c>
      <c r="C3187" t="s">
        <v>523</v>
      </c>
      <c r="D3187" t="s">
        <v>255</v>
      </c>
      <c r="E3187">
        <v>21180</v>
      </c>
      <c r="F3187">
        <v>40</v>
      </c>
      <c r="G3187" t="s">
        <v>8</v>
      </c>
      <c r="H3187">
        <v>300</v>
      </c>
      <c r="I3187">
        <f>(TA_restaurants_curated__2[[#This Row],['# Reviews]]-MIN(TA_restaurants_curated__2['# Reviews]))/(MAX(TA_restaurants_curated__2['# Reviews])-MIN(TA_restaurants_curated__2['# Reviews]))</f>
        <v>7.0671378091872791E-3</v>
      </c>
      <c r="J3187">
        <f>QUOTIENT((TA_restaurants_curated__2[[#This Row],[Normalizzazione]]*100),33)+IF(TA_restaurants_curated__2[[#This Row],[Normalizzazione]]=1,0,1)</f>
        <v>1</v>
      </c>
      <c r="K3187">
        <f>QUOTIENT((TA_restaurants_curated__2[[#This Row],[Rating]]*2),(100/3))+IF(TA_restaurants_curated__2[[#This Row],[Rating]]=50,0,1)</f>
        <v>3</v>
      </c>
      <c r="L3187" s="1" t="str">
        <f>IF(TA_restaurants_curated__2[[#This Row],[C. Rev.]]=3,"A lot of reviews",IF(TA_restaurants_curated__2[[#This Row],[C. Rev.]]=2,"Avarage reviews","Few reviews"))</f>
        <v>Few reviews</v>
      </c>
      <c r="M3187" s="1" t="str">
        <f>IF(TA_restaurants_curated__2[[#This Row],[C. Rat.]]=3,"Good rating",IF(TA_restaurants_curated__2[[#This Row],[C. Rat.]]=2,"Avarege rating","Bad rating"))</f>
        <v>Good rating</v>
      </c>
      <c r="N3187" s="1" t="str">
        <f t="shared" si="49"/>
        <v>Few reviews and Good rating</v>
      </c>
    </row>
    <row r="3188" spans="1:14" x14ac:dyDescent="0.35">
      <c r="A3188">
        <v>2230</v>
      </c>
      <c r="B3188" t="s">
        <v>3138</v>
      </c>
      <c r="C3188" t="s">
        <v>523</v>
      </c>
      <c r="D3188" t="s">
        <v>451</v>
      </c>
      <c r="E3188">
        <v>22320</v>
      </c>
      <c r="F3188">
        <v>40</v>
      </c>
      <c r="G3188" t="s">
        <v>9</v>
      </c>
      <c r="H3188">
        <v>300</v>
      </c>
      <c r="I3188">
        <f>(TA_restaurants_curated__2[[#This Row],['# Reviews]]-MIN(TA_restaurants_curated__2['# Reviews]))/(MAX(TA_restaurants_curated__2['# Reviews])-MIN(TA_restaurants_curated__2['# Reviews]))</f>
        <v>7.0671378091872791E-3</v>
      </c>
      <c r="J3188">
        <f>QUOTIENT((TA_restaurants_curated__2[[#This Row],[Normalizzazione]]*100),33)+IF(TA_restaurants_curated__2[[#This Row],[Normalizzazione]]=1,0,1)</f>
        <v>1</v>
      </c>
      <c r="K3188">
        <f>QUOTIENT((TA_restaurants_curated__2[[#This Row],[Rating]]*2),(100/3))+IF(TA_restaurants_curated__2[[#This Row],[Rating]]=50,0,1)</f>
        <v>3</v>
      </c>
      <c r="L3188" s="1" t="str">
        <f>IF(TA_restaurants_curated__2[[#This Row],[C. Rev.]]=3,"A lot of reviews",IF(TA_restaurants_curated__2[[#This Row],[C. Rev.]]=2,"Avarage reviews","Few reviews"))</f>
        <v>Few reviews</v>
      </c>
      <c r="M3188" s="1" t="str">
        <f>IF(TA_restaurants_curated__2[[#This Row],[C. Rat.]]=3,"Good rating",IF(TA_restaurants_curated__2[[#This Row],[C. Rat.]]=2,"Avarege rating","Bad rating"))</f>
        <v>Good rating</v>
      </c>
      <c r="N3188" s="1" t="str">
        <f t="shared" si="49"/>
        <v>Few reviews and Good rating</v>
      </c>
    </row>
    <row r="3189" spans="1:14" x14ac:dyDescent="0.35">
      <c r="A3189">
        <v>2238</v>
      </c>
      <c r="B3189" t="s">
        <v>3146</v>
      </c>
      <c r="C3189" t="s">
        <v>523</v>
      </c>
      <c r="D3189" t="s">
        <v>3147</v>
      </c>
      <c r="E3189">
        <v>22400</v>
      </c>
      <c r="F3189">
        <v>40</v>
      </c>
      <c r="G3189" t="s">
        <v>8</v>
      </c>
      <c r="H3189">
        <v>300</v>
      </c>
      <c r="I3189">
        <f>(TA_restaurants_curated__2[[#This Row],['# Reviews]]-MIN(TA_restaurants_curated__2['# Reviews]))/(MAX(TA_restaurants_curated__2['# Reviews])-MIN(TA_restaurants_curated__2['# Reviews]))</f>
        <v>7.0671378091872791E-3</v>
      </c>
      <c r="J3189">
        <f>QUOTIENT((TA_restaurants_curated__2[[#This Row],[Normalizzazione]]*100),33)+IF(TA_restaurants_curated__2[[#This Row],[Normalizzazione]]=1,0,1)</f>
        <v>1</v>
      </c>
      <c r="K3189">
        <f>QUOTIENT((TA_restaurants_curated__2[[#This Row],[Rating]]*2),(100/3))+IF(TA_restaurants_curated__2[[#This Row],[Rating]]=50,0,1)</f>
        <v>3</v>
      </c>
      <c r="L3189" s="1" t="str">
        <f>IF(TA_restaurants_curated__2[[#This Row],[C. Rev.]]=3,"A lot of reviews",IF(TA_restaurants_curated__2[[#This Row],[C. Rev.]]=2,"Avarage reviews","Few reviews"))</f>
        <v>Few reviews</v>
      </c>
      <c r="M3189" s="1" t="str">
        <f>IF(TA_restaurants_curated__2[[#This Row],[C. Rat.]]=3,"Good rating",IF(TA_restaurants_curated__2[[#This Row],[C. Rat.]]=2,"Avarege rating","Bad rating"))</f>
        <v>Good rating</v>
      </c>
      <c r="N3189" s="1" t="str">
        <f t="shared" si="49"/>
        <v>Few reviews and Good rating</v>
      </c>
    </row>
    <row r="3190" spans="1:14" x14ac:dyDescent="0.35">
      <c r="A3190">
        <v>2290</v>
      </c>
      <c r="B3190" t="s">
        <v>3189</v>
      </c>
      <c r="C3190" t="s">
        <v>523</v>
      </c>
      <c r="D3190" t="s">
        <v>114</v>
      </c>
      <c r="E3190">
        <v>22920</v>
      </c>
      <c r="F3190">
        <v>40</v>
      </c>
      <c r="G3190" t="s">
        <v>10</v>
      </c>
      <c r="H3190">
        <v>300</v>
      </c>
      <c r="I3190">
        <f>(TA_restaurants_curated__2[[#This Row],['# Reviews]]-MIN(TA_restaurants_curated__2['# Reviews]))/(MAX(TA_restaurants_curated__2['# Reviews])-MIN(TA_restaurants_curated__2['# Reviews]))</f>
        <v>7.0671378091872791E-3</v>
      </c>
      <c r="J3190">
        <f>QUOTIENT((TA_restaurants_curated__2[[#This Row],[Normalizzazione]]*100),33)+IF(TA_restaurants_curated__2[[#This Row],[Normalizzazione]]=1,0,1)</f>
        <v>1</v>
      </c>
      <c r="K3190">
        <f>QUOTIENT((TA_restaurants_curated__2[[#This Row],[Rating]]*2),(100/3))+IF(TA_restaurants_curated__2[[#This Row],[Rating]]=50,0,1)</f>
        <v>3</v>
      </c>
      <c r="L3190" s="1" t="str">
        <f>IF(TA_restaurants_curated__2[[#This Row],[C. Rev.]]=3,"A lot of reviews",IF(TA_restaurants_curated__2[[#This Row],[C. Rev.]]=2,"Avarage reviews","Few reviews"))</f>
        <v>Few reviews</v>
      </c>
      <c r="M3190" s="1" t="str">
        <f>IF(TA_restaurants_curated__2[[#This Row],[C. Rat.]]=3,"Good rating",IF(TA_restaurants_curated__2[[#This Row],[C. Rat.]]=2,"Avarege rating","Bad rating"))</f>
        <v>Good rating</v>
      </c>
      <c r="N3190" s="1" t="str">
        <f t="shared" si="49"/>
        <v>Few reviews and Good rating</v>
      </c>
    </row>
    <row r="3191" spans="1:14" x14ac:dyDescent="0.35">
      <c r="A3191">
        <v>2518</v>
      </c>
      <c r="B3191" t="s">
        <v>3380</v>
      </c>
      <c r="C3191" t="s">
        <v>523</v>
      </c>
      <c r="D3191" t="s">
        <v>155</v>
      </c>
      <c r="E3191">
        <v>25200</v>
      </c>
      <c r="F3191">
        <v>40</v>
      </c>
      <c r="G3191" t="s">
        <v>8</v>
      </c>
      <c r="H3191">
        <v>300</v>
      </c>
      <c r="I3191">
        <f>(TA_restaurants_curated__2[[#This Row],['# Reviews]]-MIN(TA_restaurants_curated__2['# Reviews]))/(MAX(TA_restaurants_curated__2['# Reviews])-MIN(TA_restaurants_curated__2['# Reviews]))</f>
        <v>7.0671378091872791E-3</v>
      </c>
      <c r="J3191">
        <f>QUOTIENT((TA_restaurants_curated__2[[#This Row],[Normalizzazione]]*100),33)+IF(TA_restaurants_curated__2[[#This Row],[Normalizzazione]]=1,0,1)</f>
        <v>1</v>
      </c>
      <c r="K3191">
        <f>QUOTIENT((TA_restaurants_curated__2[[#This Row],[Rating]]*2),(100/3))+IF(TA_restaurants_curated__2[[#This Row],[Rating]]=50,0,1)</f>
        <v>3</v>
      </c>
      <c r="L3191" s="1" t="str">
        <f>IF(TA_restaurants_curated__2[[#This Row],[C. Rev.]]=3,"A lot of reviews",IF(TA_restaurants_curated__2[[#This Row],[C. Rev.]]=2,"Avarage reviews","Few reviews"))</f>
        <v>Few reviews</v>
      </c>
      <c r="M3191" s="1" t="str">
        <f>IF(TA_restaurants_curated__2[[#This Row],[C. Rat.]]=3,"Good rating",IF(TA_restaurants_curated__2[[#This Row],[C. Rat.]]=2,"Avarege rating","Bad rating"))</f>
        <v>Good rating</v>
      </c>
      <c r="N3191" s="1" t="str">
        <f t="shared" si="49"/>
        <v>Few reviews and Good rating</v>
      </c>
    </row>
    <row r="3192" spans="1:14" x14ac:dyDescent="0.35">
      <c r="A3192">
        <v>2519</v>
      </c>
      <c r="B3192" t="s">
        <v>3381</v>
      </c>
      <c r="C3192" t="s">
        <v>523</v>
      </c>
      <c r="D3192" t="s">
        <v>99</v>
      </c>
      <c r="E3192">
        <v>25210</v>
      </c>
      <c r="F3192">
        <v>45</v>
      </c>
      <c r="G3192" t="s">
        <v>8</v>
      </c>
      <c r="H3192">
        <v>300</v>
      </c>
      <c r="I3192">
        <f>(TA_restaurants_curated__2[[#This Row],['# Reviews]]-MIN(TA_restaurants_curated__2['# Reviews]))/(MAX(TA_restaurants_curated__2['# Reviews])-MIN(TA_restaurants_curated__2['# Reviews]))</f>
        <v>7.0671378091872791E-3</v>
      </c>
      <c r="J3192">
        <f>QUOTIENT((TA_restaurants_curated__2[[#This Row],[Normalizzazione]]*100),33)+IF(TA_restaurants_curated__2[[#This Row],[Normalizzazione]]=1,0,1)</f>
        <v>1</v>
      </c>
      <c r="K3192">
        <f>QUOTIENT((TA_restaurants_curated__2[[#This Row],[Rating]]*2),(100/3))+IF(TA_restaurants_curated__2[[#This Row],[Rating]]=50,0,1)</f>
        <v>3</v>
      </c>
      <c r="L3192" s="1" t="str">
        <f>IF(TA_restaurants_curated__2[[#This Row],[C. Rev.]]=3,"A lot of reviews",IF(TA_restaurants_curated__2[[#This Row],[C. Rev.]]=2,"Avarage reviews","Few reviews"))</f>
        <v>Few reviews</v>
      </c>
      <c r="M3192" s="1" t="str">
        <f>IF(TA_restaurants_curated__2[[#This Row],[C. Rat.]]=3,"Good rating",IF(TA_restaurants_curated__2[[#This Row],[C. Rat.]]=2,"Avarege rating","Bad rating"))</f>
        <v>Good rating</v>
      </c>
      <c r="N3192" s="1" t="str">
        <f t="shared" si="49"/>
        <v>Few reviews and Good rating</v>
      </c>
    </row>
    <row r="3193" spans="1:14" x14ac:dyDescent="0.35">
      <c r="A3193">
        <v>2617</v>
      </c>
      <c r="B3193" t="s">
        <v>3459</v>
      </c>
      <c r="C3193" t="s">
        <v>523</v>
      </c>
      <c r="D3193" t="s">
        <v>110</v>
      </c>
      <c r="E3193">
        <v>26190</v>
      </c>
      <c r="F3193">
        <v>40</v>
      </c>
      <c r="G3193" t="s">
        <v>8</v>
      </c>
      <c r="H3193">
        <v>300</v>
      </c>
      <c r="I3193">
        <f>(TA_restaurants_curated__2[[#This Row],['# Reviews]]-MIN(TA_restaurants_curated__2['# Reviews]))/(MAX(TA_restaurants_curated__2['# Reviews])-MIN(TA_restaurants_curated__2['# Reviews]))</f>
        <v>7.0671378091872791E-3</v>
      </c>
      <c r="J3193">
        <f>QUOTIENT((TA_restaurants_curated__2[[#This Row],[Normalizzazione]]*100),33)+IF(TA_restaurants_curated__2[[#This Row],[Normalizzazione]]=1,0,1)</f>
        <v>1</v>
      </c>
      <c r="K3193">
        <f>QUOTIENT((TA_restaurants_curated__2[[#This Row],[Rating]]*2),(100/3))+IF(TA_restaurants_curated__2[[#This Row],[Rating]]=50,0,1)</f>
        <v>3</v>
      </c>
      <c r="L3193" s="1" t="str">
        <f>IF(TA_restaurants_curated__2[[#This Row],[C. Rev.]]=3,"A lot of reviews",IF(TA_restaurants_curated__2[[#This Row],[C. Rev.]]=2,"Avarage reviews","Few reviews"))</f>
        <v>Few reviews</v>
      </c>
      <c r="M3193" s="1" t="str">
        <f>IF(TA_restaurants_curated__2[[#This Row],[C. Rat.]]=3,"Good rating",IF(TA_restaurants_curated__2[[#This Row],[C. Rat.]]=2,"Avarege rating","Bad rating"))</f>
        <v>Good rating</v>
      </c>
      <c r="N3193" s="1" t="str">
        <f t="shared" si="49"/>
        <v>Few reviews and Good rating</v>
      </c>
    </row>
    <row r="3194" spans="1:14" x14ac:dyDescent="0.35">
      <c r="A3194">
        <v>2798</v>
      </c>
      <c r="B3194" t="s">
        <v>3587</v>
      </c>
      <c r="C3194" t="s">
        <v>523</v>
      </c>
      <c r="D3194" t="s">
        <v>302</v>
      </c>
      <c r="E3194">
        <v>28000</v>
      </c>
      <c r="F3194">
        <v>40</v>
      </c>
      <c r="G3194" t="s">
        <v>10</v>
      </c>
      <c r="H3194">
        <v>300</v>
      </c>
      <c r="I3194">
        <f>(TA_restaurants_curated__2[[#This Row],['# Reviews]]-MIN(TA_restaurants_curated__2['# Reviews]))/(MAX(TA_restaurants_curated__2['# Reviews])-MIN(TA_restaurants_curated__2['# Reviews]))</f>
        <v>7.0671378091872791E-3</v>
      </c>
      <c r="J3194">
        <f>QUOTIENT((TA_restaurants_curated__2[[#This Row],[Normalizzazione]]*100),33)+IF(TA_restaurants_curated__2[[#This Row],[Normalizzazione]]=1,0,1)</f>
        <v>1</v>
      </c>
      <c r="K3194">
        <f>QUOTIENT((TA_restaurants_curated__2[[#This Row],[Rating]]*2),(100/3))+IF(TA_restaurants_curated__2[[#This Row],[Rating]]=50,0,1)</f>
        <v>3</v>
      </c>
      <c r="L3194" s="1" t="str">
        <f>IF(TA_restaurants_curated__2[[#This Row],[C. Rev.]]=3,"A lot of reviews",IF(TA_restaurants_curated__2[[#This Row],[C. Rev.]]=2,"Avarage reviews","Few reviews"))</f>
        <v>Few reviews</v>
      </c>
      <c r="M3194" s="1" t="str">
        <f>IF(TA_restaurants_curated__2[[#This Row],[C. Rat.]]=3,"Good rating",IF(TA_restaurants_curated__2[[#This Row],[C. Rat.]]=2,"Avarege rating","Bad rating"))</f>
        <v>Good rating</v>
      </c>
      <c r="N3194" s="1" t="str">
        <f t="shared" si="49"/>
        <v>Few reviews and Good rating</v>
      </c>
    </row>
    <row r="3195" spans="1:14" x14ac:dyDescent="0.35">
      <c r="A3195">
        <v>2958</v>
      </c>
      <c r="B3195" t="s">
        <v>3692</v>
      </c>
      <c r="C3195" t="s">
        <v>523</v>
      </c>
      <c r="D3195" t="s">
        <v>99</v>
      </c>
      <c r="E3195">
        <v>29600</v>
      </c>
      <c r="F3195">
        <v>40</v>
      </c>
      <c r="G3195" t="s">
        <v>8</v>
      </c>
      <c r="H3195">
        <v>300</v>
      </c>
      <c r="I3195">
        <f>(TA_restaurants_curated__2[[#This Row],['# Reviews]]-MIN(TA_restaurants_curated__2['# Reviews]))/(MAX(TA_restaurants_curated__2['# Reviews])-MIN(TA_restaurants_curated__2['# Reviews]))</f>
        <v>7.0671378091872791E-3</v>
      </c>
      <c r="J3195">
        <f>QUOTIENT((TA_restaurants_curated__2[[#This Row],[Normalizzazione]]*100),33)+IF(TA_restaurants_curated__2[[#This Row],[Normalizzazione]]=1,0,1)</f>
        <v>1</v>
      </c>
      <c r="K3195">
        <f>QUOTIENT((TA_restaurants_curated__2[[#This Row],[Rating]]*2),(100/3))+IF(TA_restaurants_curated__2[[#This Row],[Rating]]=50,0,1)</f>
        <v>3</v>
      </c>
      <c r="L3195" s="1" t="str">
        <f>IF(TA_restaurants_curated__2[[#This Row],[C. Rev.]]=3,"A lot of reviews",IF(TA_restaurants_curated__2[[#This Row],[C. Rev.]]=2,"Avarage reviews","Few reviews"))</f>
        <v>Few reviews</v>
      </c>
      <c r="M3195" s="1" t="str">
        <f>IF(TA_restaurants_curated__2[[#This Row],[C. Rat.]]=3,"Good rating",IF(TA_restaurants_curated__2[[#This Row],[C. Rat.]]=2,"Avarege rating","Bad rating"))</f>
        <v>Good rating</v>
      </c>
      <c r="N3195" s="1" t="str">
        <f t="shared" si="49"/>
        <v>Few reviews and Good rating</v>
      </c>
    </row>
    <row r="3196" spans="1:14" x14ac:dyDescent="0.35">
      <c r="A3196">
        <v>3314</v>
      </c>
      <c r="B3196" t="s">
        <v>3893</v>
      </c>
      <c r="C3196" t="s">
        <v>523</v>
      </c>
      <c r="D3196" t="s">
        <v>155</v>
      </c>
      <c r="E3196">
        <v>33160</v>
      </c>
      <c r="F3196">
        <v>40</v>
      </c>
      <c r="G3196" t="s">
        <v>10</v>
      </c>
      <c r="H3196">
        <v>300</v>
      </c>
      <c r="I3196">
        <f>(TA_restaurants_curated__2[[#This Row],['# Reviews]]-MIN(TA_restaurants_curated__2['# Reviews]))/(MAX(TA_restaurants_curated__2['# Reviews])-MIN(TA_restaurants_curated__2['# Reviews]))</f>
        <v>7.0671378091872791E-3</v>
      </c>
      <c r="J3196">
        <f>QUOTIENT((TA_restaurants_curated__2[[#This Row],[Normalizzazione]]*100),33)+IF(TA_restaurants_curated__2[[#This Row],[Normalizzazione]]=1,0,1)</f>
        <v>1</v>
      </c>
      <c r="K3196">
        <f>QUOTIENT((TA_restaurants_curated__2[[#This Row],[Rating]]*2),(100/3))+IF(TA_restaurants_curated__2[[#This Row],[Rating]]=50,0,1)</f>
        <v>3</v>
      </c>
      <c r="L3196" s="1" t="str">
        <f>IF(TA_restaurants_curated__2[[#This Row],[C. Rev.]]=3,"A lot of reviews",IF(TA_restaurants_curated__2[[#This Row],[C. Rev.]]=2,"Avarage reviews","Few reviews"))</f>
        <v>Few reviews</v>
      </c>
      <c r="M3196" s="1" t="str">
        <f>IF(TA_restaurants_curated__2[[#This Row],[C. Rat.]]=3,"Good rating",IF(TA_restaurants_curated__2[[#This Row],[C. Rat.]]=2,"Avarege rating","Bad rating"))</f>
        <v>Good rating</v>
      </c>
      <c r="N3196" s="1" t="str">
        <f t="shared" si="49"/>
        <v>Few reviews and Good rating</v>
      </c>
    </row>
    <row r="3197" spans="1:14" x14ac:dyDescent="0.35">
      <c r="A3197">
        <v>3789</v>
      </c>
      <c r="B3197" t="s">
        <v>4073</v>
      </c>
      <c r="C3197" t="s">
        <v>523</v>
      </c>
      <c r="D3197" t="s">
        <v>4074</v>
      </c>
      <c r="E3197">
        <v>37910</v>
      </c>
      <c r="F3197">
        <v>35</v>
      </c>
      <c r="G3197" t="s">
        <v>8</v>
      </c>
      <c r="H3197">
        <v>300</v>
      </c>
      <c r="I3197">
        <f>(TA_restaurants_curated__2[[#This Row],['# Reviews]]-MIN(TA_restaurants_curated__2['# Reviews]))/(MAX(TA_restaurants_curated__2['# Reviews])-MIN(TA_restaurants_curated__2['# Reviews]))</f>
        <v>7.0671378091872791E-3</v>
      </c>
      <c r="J3197">
        <f>QUOTIENT((TA_restaurants_curated__2[[#This Row],[Normalizzazione]]*100),33)+IF(TA_restaurants_curated__2[[#This Row],[Normalizzazione]]=1,0,1)</f>
        <v>1</v>
      </c>
      <c r="K3197">
        <f>QUOTIENT((TA_restaurants_curated__2[[#This Row],[Rating]]*2),(100/3))+IF(TA_restaurants_curated__2[[#This Row],[Rating]]=50,0,1)</f>
        <v>3</v>
      </c>
      <c r="L3197" s="1" t="str">
        <f>IF(TA_restaurants_curated__2[[#This Row],[C. Rev.]]=3,"A lot of reviews",IF(TA_restaurants_curated__2[[#This Row],[C. Rev.]]=2,"Avarage reviews","Few reviews"))</f>
        <v>Few reviews</v>
      </c>
      <c r="M3197" s="1" t="str">
        <f>IF(TA_restaurants_curated__2[[#This Row],[C. Rat.]]=3,"Good rating",IF(TA_restaurants_curated__2[[#This Row],[C. Rat.]]=2,"Avarege rating","Bad rating"))</f>
        <v>Good rating</v>
      </c>
      <c r="N3197" s="1" t="str">
        <f t="shared" si="49"/>
        <v>Few reviews and Good rating</v>
      </c>
    </row>
    <row r="3198" spans="1:14" x14ac:dyDescent="0.35">
      <c r="A3198">
        <v>4294</v>
      </c>
      <c r="B3198" t="s">
        <v>4264</v>
      </c>
      <c r="C3198" t="s">
        <v>523</v>
      </c>
      <c r="D3198" t="s">
        <v>111</v>
      </c>
      <c r="E3198">
        <v>42970</v>
      </c>
      <c r="F3198">
        <v>35</v>
      </c>
      <c r="G3198" t="s">
        <v>10</v>
      </c>
      <c r="H3198">
        <v>300</v>
      </c>
      <c r="I3198">
        <f>(TA_restaurants_curated__2[[#This Row],['# Reviews]]-MIN(TA_restaurants_curated__2['# Reviews]))/(MAX(TA_restaurants_curated__2['# Reviews])-MIN(TA_restaurants_curated__2['# Reviews]))</f>
        <v>7.0671378091872791E-3</v>
      </c>
      <c r="J3198">
        <f>QUOTIENT((TA_restaurants_curated__2[[#This Row],[Normalizzazione]]*100),33)+IF(TA_restaurants_curated__2[[#This Row],[Normalizzazione]]=1,0,1)</f>
        <v>1</v>
      </c>
      <c r="K3198">
        <f>QUOTIENT((TA_restaurants_curated__2[[#This Row],[Rating]]*2),(100/3))+IF(TA_restaurants_curated__2[[#This Row],[Rating]]=50,0,1)</f>
        <v>3</v>
      </c>
      <c r="L3198" s="1" t="str">
        <f>IF(TA_restaurants_curated__2[[#This Row],[C. Rev.]]=3,"A lot of reviews",IF(TA_restaurants_curated__2[[#This Row],[C. Rev.]]=2,"Avarage reviews","Few reviews"))</f>
        <v>Few reviews</v>
      </c>
      <c r="M3198" s="1" t="str">
        <f>IF(TA_restaurants_curated__2[[#This Row],[C. Rat.]]=3,"Good rating",IF(TA_restaurants_curated__2[[#This Row],[C. Rat.]]=2,"Avarege rating","Bad rating"))</f>
        <v>Good rating</v>
      </c>
      <c r="N3198" s="1" t="str">
        <f t="shared" si="49"/>
        <v>Few reviews and Good rating</v>
      </c>
    </row>
    <row r="3199" spans="1:14" x14ac:dyDescent="0.35">
      <c r="A3199">
        <v>4730</v>
      </c>
      <c r="B3199" t="s">
        <v>289</v>
      </c>
      <c r="C3199" t="s">
        <v>523</v>
      </c>
      <c r="D3199" t="s">
        <v>81</v>
      </c>
      <c r="E3199">
        <v>47330</v>
      </c>
      <c r="F3199">
        <v>35</v>
      </c>
      <c r="G3199" t="s">
        <v>10</v>
      </c>
      <c r="H3199">
        <v>300</v>
      </c>
      <c r="I3199">
        <f>(TA_restaurants_curated__2[[#This Row],['# Reviews]]-MIN(TA_restaurants_curated__2['# Reviews]))/(MAX(TA_restaurants_curated__2['# Reviews])-MIN(TA_restaurants_curated__2['# Reviews]))</f>
        <v>7.0671378091872791E-3</v>
      </c>
      <c r="J3199">
        <f>QUOTIENT((TA_restaurants_curated__2[[#This Row],[Normalizzazione]]*100),33)+IF(TA_restaurants_curated__2[[#This Row],[Normalizzazione]]=1,0,1)</f>
        <v>1</v>
      </c>
      <c r="K3199">
        <f>QUOTIENT((TA_restaurants_curated__2[[#This Row],[Rating]]*2),(100/3))+IF(TA_restaurants_curated__2[[#This Row],[Rating]]=50,0,1)</f>
        <v>3</v>
      </c>
      <c r="L3199" s="1" t="str">
        <f>IF(TA_restaurants_curated__2[[#This Row],[C. Rev.]]=3,"A lot of reviews",IF(TA_restaurants_curated__2[[#This Row],[C. Rev.]]=2,"Avarage reviews","Few reviews"))</f>
        <v>Few reviews</v>
      </c>
      <c r="M3199" s="1" t="str">
        <f>IF(TA_restaurants_curated__2[[#This Row],[C. Rat.]]=3,"Good rating",IF(TA_restaurants_curated__2[[#This Row],[C. Rat.]]=2,"Avarege rating","Bad rating"))</f>
        <v>Good rating</v>
      </c>
      <c r="N3199" s="1" t="str">
        <f t="shared" si="49"/>
        <v>Few reviews and Good rating</v>
      </c>
    </row>
    <row r="3200" spans="1:14" x14ac:dyDescent="0.35">
      <c r="A3200">
        <v>5639</v>
      </c>
      <c r="B3200" t="s">
        <v>4675</v>
      </c>
      <c r="C3200" t="s">
        <v>523</v>
      </c>
      <c r="D3200" t="s">
        <v>4676</v>
      </c>
      <c r="E3200">
        <v>56420</v>
      </c>
      <c r="F3200">
        <v>40</v>
      </c>
      <c r="G3200" t="s">
        <v>8</v>
      </c>
      <c r="H3200">
        <v>300</v>
      </c>
      <c r="I3200">
        <f>(TA_restaurants_curated__2[[#This Row],['# Reviews]]-MIN(TA_restaurants_curated__2['# Reviews]))/(MAX(TA_restaurants_curated__2['# Reviews])-MIN(TA_restaurants_curated__2['# Reviews]))</f>
        <v>7.0671378091872791E-3</v>
      </c>
      <c r="J3200">
        <f>QUOTIENT((TA_restaurants_curated__2[[#This Row],[Normalizzazione]]*100),33)+IF(TA_restaurants_curated__2[[#This Row],[Normalizzazione]]=1,0,1)</f>
        <v>1</v>
      </c>
      <c r="K3200">
        <f>QUOTIENT((TA_restaurants_curated__2[[#This Row],[Rating]]*2),(100/3))+IF(TA_restaurants_curated__2[[#This Row],[Rating]]=50,0,1)</f>
        <v>3</v>
      </c>
      <c r="L3200" s="1" t="str">
        <f>IF(TA_restaurants_curated__2[[#This Row],[C. Rev.]]=3,"A lot of reviews",IF(TA_restaurants_curated__2[[#This Row],[C. Rev.]]=2,"Avarage reviews","Few reviews"))</f>
        <v>Few reviews</v>
      </c>
      <c r="M3200" s="1" t="str">
        <f>IF(TA_restaurants_curated__2[[#This Row],[C. Rat.]]=3,"Good rating",IF(TA_restaurants_curated__2[[#This Row],[C. Rat.]]=2,"Avarege rating","Bad rating"))</f>
        <v>Good rating</v>
      </c>
      <c r="N3200" s="1" t="str">
        <f t="shared" si="49"/>
        <v>Few reviews and Good rating</v>
      </c>
    </row>
    <row r="3201" spans="1:14" x14ac:dyDescent="0.35">
      <c r="A3201">
        <v>1242</v>
      </c>
      <c r="B3201" t="s">
        <v>2181</v>
      </c>
      <c r="C3201" t="s">
        <v>523</v>
      </c>
      <c r="D3201" t="s">
        <v>2182</v>
      </c>
      <c r="E3201">
        <v>12440</v>
      </c>
      <c r="F3201">
        <v>50</v>
      </c>
      <c r="G3201" t="s">
        <v>10</v>
      </c>
      <c r="H3201">
        <v>290</v>
      </c>
      <c r="I3201">
        <f>(TA_restaurants_curated__2[[#This Row],['# Reviews]]-MIN(TA_restaurants_curated__2['# Reviews]))/(MAX(TA_restaurants_curated__2['# Reviews])-MIN(TA_restaurants_curated__2['# Reviews]))</f>
        <v>6.8147400302877338E-3</v>
      </c>
      <c r="J3201">
        <f>QUOTIENT((TA_restaurants_curated__2[[#This Row],[Normalizzazione]]*100),33)+IF(TA_restaurants_curated__2[[#This Row],[Normalizzazione]]=1,0,1)</f>
        <v>1</v>
      </c>
      <c r="K3201">
        <f>QUOTIENT((TA_restaurants_curated__2[[#This Row],[Rating]]*2),(100/3))+IF(TA_restaurants_curated__2[[#This Row],[Rating]]=50,0,1)</f>
        <v>3</v>
      </c>
      <c r="L3201" s="1" t="str">
        <f>IF(TA_restaurants_curated__2[[#This Row],[C. Rev.]]=3,"A lot of reviews",IF(TA_restaurants_curated__2[[#This Row],[C. Rev.]]=2,"Avarage reviews","Few reviews"))</f>
        <v>Few reviews</v>
      </c>
      <c r="M3201" s="1" t="str">
        <f>IF(TA_restaurants_curated__2[[#This Row],[C. Rat.]]=3,"Good rating",IF(TA_restaurants_curated__2[[#This Row],[C. Rat.]]=2,"Avarege rating","Bad rating"))</f>
        <v>Good rating</v>
      </c>
      <c r="N3201" s="1" t="str">
        <f t="shared" si="49"/>
        <v>Few reviews and Good rating</v>
      </c>
    </row>
    <row r="3202" spans="1:14" x14ac:dyDescent="0.35">
      <c r="A3202">
        <v>1517</v>
      </c>
      <c r="B3202" t="s">
        <v>2477</v>
      </c>
      <c r="C3202" t="s">
        <v>523</v>
      </c>
      <c r="D3202" t="s">
        <v>84</v>
      </c>
      <c r="E3202">
        <v>15190</v>
      </c>
      <c r="F3202">
        <v>45</v>
      </c>
      <c r="G3202" t="s">
        <v>10</v>
      </c>
      <c r="H3202">
        <v>290</v>
      </c>
      <c r="I3202">
        <f>(TA_restaurants_curated__2[[#This Row],['# Reviews]]-MIN(TA_restaurants_curated__2['# Reviews]))/(MAX(TA_restaurants_curated__2['# Reviews])-MIN(TA_restaurants_curated__2['# Reviews]))</f>
        <v>6.8147400302877338E-3</v>
      </c>
      <c r="J3202">
        <f>QUOTIENT((TA_restaurants_curated__2[[#This Row],[Normalizzazione]]*100),33)+IF(TA_restaurants_curated__2[[#This Row],[Normalizzazione]]=1,0,1)</f>
        <v>1</v>
      </c>
      <c r="K3202">
        <f>QUOTIENT((TA_restaurants_curated__2[[#This Row],[Rating]]*2),(100/3))+IF(TA_restaurants_curated__2[[#This Row],[Rating]]=50,0,1)</f>
        <v>3</v>
      </c>
      <c r="L3202" s="1" t="str">
        <f>IF(TA_restaurants_curated__2[[#This Row],[C. Rev.]]=3,"A lot of reviews",IF(TA_restaurants_curated__2[[#This Row],[C. Rev.]]=2,"Avarage reviews","Few reviews"))</f>
        <v>Few reviews</v>
      </c>
      <c r="M3202" s="1" t="str">
        <f>IF(TA_restaurants_curated__2[[#This Row],[C. Rat.]]=3,"Good rating",IF(TA_restaurants_curated__2[[#This Row],[C. Rat.]]=2,"Avarege rating","Bad rating"))</f>
        <v>Good rating</v>
      </c>
      <c r="N3202" s="1" t="str">
        <f t="shared" ref="N3202:N3265" si="50">_xlfn.CONCAT(L3202," and ",M3202)</f>
        <v>Few reviews and Good rating</v>
      </c>
    </row>
    <row r="3203" spans="1:14" x14ac:dyDescent="0.35">
      <c r="A3203">
        <v>1773</v>
      </c>
      <c r="B3203" t="s">
        <v>2733</v>
      </c>
      <c r="C3203" t="s">
        <v>523</v>
      </c>
      <c r="D3203" t="s">
        <v>99</v>
      </c>
      <c r="E3203">
        <v>17750</v>
      </c>
      <c r="F3203">
        <v>45</v>
      </c>
      <c r="G3203" t="s">
        <v>10</v>
      </c>
      <c r="H3203">
        <v>290</v>
      </c>
      <c r="I3203">
        <f>(TA_restaurants_curated__2[[#This Row],['# Reviews]]-MIN(TA_restaurants_curated__2['# Reviews]))/(MAX(TA_restaurants_curated__2['# Reviews])-MIN(TA_restaurants_curated__2['# Reviews]))</f>
        <v>6.8147400302877338E-3</v>
      </c>
      <c r="J3203">
        <f>QUOTIENT((TA_restaurants_curated__2[[#This Row],[Normalizzazione]]*100),33)+IF(TA_restaurants_curated__2[[#This Row],[Normalizzazione]]=1,0,1)</f>
        <v>1</v>
      </c>
      <c r="K3203">
        <f>QUOTIENT((TA_restaurants_curated__2[[#This Row],[Rating]]*2),(100/3))+IF(TA_restaurants_curated__2[[#This Row],[Rating]]=50,0,1)</f>
        <v>3</v>
      </c>
      <c r="L3203" s="1" t="str">
        <f>IF(TA_restaurants_curated__2[[#This Row],[C. Rev.]]=3,"A lot of reviews",IF(TA_restaurants_curated__2[[#This Row],[C. Rev.]]=2,"Avarage reviews","Few reviews"))</f>
        <v>Few reviews</v>
      </c>
      <c r="M3203" s="1" t="str">
        <f>IF(TA_restaurants_curated__2[[#This Row],[C. Rat.]]=3,"Good rating",IF(TA_restaurants_curated__2[[#This Row],[C. Rat.]]=2,"Avarege rating","Bad rating"))</f>
        <v>Good rating</v>
      </c>
      <c r="N3203" s="1" t="str">
        <f t="shared" si="50"/>
        <v>Few reviews and Good rating</v>
      </c>
    </row>
    <row r="3204" spans="1:14" x14ac:dyDescent="0.35">
      <c r="A3204">
        <v>2215</v>
      </c>
      <c r="B3204" t="s">
        <v>3123</v>
      </c>
      <c r="C3204" t="s">
        <v>523</v>
      </c>
      <c r="D3204" t="s">
        <v>3124</v>
      </c>
      <c r="E3204">
        <v>22170</v>
      </c>
      <c r="F3204">
        <v>45</v>
      </c>
      <c r="G3204" t="s">
        <v>10</v>
      </c>
      <c r="H3204">
        <v>290</v>
      </c>
      <c r="I3204">
        <f>(TA_restaurants_curated__2[[#This Row],['# Reviews]]-MIN(TA_restaurants_curated__2['# Reviews]))/(MAX(TA_restaurants_curated__2['# Reviews])-MIN(TA_restaurants_curated__2['# Reviews]))</f>
        <v>6.8147400302877338E-3</v>
      </c>
      <c r="J3204">
        <f>QUOTIENT((TA_restaurants_curated__2[[#This Row],[Normalizzazione]]*100),33)+IF(TA_restaurants_curated__2[[#This Row],[Normalizzazione]]=1,0,1)</f>
        <v>1</v>
      </c>
      <c r="K3204">
        <f>QUOTIENT((TA_restaurants_curated__2[[#This Row],[Rating]]*2),(100/3))+IF(TA_restaurants_curated__2[[#This Row],[Rating]]=50,0,1)</f>
        <v>3</v>
      </c>
      <c r="L3204" s="1" t="str">
        <f>IF(TA_restaurants_curated__2[[#This Row],[C. Rev.]]=3,"A lot of reviews",IF(TA_restaurants_curated__2[[#This Row],[C. Rev.]]=2,"Avarage reviews","Few reviews"))</f>
        <v>Few reviews</v>
      </c>
      <c r="M3204" s="1" t="str">
        <f>IF(TA_restaurants_curated__2[[#This Row],[C. Rat.]]=3,"Good rating",IF(TA_restaurants_curated__2[[#This Row],[C. Rat.]]=2,"Avarege rating","Bad rating"))</f>
        <v>Good rating</v>
      </c>
      <c r="N3204" s="1" t="str">
        <f t="shared" si="50"/>
        <v>Few reviews and Good rating</v>
      </c>
    </row>
    <row r="3205" spans="1:14" x14ac:dyDescent="0.35">
      <c r="A3205">
        <v>2326</v>
      </c>
      <c r="B3205" t="s">
        <v>3221</v>
      </c>
      <c r="C3205" t="s">
        <v>523</v>
      </c>
      <c r="D3205" t="s">
        <v>194</v>
      </c>
      <c r="E3205">
        <v>23280</v>
      </c>
      <c r="F3205">
        <v>40</v>
      </c>
      <c r="G3205" t="s">
        <v>10</v>
      </c>
      <c r="H3205">
        <v>290</v>
      </c>
      <c r="I3205">
        <f>(TA_restaurants_curated__2[[#This Row],['# Reviews]]-MIN(TA_restaurants_curated__2['# Reviews]))/(MAX(TA_restaurants_curated__2['# Reviews])-MIN(TA_restaurants_curated__2['# Reviews]))</f>
        <v>6.8147400302877338E-3</v>
      </c>
      <c r="J3205">
        <f>QUOTIENT((TA_restaurants_curated__2[[#This Row],[Normalizzazione]]*100),33)+IF(TA_restaurants_curated__2[[#This Row],[Normalizzazione]]=1,0,1)</f>
        <v>1</v>
      </c>
      <c r="K3205">
        <f>QUOTIENT((TA_restaurants_curated__2[[#This Row],[Rating]]*2),(100/3))+IF(TA_restaurants_curated__2[[#This Row],[Rating]]=50,0,1)</f>
        <v>3</v>
      </c>
      <c r="L3205" s="1" t="str">
        <f>IF(TA_restaurants_curated__2[[#This Row],[C. Rev.]]=3,"A lot of reviews",IF(TA_restaurants_curated__2[[#This Row],[C. Rev.]]=2,"Avarage reviews","Few reviews"))</f>
        <v>Few reviews</v>
      </c>
      <c r="M3205" s="1" t="str">
        <f>IF(TA_restaurants_curated__2[[#This Row],[C. Rat.]]=3,"Good rating",IF(TA_restaurants_curated__2[[#This Row],[C. Rat.]]=2,"Avarege rating","Bad rating"))</f>
        <v>Good rating</v>
      </c>
      <c r="N3205" s="1" t="str">
        <f t="shared" si="50"/>
        <v>Few reviews and Good rating</v>
      </c>
    </row>
    <row r="3206" spans="1:14" x14ac:dyDescent="0.35">
      <c r="A3206">
        <v>2446</v>
      </c>
      <c r="B3206" t="s">
        <v>3325</v>
      </c>
      <c r="C3206" t="s">
        <v>523</v>
      </c>
      <c r="D3206" t="s">
        <v>99</v>
      </c>
      <c r="E3206">
        <v>24480</v>
      </c>
      <c r="F3206">
        <v>40</v>
      </c>
      <c r="G3206" t="s">
        <v>10</v>
      </c>
      <c r="H3206">
        <v>290</v>
      </c>
      <c r="I3206">
        <f>(TA_restaurants_curated__2[[#This Row],['# Reviews]]-MIN(TA_restaurants_curated__2['# Reviews]))/(MAX(TA_restaurants_curated__2['# Reviews])-MIN(TA_restaurants_curated__2['# Reviews]))</f>
        <v>6.8147400302877338E-3</v>
      </c>
      <c r="J3206">
        <f>QUOTIENT((TA_restaurants_curated__2[[#This Row],[Normalizzazione]]*100),33)+IF(TA_restaurants_curated__2[[#This Row],[Normalizzazione]]=1,0,1)</f>
        <v>1</v>
      </c>
      <c r="K3206">
        <f>QUOTIENT((TA_restaurants_curated__2[[#This Row],[Rating]]*2),(100/3))+IF(TA_restaurants_curated__2[[#This Row],[Rating]]=50,0,1)</f>
        <v>3</v>
      </c>
      <c r="L3206" s="1" t="str">
        <f>IF(TA_restaurants_curated__2[[#This Row],[C. Rev.]]=3,"A lot of reviews",IF(TA_restaurants_curated__2[[#This Row],[C. Rev.]]=2,"Avarage reviews","Few reviews"))</f>
        <v>Few reviews</v>
      </c>
      <c r="M3206" s="1" t="str">
        <f>IF(TA_restaurants_curated__2[[#This Row],[C. Rat.]]=3,"Good rating",IF(TA_restaurants_curated__2[[#This Row],[C. Rat.]]=2,"Avarege rating","Bad rating"))</f>
        <v>Good rating</v>
      </c>
      <c r="N3206" s="1" t="str">
        <f t="shared" si="50"/>
        <v>Few reviews and Good rating</v>
      </c>
    </row>
    <row r="3207" spans="1:14" x14ac:dyDescent="0.35">
      <c r="A3207">
        <v>2471</v>
      </c>
      <c r="B3207" t="s">
        <v>3341</v>
      </c>
      <c r="C3207" t="s">
        <v>523</v>
      </c>
      <c r="D3207" t="s">
        <v>567</v>
      </c>
      <c r="E3207">
        <v>24730</v>
      </c>
      <c r="F3207">
        <v>40</v>
      </c>
      <c r="G3207" t="s">
        <v>10</v>
      </c>
      <c r="H3207">
        <v>290</v>
      </c>
      <c r="I3207">
        <f>(TA_restaurants_curated__2[[#This Row],['# Reviews]]-MIN(TA_restaurants_curated__2['# Reviews]))/(MAX(TA_restaurants_curated__2['# Reviews])-MIN(TA_restaurants_curated__2['# Reviews]))</f>
        <v>6.8147400302877338E-3</v>
      </c>
      <c r="J3207">
        <f>QUOTIENT((TA_restaurants_curated__2[[#This Row],[Normalizzazione]]*100),33)+IF(TA_restaurants_curated__2[[#This Row],[Normalizzazione]]=1,0,1)</f>
        <v>1</v>
      </c>
      <c r="K3207">
        <f>QUOTIENT((TA_restaurants_curated__2[[#This Row],[Rating]]*2),(100/3))+IF(TA_restaurants_curated__2[[#This Row],[Rating]]=50,0,1)</f>
        <v>3</v>
      </c>
      <c r="L3207" s="1" t="str">
        <f>IF(TA_restaurants_curated__2[[#This Row],[C. Rev.]]=3,"A lot of reviews",IF(TA_restaurants_curated__2[[#This Row],[C. Rev.]]=2,"Avarage reviews","Few reviews"))</f>
        <v>Few reviews</v>
      </c>
      <c r="M3207" s="1" t="str">
        <f>IF(TA_restaurants_curated__2[[#This Row],[C. Rat.]]=3,"Good rating",IF(TA_restaurants_curated__2[[#This Row],[C. Rat.]]=2,"Avarege rating","Bad rating"))</f>
        <v>Good rating</v>
      </c>
      <c r="N3207" s="1" t="str">
        <f t="shared" si="50"/>
        <v>Few reviews and Good rating</v>
      </c>
    </row>
    <row r="3208" spans="1:14" x14ac:dyDescent="0.35">
      <c r="A3208">
        <v>2487</v>
      </c>
      <c r="B3208" t="s">
        <v>3351</v>
      </c>
      <c r="C3208" t="s">
        <v>523</v>
      </c>
      <c r="D3208" t="s">
        <v>3352</v>
      </c>
      <c r="E3208">
        <v>24890</v>
      </c>
      <c r="F3208">
        <v>45</v>
      </c>
      <c r="G3208" t="s">
        <v>10</v>
      </c>
      <c r="H3208">
        <v>290</v>
      </c>
      <c r="I3208">
        <f>(TA_restaurants_curated__2[[#This Row],['# Reviews]]-MIN(TA_restaurants_curated__2['# Reviews]))/(MAX(TA_restaurants_curated__2['# Reviews])-MIN(TA_restaurants_curated__2['# Reviews]))</f>
        <v>6.8147400302877338E-3</v>
      </c>
      <c r="J3208">
        <f>QUOTIENT((TA_restaurants_curated__2[[#This Row],[Normalizzazione]]*100),33)+IF(TA_restaurants_curated__2[[#This Row],[Normalizzazione]]=1,0,1)</f>
        <v>1</v>
      </c>
      <c r="K3208">
        <f>QUOTIENT((TA_restaurants_curated__2[[#This Row],[Rating]]*2),(100/3))+IF(TA_restaurants_curated__2[[#This Row],[Rating]]=50,0,1)</f>
        <v>3</v>
      </c>
      <c r="L3208" s="1" t="str">
        <f>IF(TA_restaurants_curated__2[[#This Row],[C. Rev.]]=3,"A lot of reviews",IF(TA_restaurants_curated__2[[#This Row],[C. Rev.]]=2,"Avarage reviews","Few reviews"))</f>
        <v>Few reviews</v>
      </c>
      <c r="M3208" s="1" t="str">
        <f>IF(TA_restaurants_curated__2[[#This Row],[C. Rat.]]=3,"Good rating",IF(TA_restaurants_curated__2[[#This Row],[C. Rat.]]=2,"Avarege rating","Bad rating"))</f>
        <v>Good rating</v>
      </c>
      <c r="N3208" s="1" t="str">
        <f t="shared" si="50"/>
        <v>Few reviews and Good rating</v>
      </c>
    </row>
    <row r="3209" spans="1:14" x14ac:dyDescent="0.35">
      <c r="A3209">
        <v>2560</v>
      </c>
      <c r="B3209" t="s">
        <v>3412</v>
      </c>
      <c r="C3209" t="s">
        <v>523</v>
      </c>
      <c r="D3209" t="s">
        <v>84</v>
      </c>
      <c r="E3209">
        <v>25620</v>
      </c>
      <c r="F3209">
        <v>40</v>
      </c>
      <c r="G3209" t="s">
        <v>8</v>
      </c>
      <c r="H3209">
        <v>290</v>
      </c>
      <c r="I3209">
        <f>(TA_restaurants_curated__2[[#This Row],['# Reviews]]-MIN(TA_restaurants_curated__2['# Reviews]))/(MAX(TA_restaurants_curated__2['# Reviews])-MIN(TA_restaurants_curated__2['# Reviews]))</f>
        <v>6.8147400302877338E-3</v>
      </c>
      <c r="J3209">
        <f>QUOTIENT((TA_restaurants_curated__2[[#This Row],[Normalizzazione]]*100),33)+IF(TA_restaurants_curated__2[[#This Row],[Normalizzazione]]=1,0,1)</f>
        <v>1</v>
      </c>
      <c r="K3209">
        <f>QUOTIENT((TA_restaurants_curated__2[[#This Row],[Rating]]*2),(100/3))+IF(TA_restaurants_curated__2[[#This Row],[Rating]]=50,0,1)</f>
        <v>3</v>
      </c>
      <c r="L3209" s="1" t="str">
        <f>IF(TA_restaurants_curated__2[[#This Row],[C. Rev.]]=3,"A lot of reviews",IF(TA_restaurants_curated__2[[#This Row],[C. Rev.]]=2,"Avarage reviews","Few reviews"))</f>
        <v>Few reviews</v>
      </c>
      <c r="M3209" s="1" t="str">
        <f>IF(TA_restaurants_curated__2[[#This Row],[C. Rat.]]=3,"Good rating",IF(TA_restaurants_curated__2[[#This Row],[C. Rat.]]=2,"Avarege rating","Bad rating"))</f>
        <v>Good rating</v>
      </c>
      <c r="N3209" s="1" t="str">
        <f t="shared" si="50"/>
        <v>Few reviews and Good rating</v>
      </c>
    </row>
    <row r="3210" spans="1:14" x14ac:dyDescent="0.35">
      <c r="A3210">
        <v>2609</v>
      </c>
      <c r="B3210" t="s">
        <v>3451</v>
      </c>
      <c r="C3210" t="s">
        <v>523</v>
      </c>
      <c r="D3210" t="s">
        <v>99</v>
      </c>
      <c r="E3210">
        <v>26110</v>
      </c>
      <c r="F3210">
        <v>45</v>
      </c>
      <c r="G3210" t="s">
        <v>10</v>
      </c>
      <c r="H3210">
        <v>290</v>
      </c>
      <c r="I3210">
        <f>(TA_restaurants_curated__2[[#This Row],['# Reviews]]-MIN(TA_restaurants_curated__2['# Reviews]))/(MAX(TA_restaurants_curated__2['# Reviews])-MIN(TA_restaurants_curated__2['# Reviews]))</f>
        <v>6.8147400302877338E-3</v>
      </c>
      <c r="J3210">
        <f>QUOTIENT((TA_restaurants_curated__2[[#This Row],[Normalizzazione]]*100),33)+IF(TA_restaurants_curated__2[[#This Row],[Normalizzazione]]=1,0,1)</f>
        <v>1</v>
      </c>
      <c r="K3210">
        <f>QUOTIENT((TA_restaurants_curated__2[[#This Row],[Rating]]*2),(100/3))+IF(TA_restaurants_curated__2[[#This Row],[Rating]]=50,0,1)</f>
        <v>3</v>
      </c>
      <c r="L3210" s="1" t="str">
        <f>IF(TA_restaurants_curated__2[[#This Row],[C. Rev.]]=3,"A lot of reviews",IF(TA_restaurants_curated__2[[#This Row],[C. Rev.]]=2,"Avarage reviews","Few reviews"))</f>
        <v>Few reviews</v>
      </c>
      <c r="M3210" s="1" t="str">
        <f>IF(TA_restaurants_curated__2[[#This Row],[C. Rat.]]=3,"Good rating",IF(TA_restaurants_curated__2[[#This Row],[C. Rat.]]=2,"Avarege rating","Bad rating"))</f>
        <v>Good rating</v>
      </c>
      <c r="N3210" s="1" t="str">
        <f t="shared" si="50"/>
        <v>Few reviews and Good rating</v>
      </c>
    </row>
    <row r="3211" spans="1:14" x14ac:dyDescent="0.35">
      <c r="A3211">
        <v>2789</v>
      </c>
      <c r="B3211" t="s">
        <v>3580</v>
      </c>
      <c r="C3211" t="s">
        <v>523</v>
      </c>
      <c r="D3211" t="s">
        <v>217</v>
      </c>
      <c r="E3211">
        <v>27910</v>
      </c>
      <c r="F3211">
        <v>45</v>
      </c>
      <c r="G3211" t="s">
        <v>8</v>
      </c>
      <c r="H3211">
        <v>290</v>
      </c>
      <c r="I3211">
        <f>(TA_restaurants_curated__2[[#This Row],['# Reviews]]-MIN(TA_restaurants_curated__2['# Reviews]))/(MAX(TA_restaurants_curated__2['# Reviews])-MIN(TA_restaurants_curated__2['# Reviews]))</f>
        <v>6.8147400302877338E-3</v>
      </c>
      <c r="J3211">
        <f>QUOTIENT((TA_restaurants_curated__2[[#This Row],[Normalizzazione]]*100),33)+IF(TA_restaurants_curated__2[[#This Row],[Normalizzazione]]=1,0,1)</f>
        <v>1</v>
      </c>
      <c r="K3211">
        <f>QUOTIENT((TA_restaurants_curated__2[[#This Row],[Rating]]*2),(100/3))+IF(TA_restaurants_curated__2[[#This Row],[Rating]]=50,0,1)</f>
        <v>3</v>
      </c>
      <c r="L3211" s="1" t="str">
        <f>IF(TA_restaurants_curated__2[[#This Row],[C. Rev.]]=3,"A lot of reviews",IF(TA_restaurants_curated__2[[#This Row],[C. Rev.]]=2,"Avarage reviews","Few reviews"))</f>
        <v>Few reviews</v>
      </c>
      <c r="M3211" s="1" t="str">
        <f>IF(TA_restaurants_curated__2[[#This Row],[C. Rat.]]=3,"Good rating",IF(TA_restaurants_curated__2[[#This Row],[C. Rat.]]=2,"Avarege rating","Bad rating"))</f>
        <v>Good rating</v>
      </c>
      <c r="N3211" s="1" t="str">
        <f t="shared" si="50"/>
        <v>Few reviews and Good rating</v>
      </c>
    </row>
    <row r="3212" spans="1:14" x14ac:dyDescent="0.35">
      <c r="A3212">
        <v>2880</v>
      </c>
      <c r="B3212" t="s">
        <v>3636</v>
      </c>
      <c r="C3212" t="s">
        <v>523</v>
      </c>
      <c r="D3212" t="s">
        <v>81</v>
      </c>
      <c r="E3212">
        <v>28820</v>
      </c>
      <c r="F3212">
        <v>40</v>
      </c>
      <c r="G3212" t="s">
        <v>10</v>
      </c>
      <c r="H3212">
        <v>290</v>
      </c>
      <c r="I3212">
        <f>(TA_restaurants_curated__2[[#This Row],['# Reviews]]-MIN(TA_restaurants_curated__2['# Reviews]))/(MAX(TA_restaurants_curated__2['# Reviews])-MIN(TA_restaurants_curated__2['# Reviews]))</f>
        <v>6.8147400302877338E-3</v>
      </c>
      <c r="J3212">
        <f>QUOTIENT((TA_restaurants_curated__2[[#This Row],[Normalizzazione]]*100),33)+IF(TA_restaurants_curated__2[[#This Row],[Normalizzazione]]=1,0,1)</f>
        <v>1</v>
      </c>
      <c r="K3212">
        <f>QUOTIENT((TA_restaurants_curated__2[[#This Row],[Rating]]*2),(100/3))+IF(TA_restaurants_curated__2[[#This Row],[Rating]]=50,0,1)</f>
        <v>3</v>
      </c>
      <c r="L3212" s="1" t="str">
        <f>IF(TA_restaurants_curated__2[[#This Row],[C. Rev.]]=3,"A lot of reviews",IF(TA_restaurants_curated__2[[#This Row],[C. Rev.]]=2,"Avarage reviews","Few reviews"))</f>
        <v>Few reviews</v>
      </c>
      <c r="M3212" s="1" t="str">
        <f>IF(TA_restaurants_curated__2[[#This Row],[C. Rat.]]=3,"Good rating",IF(TA_restaurants_curated__2[[#This Row],[C. Rat.]]=2,"Avarege rating","Bad rating"))</f>
        <v>Good rating</v>
      </c>
      <c r="N3212" s="1" t="str">
        <f t="shared" si="50"/>
        <v>Few reviews and Good rating</v>
      </c>
    </row>
    <row r="3213" spans="1:14" x14ac:dyDescent="0.35">
      <c r="A3213">
        <v>2976</v>
      </c>
      <c r="B3213" t="s">
        <v>3705</v>
      </c>
      <c r="C3213" t="s">
        <v>523</v>
      </c>
      <c r="D3213" t="s">
        <v>110</v>
      </c>
      <c r="E3213">
        <v>29780</v>
      </c>
      <c r="F3213">
        <v>40</v>
      </c>
      <c r="G3213" t="s">
        <v>9</v>
      </c>
      <c r="H3213">
        <v>290</v>
      </c>
      <c r="I3213">
        <f>(TA_restaurants_curated__2[[#This Row],['# Reviews]]-MIN(TA_restaurants_curated__2['# Reviews]))/(MAX(TA_restaurants_curated__2['# Reviews])-MIN(TA_restaurants_curated__2['# Reviews]))</f>
        <v>6.8147400302877338E-3</v>
      </c>
      <c r="J3213">
        <f>QUOTIENT((TA_restaurants_curated__2[[#This Row],[Normalizzazione]]*100),33)+IF(TA_restaurants_curated__2[[#This Row],[Normalizzazione]]=1,0,1)</f>
        <v>1</v>
      </c>
      <c r="K3213">
        <f>QUOTIENT((TA_restaurants_curated__2[[#This Row],[Rating]]*2),(100/3))+IF(TA_restaurants_curated__2[[#This Row],[Rating]]=50,0,1)</f>
        <v>3</v>
      </c>
      <c r="L3213" s="1" t="str">
        <f>IF(TA_restaurants_curated__2[[#This Row],[C. Rev.]]=3,"A lot of reviews",IF(TA_restaurants_curated__2[[#This Row],[C. Rev.]]=2,"Avarage reviews","Few reviews"))</f>
        <v>Few reviews</v>
      </c>
      <c r="M3213" s="1" t="str">
        <f>IF(TA_restaurants_curated__2[[#This Row],[C. Rat.]]=3,"Good rating",IF(TA_restaurants_curated__2[[#This Row],[C. Rat.]]=2,"Avarege rating","Bad rating"))</f>
        <v>Good rating</v>
      </c>
      <c r="N3213" s="1" t="str">
        <f t="shared" si="50"/>
        <v>Few reviews and Good rating</v>
      </c>
    </row>
    <row r="3214" spans="1:14" x14ac:dyDescent="0.35">
      <c r="A3214">
        <v>3030</v>
      </c>
      <c r="B3214" t="s">
        <v>3736</v>
      </c>
      <c r="C3214" t="s">
        <v>523</v>
      </c>
      <c r="D3214" t="s">
        <v>42</v>
      </c>
      <c r="E3214">
        <v>30320</v>
      </c>
      <c r="F3214">
        <v>40</v>
      </c>
      <c r="G3214" t="s">
        <v>10</v>
      </c>
      <c r="H3214">
        <v>290</v>
      </c>
      <c r="I3214">
        <f>(TA_restaurants_curated__2[[#This Row],['# Reviews]]-MIN(TA_restaurants_curated__2['# Reviews]))/(MAX(TA_restaurants_curated__2['# Reviews])-MIN(TA_restaurants_curated__2['# Reviews]))</f>
        <v>6.8147400302877338E-3</v>
      </c>
      <c r="J3214">
        <f>QUOTIENT((TA_restaurants_curated__2[[#This Row],[Normalizzazione]]*100),33)+IF(TA_restaurants_curated__2[[#This Row],[Normalizzazione]]=1,0,1)</f>
        <v>1</v>
      </c>
      <c r="K3214">
        <f>QUOTIENT((TA_restaurants_curated__2[[#This Row],[Rating]]*2),(100/3))+IF(TA_restaurants_curated__2[[#This Row],[Rating]]=50,0,1)</f>
        <v>3</v>
      </c>
      <c r="L3214" s="1" t="str">
        <f>IF(TA_restaurants_curated__2[[#This Row],[C. Rev.]]=3,"A lot of reviews",IF(TA_restaurants_curated__2[[#This Row],[C. Rev.]]=2,"Avarage reviews","Few reviews"))</f>
        <v>Few reviews</v>
      </c>
      <c r="M3214" s="1" t="str">
        <f>IF(TA_restaurants_curated__2[[#This Row],[C. Rat.]]=3,"Good rating",IF(TA_restaurants_curated__2[[#This Row],[C. Rat.]]=2,"Avarege rating","Bad rating"))</f>
        <v>Good rating</v>
      </c>
      <c r="N3214" s="1" t="str">
        <f t="shared" si="50"/>
        <v>Few reviews and Good rating</v>
      </c>
    </row>
    <row r="3215" spans="1:14" x14ac:dyDescent="0.35">
      <c r="A3215">
        <v>4386</v>
      </c>
      <c r="B3215" t="s">
        <v>4304</v>
      </c>
      <c r="C3215" t="s">
        <v>523</v>
      </c>
      <c r="D3215" t="s">
        <v>149</v>
      </c>
      <c r="E3215">
        <v>43890</v>
      </c>
      <c r="F3215">
        <v>35</v>
      </c>
      <c r="G3215" t="s">
        <v>10</v>
      </c>
      <c r="H3215">
        <v>290</v>
      </c>
      <c r="I3215">
        <f>(TA_restaurants_curated__2[[#This Row],['# Reviews]]-MIN(TA_restaurants_curated__2['# Reviews]))/(MAX(TA_restaurants_curated__2['# Reviews])-MIN(TA_restaurants_curated__2['# Reviews]))</f>
        <v>6.8147400302877338E-3</v>
      </c>
      <c r="J3215">
        <f>QUOTIENT((TA_restaurants_curated__2[[#This Row],[Normalizzazione]]*100),33)+IF(TA_restaurants_curated__2[[#This Row],[Normalizzazione]]=1,0,1)</f>
        <v>1</v>
      </c>
      <c r="K3215">
        <f>QUOTIENT((TA_restaurants_curated__2[[#This Row],[Rating]]*2),(100/3))+IF(TA_restaurants_curated__2[[#This Row],[Rating]]=50,0,1)</f>
        <v>3</v>
      </c>
      <c r="L3215" s="1" t="str">
        <f>IF(TA_restaurants_curated__2[[#This Row],[C. Rev.]]=3,"A lot of reviews",IF(TA_restaurants_curated__2[[#This Row],[C. Rev.]]=2,"Avarage reviews","Few reviews"))</f>
        <v>Few reviews</v>
      </c>
      <c r="M3215" s="1" t="str">
        <f>IF(TA_restaurants_curated__2[[#This Row],[C. Rat.]]=3,"Good rating",IF(TA_restaurants_curated__2[[#This Row],[C. Rat.]]=2,"Avarege rating","Bad rating"))</f>
        <v>Good rating</v>
      </c>
      <c r="N3215" s="1" t="str">
        <f t="shared" si="50"/>
        <v>Few reviews and Good rating</v>
      </c>
    </row>
    <row r="3216" spans="1:14" x14ac:dyDescent="0.35">
      <c r="A3216">
        <v>4457</v>
      </c>
      <c r="B3216" t="s">
        <v>4331</v>
      </c>
      <c r="C3216" t="s">
        <v>523</v>
      </c>
      <c r="D3216" t="s">
        <v>4332</v>
      </c>
      <c r="E3216">
        <v>44600</v>
      </c>
      <c r="F3216">
        <v>35</v>
      </c>
      <c r="G3216" t="s">
        <v>10</v>
      </c>
      <c r="H3216">
        <v>290</v>
      </c>
      <c r="I3216">
        <f>(TA_restaurants_curated__2[[#This Row],['# Reviews]]-MIN(TA_restaurants_curated__2['# Reviews]))/(MAX(TA_restaurants_curated__2['# Reviews])-MIN(TA_restaurants_curated__2['# Reviews]))</f>
        <v>6.8147400302877338E-3</v>
      </c>
      <c r="J3216">
        <f>QUOTIENT((TA_restaurants_curated__2[[#This Row],[Normalizzazione]]*100),33)+IF(TA_restaurants_curated__2[[#This Row],[Normalizzazione]]=1,0,1)</f>
        <v>1</v>
      </c>
      <c r="K3216">
        <f>QUOTIENT((TA_restaurants_curated__2[[#This Row],[Rating]]*2),(100/3))+IF(TA_restaurants_curated__2[[#This Row],[Rating]]=50,0,1)</f>
        <v>3</v>
      </c>
      <c r="L3216" s="1" t="str">
        <f>IF(TA_restaurants_curated__2[[#This Row],[C. Rev.]]=3,"A lot of reviews",IF(TA_restaurants_curated__2[[#This Row],[C. Rev.]]=2,"Avarage reviews","Few reviews"))</f>
        <v>Few reviews</v>
      </c>
      <c r="M3216" s="1" t="str">
        <f>IF(TA_restaurants_curated__2[[#This Row],[C. Rat.]]=3,"Good rating",IF(TA_restaurants_curated__2[[#This Row],[C. Rat.]]=2,"Avarege rating","Bad rating"))</f>
        <v>Good rating</v>
      </c>
      <c r="N3216" s="1" t="str">
        <f t="shared" si="50"/>
        <v>Few reviews and Good rating</v>
      </c>
    </row>
    <row r="3217" spans="1:14" x14ac:dyDescent="0.35">
      <c r="A3217">
        <v>4698</v>
      </c>
      <c r="B3217" t="s">
        <v>4363</v>
      </c>
      <c r="C3217" t="s">
        <v>523</v>
      </c>
      <c r="D3217" t="s">
        <v>542</v>
      </c>
      <c r="E3217">
        <v>47010</v>
      </c>
      <c r="F3217">
        <v>40</v>
      </c>
      <c r="G3217" t="s">
        <v>10</v>
      </c>
      <c r="H3217">
        <v>290</v>
      </c>
      <c r="I3217">
        <f>(TA_restaurants_curated__2[[#This Row],['# Reviews]]-MIN(TA_restaurants_curated__2['# Reviews]))/(MAX(TA_restaurants_curated__2['# Reviews])-MIN(TA_restaurants_curated__2['# Reviews]))</f>
        <v>6.8147400302877338E-3</v>
      </c>
      <c r="J3217">
        <f>QUOTIENT((TA_restaurants_curated__2[[#This Row],[Normalizzazione]]*100),33)+IF(TA_restaurants_curated__2[[#This Row],[Normalizzazione]]=1,0,1)</f>
        <v>1</v>
      </c>
      <c r="K3217">
        <f>QUOTIENT((TA_restaurants_curated__2[[#This Row],[Rating]]*2),(100/3))+IF(TA_restaurants_curated__2[[#This Row],[Rating]]=50,0,1)</f>
        <v>3</v>
      </c>
      <c r="L3217" s="1" t="str">
        <f>IF(TA_restaurants_curated__2[[#This Row],[C. Rev.]]=3,"A lot of reviews",IF(TA_restaurants_curated__2[[#This Row],[C. Rev.]]=2,"Avarage reviews","Few reviews"))</f>
        <v>Few reviews</v>
      </c>
      <c r="M3217" s="1" t="str">
        <f>IF(TA_restaurants_curated__2[[#This Row],[C. Rat.]]=3,"Good rating",IF(TA_restaurants_curated__2[[#This Row],[C. Rat.]]=2,"Avarege rating","Bad rating"))</f>
        <v>Good rating</v>
      </c>
      <c r="N3217" s="1" t="str">
        <f t="shared" si="50"/>
        <v>Few reviews and Good rating</v>
      </c>
    </row>
    <row r="3218" spans="1:14" x14ac:dyDescent="0.35">
      <c r="A3218">
        <v>4738</v>
      </c>
      <c r="B3218" t="s">
        <v>4369</v>
      </c>
      <c r="C3218" t="s">
        <v>523</v>
      </c>
      <c r="D3218" t="s">
        <v>99</v>
      </c>
      <c r="E3218">
        <v>47410</v>
      </c>
      <c r="F3218">
        <v>35</v>
      </c>
      <c r="G3218" t="s">
        <v>10</v>
      </c>
      <c r="H3218">
        <v>290</v>
      </c>
      <c r="I3218">
        <f>(TA_restaurants_curated__2[[#This Row],['# Reviews]]-MIN(TA_restaurants_curated__2['# Reviews]))/(MAX(TA_restaurants_curated__2['# Reviews])-MIN(TA_restaurants_curated__2['# Reviews]))</f>
        <v>6.8147400302877338E-3</v>
      </c>
      <c r="J3218">
        <f>QUOTIENT((TA_restaurants_curated__2[[#This Row],[Normalizzazione]]*100),33)+IF(TA_restaurants_curated__2[[#This Row],[Normalizzazione]]=1,0,1)</f>
        <v>1</v>
      </c>
      <c r="K3218">
        <f>QUOTIENT((TA_restaurants_curated__2[[#This Row],[Rating]]*2),(100/3))+IF(TA_restaurants_curated__2[[#This Row],[Rating]]=50,0,1)</f>
        <v>3</v>
      </c>
      <c r="L3218" s="1" t="str">
        <f>IF(TA_restaurants_curated__2[[#This Row],[C. Rev.]]=3,"A lot of reviews",IF(TA_restaurants_curated__2[[#This Row],[C. Rev.]]=2,"Avarage reviews","Few reviews"))</f>
        <v>Few reviews</v>
      </c>
      <c r="M3218" s="1" t="str">
        <f>IF(TA_restaurants_curated__2[[#This Row],[C. Rat.]]=3,"Good rating",IF(TA_restaurants_curated__2[[#This Row],[C. Rat.]]=2,"Avarege rating","Bad rating"))</f>
        <v>Good rating</v>
      </c>
      <c r="N3218" s="1" t="str">
        <f t="shared" si="50"/>
        <v>Few reviews and Good rating</v>
      </c>
    </row>
    <row r="3219" spans="1:14" x14ac:dyDescent="0.35">
      <c r="A3219">
        <v>5258</v>
      </c>
      <c r="B3219" t="s">
        <v>4546</v>
      </c>
      <c r="C3219" t="s">
        <v>523</v>
      </c>
      <c r="D3219" t="s">
        <v>99</v>
      </c>
      <c r="E3219">
        <v>52610</v>
      </c>
      <c r="F3219">
        <v>45</v>
      </c>
      <c r="G3219" t="s">
        <v>10</v>
      </c>
      <c r="H3219">
        <v>290</v>
      </c>
      <c r="I3219">
        <f>(TA_restaurants_curated__2[[#This Row],['# Reviews]]-MIN(TA_restaurants_curated__2['# Reviews]))/(MAX(TA_restaurants_curated__2['# Reviews])-MIN(TA_restaurants_curated__2['# Reviews]))</f>
        <v>6.8147400302877338E-3</v>
      </c>
      <c r="J3219">
        <f>QUOTIENT((TA_restaurants_curated__2[[#This Row],[Normalizzazione]]*100),33)+IF(TA_restaurants_curated__2[[#This Row],[Normalizzazione]]=1,0,1)</f>
        <v>1</v>
      </c>
      <c r="K3219">
        <f>QUOTIENT((TA_restaurants_curated__2[[#This Row],[Rating]]*2),(100/3))+IF(TA_restaurants_curated__2[[#This Row],[Rating]]=50,0,1)</f>
        <v>3</v>
      </c>
      <c r="L3219" s="1" t="str">
        <f>IF(TA_restaurants_curated__2[[#This Row],[C. Rev.]]=3,"A lot of reviews",IF(TA_restaurants_curated__2[[#This Row],[C. Rev.]]=2,"Avarage reviews","Few reviews"))</f>
        <v>Few reviews</v>
      </c>
      <c r="M3219" s="1" t="str">
        <f>IF(TA_restaurants_curated__2[[#This Row],[C. Rat.]]=3,"Good rating",IF(TA_restaurants_curated__2[[#This Row],[C. Rat.]]=2,"Avarege rating","Bad rating"))</f>
        <v>Good rating</v>
      </c>
      <c r="N3219" s="1" t="str">
        <f t="shared" si="50"/>
        <v>Few reviews and Good rating</v>
      </c>
    </row>
    <row r="3220" spans="1:14" x14ac:dyDescent="0.35">
      <c r="A3220">
        <v>1141</v>
      </c>
      <c r="B3220" t="s">
        <v>2076</v>
      </c>
      <c r="C3220" t="s">
        <v>523</v>
      </c>
      <c r="D3220" t="s">
        <v>62</v>
      </c>
      <c r="E3220">
        <v>11430</v>
      </c>
      <c r="F3220">
        <v>45</v>
      </c>
      <c r="G3220" t="s">
        <v>8</v>
      </c>
      <c r="H3220">
        <v>280</v>
      </c>
      <c r="I3220">
        <f>(TA_restaurants_curated__2[[#This Row],['# Reviews]]-MIN(TA_restaurants_curated__2['# Reviews]))/(MAX(TA_restaurants_curated__2['# Reviews])-MIN(TA_restaurants_curated__2['# Reviews]))</f>
        <v>6.5623422513881877E-3</v>
      </c>
      <c r="J3220">
        <f>QUOTIENT((TA_restaurants_curated__2[[#This Row],[Normalizzazione]]*100),33)+IF(TA_restaurants_curated__2[[#This Row],[Normalizzazione]]=1,0,1)</f>
        <v>1</v>
      </c>
      <c r="K3220">
        <f>QUOTIENT((TA_restaurants_curated__2[[#This Row],[Rating]]*2),(100/3))+IF(TA_restaurants_curated__2[[#This Row],[Rating]]=50,0,1)</f>
        <v>3</v>
      </c>
      <c r="L3220" s="1" t="str">
        <f>IF(TA_restaurants_curated__2[[#This Row],[C. Rev.]]=3,"A lot of reviews",IF(TA_restaurants_curated__2[[#This Row],[C. Rev.]]=2,"Avarage reviews","Few reviews"))</f>
        <v>Few reviews</v>
      </c>
      <c r="M3220" s="1" t="str">
        <f>IF(TA_restaurants_curated__2[[#This Row],[C. Rat.]]=3,"Good rating",IF(TA_restaurants_curated__2[[#This Row],[C. Rat.]]=2,"Avarege rating","Bad rating"))</f>
        <v>Good rating</v>
      </c>
      <c r="N3220" s="1" t="str">
        <f t="shared" si="50"/>
        <v>Few reviews and Good rating</v>
      </c>
    </row>
    <row r="3221" spans="1:14" x14ac:dyDescent="0.35">
      <c r="A3221">
        <v>1591</v>
      </c>
      <c r="B3221" t="s">
        <v>2550</v>
      </c>
      <c r="C3221" t="s">
        <v>523</v>
      </c>
      <c r="D3221" t="s">
        <v>91</v>
      </c>
      <c r="E3221">
        <v>15930</v>
      </c>
      <c r="F3221">
        <v>45</v>
      </c>
      <c r="G3221" t="s">
        <v>8</v>
      </c>
      <c r="H3221">
        <v>280</v>
      </c>
      <c r="I3221">
        <f>(TA_restaurants_curated__2[[#This Row],['# Reviews]]-MIN(TA_restaurants_curated__2['# Reviews]))/(MAX(TA_restaurants_curated__2['# Reviews])-MIN(TA_restaurants_curated__2['# Reviews]))</f>
        <v>6.5623422513881877E-3</v>
      </c>
      <c r="J3221">
        <f>QUOTIENT((TA_restaurants_curated__2[[#This Row],[Normalizzazione]]*100),33)+IF(TA_restaurants_curated__2[[#This Row],[Normalizzazione]]=1,0,1)</f>
        <v>1</v>
      </c>
      <c r="K3221">
        <f>QUOTIENT((TA_restaurants_curated__2[[#This Row],[Rating]]*2),(100/3))+IF(TA_restaurants_curated__2[[#This Row],[Rating]]=50,0,1)</f>
        <v>3</v>
      </c>
      <c r="L3221" s="1" t="str">
        <f>IF(TA_restaurants_curated__2[[#This Row],[C. Rev.]]=3,"A lot of reviews",IF(TA_restaurants_curated__2[[#This Row],[C. Rev.]]=2,"Avarage reviews","Few reviews"))</f>
        <v>Few reviews</v>
      </c>
      <c r="M3221" s="1" t="str">
        <f>IF(TA_restaurants_curated__2[[#This Row],[C. Rat.]]=3,"Good rating",IF(TA_restaurants_curated__2[[#This Row],[C. Rat.]]=2,"Avarege rating","Bad rating"))</f>
        <v>Good rating</v>
      </c>
      <c r="N3221" s="1" t="str">
        <f t="shared" si="50"/>
        <v>Few reviews and Good rating</v>
      </c>
    </row>
    <row r="3222" spans="1:14" x14ac:dyDescent="0.35">
      <c r="A3222">
        <v>2083</v>
      </c>
      <c r="B3222" t="s">
        <v>3020</v>
      </c>
      <c r="C3222" t="s">
        <v>523</v>
      </c>
      <c r="D3222" t="s">
        <v>129</v>
      </c>
      <c r="E3222">
        <v>20850</v>
      </c>
      <c r="F3222">
        <v>45</v>
      </c>
      <c r="G3222" t="s">
        <v>9</v>
      </c>
      <c r="H3222">
        <v>280</v>
      </c>
      <c r="I3222">
        <f>(TA_restaurants_curated__2[[#This Row],['# Reviews]]-MIN(TA_restaurants_curated__2['# Reviews]))/(MAX(TA_restaurants_curated__2['# Reviews])-MIN(TA_restaurants_curated__2['# Reviews]))</f>
        <v>6.5623422513881877E-3</v>
      </c>
      <c r="J3222">
        <f>QUOTIENT((TA_restaurants_curated__2[[#This Row],[Normalizzazione]]*100),33)+IF(TA_restaurants_curated__2[[#This Row],[Normalizzazione]]=1,0,1)</f>
        <v>1</v>
      </c>
      <c r="K3222">
        <f>QUOTIENT((TA_restaurants_curated__2[[#This Row],[Rating]]*2),(100/3))+IF(TA_restaurants_curated__2[[#This Row],[Rating]]=50,0,1)</f>
        <v>3</v>
      </c>
      <c r="L3222" s="1" t="str">
        <f>IF(TA_restaurants_curated__2[[#This Row],[C. Rev.]]=3,"A lot of reviews",IF(TA_restaurants_curated__2[[#This Row],[C. Rev.]]=2,"Avarage reviews","Few reviews"))</f>
        <v>Few reviews</v>
      </c>
      <c r="M3222" s="1" t="str">
        <f>IF(TA_restaurants_curated__2[[#This Row],[C. Rat.]]=3,"Good rating",IF(TA_restaurants_curated__2[[#This Row],[C. Rat.]]=2,"Avarege rating","Bad rating"))</f>
        <v>Good rating</v>
      </c>
      <c r="N3222" s="1" t="str">
        <f t="shared" si="50"/>
        <v>Few reviews and Good rating</v>
      </c>
    </row>
    <row r="3223" spans="1:14" x14ac:dyDescent="0.35">
      <c r="A3223">
        <v>2331</v>
      </c>
      <c r="B3223" t="s">
        <v>3225</v>
      </c>
      <c r="C3223" t="s">
        <v>523</v>
      </c>
      <c r="D3223" t="s">
        <v>314</v>
      </c>
      <c r="E3223">
        <v>23330</v>
      </c>
      <c r="F3223">
        <v>45</v>
      </c>
      <c r="G3223" t="s">
        <v>8</v>
      </c>
      <c r="H3223">
        <v>280</v>
      </c>
      <c r="I3223">
        <f>(TA_restaurants_curated__2[[#This Row],['# Reviews]]-MIN(TA_restaurants_curated__2['# Reviews]))/(MAX(TA_restaurants_curated__2['# Reviews])-MIN(TA_restaurants_curated__2['# Reviews]))</f>
        <v>6.5623422513881877E-3</v>
      </c>
      <c r="J3223">
        <f>QUOTIENT((TA_restaurants_curated__2[[#This Row],[Normalizzazione]]*100),33)+IF(TA_restaurants_curated__2[[#This Row],[Normalizzazione]]=1,0,1)</f>
        <v>1</v>
      </c>
      <c r="K3223">
        <f>QUOTIENT((TA_restaurants_curated__2[[#This Row],[Rating]]*2),(100/3))+IF(TA_restaurants_curated__2[[#This Row],[Rating]]=50,0,1)</f>
        <v>3</v>
      </c>
      <c r="L3223" s="1" t="str">
        <f>IF(TA_restaurants_curated__2[[#This Row],[C. Rev.]]=3,"A lot of reviews",IF(TA_restaurants_curated__2[[#This Row],[C. Rev.]]=2,"Avarage reviews","Few reviews"))</f>
        <v>Few reviews</v>
      </c>
      <c r="M3223" s="1" t="str">
        <f>IF(TA_restaurants_curated__2[[#This Row],[C. Rat.]]=3,"Good rating",IF(TA_restaurants_curated__2[[#This Row],[C. Rat.]]=2,"Avarege rating","Bad rating"))</f>
        <v>Good rating</v>
      </c>
      <c r="N3223" s="1" t="str">
        <f t="shared" si="50"/>
        <v>Few reviews and Good rating</v>
      </c>
    </row>
    <row r="3224" spans="1:14" x14ac:dyDescent="0.35">
      <c r="A3224">
        <v>2382</v>
      </c>
      <c r="B3224" t="s">
        <v>3268</v>
      </c>
      <c r="C3224" t="s">
        <v>523</v>
      </c>
      <c r="D3224" t="s">
        <v>204</v>
      </c>
      <c r="E3224">
        <v>23840</v>
      </c>
      <c r="F3224">
        <v>45</v>
      </c>
      <c r="G3224" t="s">
        <v>10</v>
      </c>
      <c r="H3224">
        <v>280</v>
      </c>
      <c r="I3224">
        <f>(TA_restaurants_curated__2[[#This Row],['# Reviews]]-MIN(TA_restaurants_curated__2['# Reviews]))/(MAX(TA_restaurants_curated__2['# Reviews])-MIN(TA_restaurants_curated__2['# Reviews]))</f>
        <v>6.5623422513881877E-3</v>
      </c>
      <c r="J3224">
        <f>QUOTIENT((TA_restaurants_curated__2[[#This Row],[Normalizzazione]]*100),33)+IF(TA_restaurants_curated__2[[#This Row],[Normalizzazione]]=1,0,1)</f>
        <v>1</v>
      </c>
      <c r="K3224">
        <f>QUOTIENT((TA_restaurants_curated__2[[#This Row],[Rating]]*2),(100/3))+IF(TA_restaurants_curated__2[[#This Row],[Rating]]=50,0,1)</f>
        <v>3</v>
      </c>
      <c r="L3224" s="1" t="str">
        <f>IF(TA_restaurants_curated__2[[#This Row],[C. Rev.]]=3,"A lot of reviews",IF(TA_restaurants_curated__2[[#This Row],[C. Rev.]]=2,"Avarage reviews","Few reviews"))</f>
        <v>Few reviews</v>
      </c>
      <c r="M3224" s="1" t="str">
        <f>IF(TA_restaurants_curated__2[[#This Row],[C. Rat.]]=3,"Good rating",IF(TA_restaurants_curated__2[[#This Row],[C. Rat.]]=2,"Avarege rating","Bad rating"))</f>
        <v>Good rating</v>
      </c>
      <c r="N3224" s="1" t="str">
        <f t="shared" si="50"/>
        <v>Few reviews and Good rating</v>
      </c>
    </row>
    <row r="3225" spans="1:14" x14ac:dyDescent="0.35">
      <c r="A3225">
        <v>2385</v>
      </c>
      <c r="B3225" t="s">
        <v>2225</v>
      </c>
      <c r="C3225" t="s">
        <v>523</v>
      </c>
      <c r="D3225" t="s">
        <v>306</v>
      </c>
      <c r="E3225">
        <v>23870</v>
      </c>
      <c r="F3225">
        <v>40</v>
      </c>
      <c r="G3225" t="s">
        <v>8</v>
      </c>
      <c r="H3225">
        <v>280</v>
      </c>
      <c r="I3225">
        <f>(TA_restaurants_curated__2[[#This Row],['# Reviews]]-MIN(TA_restaurants_curated__2['# Reviews]))/(MAX(TA_restaurants_curated__2['# Reviews])-MIN(TA_restaurants_curated__2['# Reviews]))</f>
        <v>6.5623422513881877E-3</v>
      </c>
      <c r="J3225">
        <f>QUOTIENT((TA_restaurants_curated__2[[#This Row],[Normalizzazione]]*100),33)+IF(TA_restaurants_curated__2[[#This Row],[Normalizzazione]]=1,0,1)</f>
        <v>1</v>
      </c>
      <c r="K3225">
        <f>QUOTIENT((TA_restaurants_curated__2[[#This Row],[Rating]]*2),(100/3))+IF(TA_restaurants_curated__2[[#This Row],[Rating]]=50,0,1)</f>
        <v>3</v>
      </c>
      <c r="L3225" s="1" t="str">
        <f>IF(TA_restaurants_curated__2[[#This Row],[C. Rev.]]=3,"A lot of reviews",IF(TA_restaurants_curated__2[[#This Row],[C. Rev.]]=2,"Avarage reviews","Few reviews"))</f>
        <v>Few reviews</v>
      </c>
      <c r="M3225" s="1" t="str">
        <f>IF(TA_restaurants_curated__2[[#This Row],[C. Rat.]]=3,"Good rating",IF(TA_restaurants_curated__2[[#This Row],[C. Rat.]]=2,"Avarege rating","Bad rating"))</f>
        <v>Good rating</v>
      </c>
      <c r="N3225" s="1" t="str">
        <f t="shared" si="50"/>
        <v>Few reviews and Good rating</v>
      </c>
    </row>
    <row r="3226" spans="1:14" x14ac:dyDescent="0.35">
      <c r="A3226">
        <v>2422</v>
      </c>
      <c r="B3226" t="s">
        <v>187</v>
      </c>
      <c r="C3226" t="s">
        <v>523</v>
      </c>
      <c r="D3226" t="s">
        <v>99</v>
      </c>
      <c r="E3226">
        <v>24240</v>
      </c>
      <c r="F3226">
        <v>45</v>
      </c>
      <c r="G3226" t="s">
        <v>8</v>
      </c>
      <c r="H3226">
        <v>280</v>
      </c>
      <c r="I3226">
        <f>(TA_restaurants_curated__2[[#This Row],['# Reviews]]-MIN(TA_restaurants_curated__2['# Reviews]))/(MAX(TA_restaurants_curated__2['# Reviews])-MIN(TA_restaurants_curated__2['# Reviews]))</f>
        <v>6.5623422513881877E-3</v>
      </c>
      <c r="J3226">
        <f>QUOTIENT((TA_restaurants_curated__2[[#This Row],[Normalizzazione]]*100),33)+IF(TA_restaurants_curated__2[[#This Row],[Normalizzazione]]=1,0,1)</f>
        <v>1</v>
      </c>
      <c r="K3226">
        <f>QUOTIENT((TA_restaurants_curated__2[[#This Row],[Rating]]*2),(100/3))+IF(TA_restaurants_curated__2[[#This Row],[Rating]]=50,0,1)</f>
        <v>3</v>
      </c>
      <c r="L3226" s="1" t="str">
        <f>IF(TA_restaurants_curated__2[[#This Row],[C. Rev.]]=3,"A lot of reviews",IF(TA_restaurants_curated__2[[#This Row],[C. Rev.]]=2,"Avarage reviews","Few reviews"))</f>
        <v>Few reviews</v>
      </c>
      <c r="M3226" s="1" t="str">
        <f>IF(TA_restaurants_curated__2[[#This Row],[C. Rat.]]=3,"Good rating",IF(TA_restaurants_curated__2[[#This Row],[C. Rat.]]=2,"Avarege rating","Bad rating"))</f>
        <v>Good rating</v>
      </c>
      <c r="N3226" s="1" t="str">
        <f t="shared" si="50"/>
        <v>Few reviews and Good rating</v>
      </c>
    </row>
    <row r="3227" spans="1:14" x14ac:dyDescent="0.35">
      <c r="A3227">
        <v>2434</v>
      </c>
      <c r="B3227" t="s">
        <v>3314</v>
      </c>
      <c r="C3227" t="s">
        <v>523</v>
      </c>
      <c r="D3227" t="s">
        <v>84</v>
      </c>
      <c r="E3227">
        <v>24360</v>
      </c>
      <c r="F3227">
        <v>40</v>
      </c>
      <c r="G3227" t="s">
        <v>8</v>
      </c>
      <c r="H3227">
        <v>280</v>
      </c>
      <c r="I3227">
        <f>(TA_restaurants_curated__2[[#This Row],['# Reviews]]-MIN(TA_restaurants_curated__2['# Reviews]))/(MAX(TA_restaurants_curated__2['# Reviews])-MIN(TA_restaurants_curated__2['# Reviews]))</f>
        <v>6.5623422513881877E-3</v>
      </c>
      <c r="J3227">
        <f>QUOTIENT((TA_restaurants_curated__2[[#This Row],[Normalizzazione]]*100),33)+IF(TA_restaurants_curated__2[[#This Row],[Normalizzazione]]=1,0,1)</f>
        <v>1</v>
      </c>
      <c r="K3227">
        <f>QUOTIENT((TA_restaurants_curated__2[[#This Row],[Rating]]*2),(100/3))+IF(TA_restaurants_curated__2[[#This Row],[Rating]]=50,0,1)</f>
        <v>3</v>
      </c>
      <c r="L3227" s="1" t="str">
        <f>IF(TA_restaurants_curated__2[[#This Row],[C. Rev.]]=3,"A lot of reviews",IF(TA_restaurants_curated__2[[#This Row],[C. Rev.]]=2,"Avarage reviews","Few reviews"))</f>
        <v>Few reviews</v>
      </c>
      <c r="M3227" s="1" t="str">
        <f>IF(TA_restaurants_curated__2[[#This Row],[C. Rat.]]=3,"Good rating",IF(TA_restaurants_curated__2[[#This Row],[C. Rat.]]=2,"Avarege rating","Bad rating"))</f>
        <v>Good rating</v>
      </c>
      <c r="N3227" s="1" t="str">
        <f t="shared" si="50"/>
        <v>Few reviews and Good rating</v>
      </c>
    </row>
    <row r="3228" spans="1:14" x14ac:dyDescent="0.35">
      <c r="A3228">
        <v>2608</v>
      </c>
      <c r="B3228" t="s">
        <v>3450</v>
      </c>
      <c r="C3228" t="s">
        <v>523</v>
      </c>
      <c r="D3228" t="s">
        <v>81</v>
      </c>
      <c r="E3228">
        <v>26100</v>
      </c>
      <c r="F3228">
        <v>40</v>
      </c>
      <c r="G3228" t="s">
        <v>10</v>
      </c>
      <c r="H3228">
        <v>280</v>
      </c>
      <c r="I3228">
        <f>(TA_restaurants_curated__2[[#This Row],['# Reviews]]-MIN(TA_restaurants_curated__2['# Reviews]))/(MAX(TA_restaurants_curated__2['# Reviews])-MIN(TA_restaurants_curated__2['# Reviews]))</f>
        <v>6.5623422513881877E-3</v>
      </c>
      <c r="J3228">
        <f>QUOTIENT((TA_restaurants_curated__2[[#This Row],[Normalizzazione]]*100),33)+IF(TA_restaurants_curated__2[[#This Row],[Normalizzazione]]=1,0,1)</f>
        <v>1</v>
      </c>
      <c r="K3228">
        <f>QUOTIENT((TA_restaurants_curated__2[[#This Row],[Rating]]*2),(100/3))+IF(TA_restaurants_curated__2[[#This Row],[Rating]]=50,0,1)</f>
        <v>3</v>
      </c>
      <c r="L3228" s="1" t="str">
        <f>IF(TA_restaurants_curated__2[[#This Row],[C. Rev.]]=3,"A lot of reviews",IF(TA_restaurants_curated__2[[#This Row],[C. Rev.]]=2,"Avarage reviews","Few reviews"))</f>
        <v>Few reviews</v>
      </c>
      <c r="M3228" s="1" t="str">
        <f>IF(TA_restaurants_curated__2[[#This Row],[C. Rat.]]=3,"Good rating",IF(TA_restaurants_curated__2[[#This Row],[C. Rat.]]=2,"Avarege rating","Bad rating"))</f>
        <v>Good rating</v>
      </c>
      <c r="N3228" s="1" t="str">
        <f t="shared" si="50"/>
        <v>Few reviews and Good rating</v>
      </c>
    </row>
    <row r="3229" spans="1:14" x14ac:dyDescent="0.35">
      <c r="A3229">
        <v>2924</v>
      </c>
      <c r="B3229" t="s">
        <v>3663</v>
      </c>
      <c r="C3229" t="s">
        <v>523</v>
      </c>
      <c r="D3229" t="s">
        <v>3624</v>
      </c>
      <c r="E3229">
        <v>29260</v>
      </c>
      <c r="F3229">
        <v>40</v>
      </c>
      <c r="G3229" t="s">
        <v>10</v>
      </c>
      <c r="H3229">
        <v>280</v>
      </c>
      <c r="I3229">
        <f>(TA_restaurants_curated__2[[#This Row],['# Reviews]]-MIN(TA_restaurants_curated__2['# Reviews]))/(MAX(TA_restaurants_curated__2['# Reviews])-MIN(TA_restaurants_curated__2['# Reviews]))</f>
        <v>6.5623422513881877E-3</v>
      </c>
      <c r="J3229">
        <f>QUOTIENT((TA_restaurants_curated__2[[#This Row],[Normalizzazione]]*100),33)+IF(TA_restaurants_curated__2[[#This Row],[Normalizzazione]]=1,0,1)</f>
        <v>1</v>
      </c>
      <c r="K3229">
        <f>QUOTIENT((TA_restaurants_curated__2[[#This Row],[Rating]]*2),(100/3))+IF(TA_restaurants_curated__2[[#This Row],[Rating]]=50,0,1)</f>
        <v>3</v>
      </c>
      <c r="L3229" s="1" t="str">
        <f>IF(TA_restaurants_curated__2[[#This Row],[C. Rev.]]=3,"A lot of reviews",IF(TA_restaurants_curated__2[[#This Row],[C. Rev.]]=2,"Avarage reviews","Few reviews"))</f>
        <v>Few reviews</v>
      </c>
      <c r="M3229" s="1" t="str">
        <f>IF(TA_restaurants_curated__2[[#This Row],[C. Rat.]]=3,"Good rating",IF(TA_restaurants_curated__2[[#This Row],[C. Rat.]]=2,"Avarege rating","Bad rating"))</f>
        <v>Good rating</v>
      </c>
      <c r="N3229" s="1" t="str">
        <f t="shared" si="50"/>
        <v>Few reviews and Good rating</v>
      </c>
    </row>
    <row r="3230" spans="1:14" x14ac:dyDescent="0.35">
      <c r="A3230">
        <v>3574</v>
      </c>
      <c r="B3230" t="s">
        <v>3963</v>
      </c>
      <c r="C3230" t="s">
        <v>523</v>
      </c>
      <c r="D3230" t="s">
        <v>99</v>
      </c>
      <c r="E3230">
        <v>35760</v>
      </c>
      <c r="F3230">
        <v>40</v>
      </c>
      <c r="G3230" t="s">
        <v>10</v>
      </c>
      <c r="H3230">
        <v>280</v>
      </c>
      <c r="I3230">
        <f>(TA_restaurants_curated__2[[#This Row],['# Reviews]]-MIN(TA_restaurants_curated__2['# Reviews]))/(MAX(TA_restaurants_curated__2['# Reviews])-MIN(TA_restaurants_curated__2['# Reviews]))</f>
        <v>6.5623422513881877E-3</v>
      </c>
      <c r="J3230">
        <f>QUOTIENT((TA_restaurants_curated__2[[#This Row],[Normalizzazione]]*100),33)+IF(TA_restaurants_curated__2[[#This Row],[Normalizzazione]]=1,0,1)</f>
        <v>1</v>
      </c>
      <c r="K3230">
        <f>QUOTIENT((TA_restaurants_curated__2[[#This Row],[Rating]]*2),(100/3))+IF(TA_restaurants_curated__2[[#This Row],[Rating]]=50,0,1)</f>
        <v>3</v>
      </c>
      <c r="L3230" s="1" t="str">
        <f>IF(TA_restaurants_curated__2[[#This Row],[C. Rev.]]=3,"A lot of reviews",IF(TA_restaurants_curated__2[[#This Row],[C. Rev.]]=2,"Avarage reviews","Few reviews"))</f>
        <v>Few reviews</v>
      </c>
      <c r="M3230" s="1" t="str">
        <f>IF(TA_restaurants_curated__2[[#This Row],[C. Rat.]]=3,"Good rating",IF(TA_restaurants_curated__2[[#This Row],[C. Rat.]]=2,"Avarege rating","Bad rating"))</f>
        <v>Good rating</v>
      </c>
      <c r="N3230" s="1" t="str">
        <f t="shared" si="50"/>
        <v>Few reviews and Good rating</v>
      </c>
    </row>
    <row r="3231" spans="1:14" x14ac:dyDescent="0.35">
      <c r="A3231">
        <v>3719</v>
      </c>
      <c r="B3231" t="s">
        <v>4040</v>
      </c>
      <c r="C3231" t="s">
        <v>523</v>
      </c>
      <c r="D3231" t="s">
        <v>4041</v>
      </c>
      <c r="E3231">
        <v>37210</v>
      </c>
      <c r="F3231">
        <v>35</v>
      </c>
      <c r="G3231" t="s">
        <v>10</v>
      </c>
      <c r="H3231">
        <v>280</v>
      </c>
      <c r="I3231">
        <f>(TA_restaurants_curated__2[[#This Row],['# Reviews]]-MIN(TA_restaurants_curated__2['# Reviews]))/(MAX(TA_restaurants_curated__2['# Reviews])-MIN(TA_restaurants_curated__2['# Reviews]))</f>
        <v>6.5623422513881877E-3</v>
      </c>
      <c r="J3231">
        <f>QUOTIENT((TA_restaurants_curated__2[[#This Row],[Normalizzazione]]*100),33)+IF(TA_restaurants_curated__2[[#This Row],[Normalizzazione]]=1,0,1)</f>
        <v>1</v>
      </c>
      <c r="K3231">
        <f>QUOTIENT((TA_restaurants_curated__2[[#This Row],[Rating]]*2),(100/3))+IF(TA_restaurants_curated__2[[#This Row],[Rating]]=50,0,1)</f>
        <v>3</v>
      </c>
      <c r="L3231" s="1" t="str">
        <f>IF(TA_restaurants_curated__2[[#This Row],[C. Rev.]]=3,"A lot of reviews",IF(TA_restaurants_curated__2[[#This Row],[C. Rev.]]=2,"Avarage reviews","Few reviews"))</f>
        <v>Few reviews</v>
      </c>
      <c r="M3231" s="1" t="str">
        <f>IF(TA_restaurants_curated__2[[#This Row],[C. Rat.]]=3,"Good rating",IF(TA_restaurants_curated__2[[#This Row],[C. Rat.]]=2,"Avarege rating","Bad rating"))</f>
        <v>Good rating</v>
      </c>
      <c r="N3231" s="1" t="str">
        <f t="shared" si="50"/>
        <v>Few reviews and Good rating</v>
      </c>
    </row>
    <row r="3232" spans="1:14" x14ac:dyDescent="0.35">
      <c r="A3232">
        <v>4098</v>
      </c>
      <c r="B3232" t="s">
        <v>4190</v>
      </c>
      <c r="C3232" t="s">
        <v>523</v>
      </c>
      <c r="D3232" t="s">
        <v>99</v>
      </c>
      <c r="E3232">
        <v>41010</v>
      </c>
      <c r="F3232">
        <v>45</v>
      </c>
      <c r="G3232" t="s">
        <v>9</v>
      </c>
      <c r="H3232">
        <v>280</v>
      </c>
      <c r="I3232">
        <f>(TA_restaurants_curated__2[[#This Row],['# Reviews]]-MIN(TA_restaurants_curated__2['# Reviews]))/(MAX(TA_restaurants_curated__2['# Reviews])-MIN(TA_restaurants_curated__2['# Reviews]))</f>
        <v>6.5623422513881877E-3</v>
      </c>
      <c r="J3232">
        <f>QUOTIENT((TA_restaurants_curated__2[[#This Row],[Normalizzazione]]*100),33)+IF(TA_restaurants_curated__2[[#This Row],[Normalizzazione]]=1,0,1)</f>
        <v>1</v>
      </c>
      <c r="K3232">
        <f>QUOTIENT((TA_restaurants_curated__2[[#This Row],[Rating]]*2),(100/3))+IF(TA_restaurants_curated__2[[#This Row],[Rating]]=50,0,1)</f>
        <v>3</v>
      </c>
      <c r="L3232" s="1" t="str">
        <f>IF(TA_restaurants_curated__2[[#This Row],[C. Rev.]]=3,"A lot of reviews",IF(TA_restaurants_curated__2[[#This Row],[C. Rev.]]=2,"Avarage reviews","Few reviews"))</f>
        <v>Few reviews</v>
      </c>
      <c r="M3232" s="1" t="str">
        <f>IF(TA_restaurants_curated__2[[#This Row],[C. Rat.]]=3,"Good rating",IF(TA_restaurants_curated__2[[#This Row],[C. Rat.]]=2,"Avarege rating","Bad rating"))</f>
        <v>Good rating</v>
      </c>
      <c r="N3232" s="1" t="str">
        <f t="shared" si="50"/>
        <v>Few reviews and Good rating</v>
      </c>
    </row>
    <row r="3233" spans="1:14" x14ac:dyDescent="0.35">
      <c r="A3233">
        <v>5331</v>
      </c>
      <c r="B3233" t="s">
        <v>4575</v>
      </c>
      <c r="C3233" t="s">
        <v>523</v>
      </c>
      <c r="D3233" t="s">
        <v>110</v>
      </c>
      <c r="E3233">
        <v>53340</v>
      </c>
      <c r="F3233">
        <v>35</v>
      </c>
      <c r="G3233" t="s">
        <v>8</v>
      </c>
      <c r="H3233">
        <v>280</v>
      </c>
      <c r="I3233">
        <f>(TA_restaurants_curated__2[[#This Row],['# Reviews]]-MIN(TA_restaurants_curated__2['# Reviews]))/(MAX(TA_restaurants_curated__2['# Reviews])-MIN(TA_restaurants_curated__2['# Reviews]))</f>
        <v>6.5623422513881877E-3</v>
      </c>
      <c r="J3233">
        <f>QUOTIENT((TA_restaurants_curated__2[[#This Row],[Normalizzazione]]*100),33)+IF(TA_restaurants_curated__2[[#This Row],[Normalizzazione]]=1,0,1)</f>
        <v>1</v>
      </c>
      <c r="K3233">
        <f>QUOTIENT((TA_restaurants_curated__2[[#This Row],[Rating]]*2),(100/3))+IF(TA_restaurants_curated__2[[#This Row],[Rating]]=50,0,1)</f>
        <v>3</v>
      </c>
      <c r="L3233" s="1" t="str">
        <f>IF(TA_restaurants_curated__2[[#This Row],[C. Rev.]]=3,"A lot of reviews",IF(TA_restaurants_curated__2[[#This Row],[C. Rev.]]=2,"Avarage reviews","Few reviews"))</f>
        <v>Few reviews</v>
      </c>
      <c r="M3233" s="1" t="str">
        <f>IF(TA_restaurants_curated__2[[#This Row],[C. Rat.]]=3,"Good rating",IF(TA_restaurants_curated__2[[#This Row],[C. Rat.]]=2,"Avarege rating","Bad rating"))</f>
        <v>Good rating</v>
      </c>
      <c r="N3233" s="1" t="str">
        <f t="shared" si="50"/>
        <v>Few reviews and Good rating</v>
      </c>
    </row>
    <row r="3234" spans="1:14" x14ac:dyDescent="0.35">
      <c r="A3234">
        <v>5802</v>
      </c>
      <c r="B3234" t="s">
        <v>4755</v>
      </c>
      <c r="C3234" t="s">
        <v>523</v>
      </c>
      <c r="D3234" t="s">
        <v>4756</v>
      </c>
      <c r="E3234">
        <v>58050</v>
      </c>
      <c r="F3234">
        <v>45</v>
      </c>
      <c r="G3234" t="s">
        <v>9</v>
      </c>
      <c r="H3234">
        <v>280</v>
      </c>
      <c r="I3234">
        <f>(TA_restaurants_curated__2[[#This Row],['# Reviews]]-MIN(TA_restaurants_curated__2['# Reviews]))/(MAX(TA_restaurants_curated__2['# Reviews])-MIN(TA_restaurants_curated__2['# Reviews]))</f>
        <v>6.5623422513881877E-3</v>
      </c>
      <c r="J3234">
        <f>QUOTIENT((TA_restaurants_curated__2[[#This Row],[Normalizzazione]]*100),33)+IF(TA_restaurants_curated__2[[#This Row],[Normalizzazione]]=1,0,1)</f>
        <v>1</v>
      </c>
      <c r="K3234">
        <f>QUOTIENT((TA_restaurants_curated__2[[#This Row],[Rating]]*2),(100/3))+IF(TA_restaurants_curated__2[[#This Row],[Rating]]=50,0,1)</f>
        <v>3</v>
      </c>
      <c r="L3234" s="1" t="str">
        <f>IF(TA_restaurants_curated__2[[#This Row],[C. Rev.]]=3,"A lot of reviews",IF(TA_restaurants_curated__2[[#This Row],[C. Rev.]]=2,"Avarage reviews","Few reviews"))</f>
        <v>Few reviews</v>
      </c>
      <c r="M3234" s="1" t="str">
        <f>IF(TA_restaurants_curated__2[[#This Row],[C. Rat.]]=3,"Good rating",IF(TA_restaurants_curated__2[[#This Row],[C. Rat.]]=2,"Avarege rating","Bad rating"))</f>
        <v>Good rating</v>
      </c>
      <c r="N3234" s="1" t="str">
        <f t="shared" si="50"/>
        <v>Few reviews and Good rating</v>
      </c>
    </row>
    <row r="3235" spans="1:14" x14ac:dyDescent="0.35">
      <c r="A3235">
        <v>1114</v>
      </c>
      <c r="B3235" t="s">
        <v>2049</v>
      </c>
      <c r="C3235" t="s">
        <v>523</v>
      </c>
      <c r="D3235" t="s">
        <v>232</v>
      </c>
      <c r="E3235">
        <v>11160</v>
      </c>
      <c r="F3235">
        <v>50</v>
      </c>
      <c r="G3235" t="s">
        <v>10</v>
      </c>
      <c r="H3235">
        <v>270</v>
      </c>
      <c r="I3235">
        <f>(TA_restaurants_curated__2[[#This Row],['# Reviews]]-MIN(TA_restaurants_curated__2['# Reviews]))/(MAX(TA_restaurants_curated__2['# Reviews])-MIN(TA_restaurants_curated__2['# Reviews]))</f>
        <v>6.3099444724886425E-3</v>
      </c>
      <c r="J3235">
        <f>QUOTIENT((TA_restaurants_curated__2[[#This Row],[Normalizzazione]]*100),33)+IF(TA_restaurants_curated__2[[#This Row],[Normalizzazione]]=1,0,1)</f>
        <v>1</v>
      </c>
      <c r="K3235">
        <f>QUOTIENT((TA_restaurants_curated__2[[#This Row],[Rating]]*2),(100/3))+IF(TA_restaurants_curated__2[[#This Row],[Rating]]=50,0,1)</f>
        <v>3</v>
      </c>
      <c r="L3235" s="1" t="str">
        <f>IF(TA_restaurants_curated__2[[#This Row],[C. Rev.]]=3,"A lot of reviews",IF(TA_restaurants_curated__2[[#This Row],[C. Rev.]]=2,"Avarage reviews","Few reviews"))</f>
        <v>Few reviews</v>
      </c>
      <c r="M3235" s="1" t="str">
        <f>IF(TA_restaurants_curated__2[[#This Row],[C. Rat.]]=3,"Good rating",IF(TA_restaurants_curated__2[[#This Row],[C. Rat.]]=2,"Avarege rating","Bad rating"))</f>
        <v>Good rating</v>
      </c>
      <c r="N3235" s="1" t="str">
        <f t="shared" si="50"/>
        <v>Few reviews and Good rating</v>
      </c>
    </row>
    <row r="3236" spans="1:14" x14ac:dyDescent="0.35">
      <c r="A3236">
        <v>1647</v>
      </c>
      <c r="B3236" t="s">
        <v>2605</v>
      </c>
      <c r="C3236" t="s">
        <v>523</v>
      </c>
      <c r="D3236" t="s">
        <v>27</v>
      </c>
      <c r="E3236">
        <v>16490</v>
      </c>
      <c r="F3236">
        <v>45</v>
      </c>
      <c r="G3236" t="s">
        <v>10</v>
      </c>
      <c r="H3236">
        <v>270</v>
      </c>
      <c r="I3236">
        <f>(TA_restaurants_curated__2[[#This Row],['# Reviews]]-MIN(TA_restaurants_curated__2['# Reviews]))/(MAX(TA_restaurants_curated__2['# Reviews])-MIN(TA_restaurants_curated__2['# Reviews]))</f>
        <v>6.3099444724886425E-3</v>
      </c>
      <c r="J3236">
        <f>QUOTIENT((TA_restaurants_curated__2[[#This Row],[Normalizzazione]]*100),33)+IF(TA_restaurants_curated__2[[#This Row],[Normalizzazione]]=1,0,1)</f>
        <v>1</v>
      </c>
      <c r="K3236">
        <f>QUOTIENT((TA_restaurants_curated__2[[#This Row],[Rating]]*2),(100/3))+IF(TA_restaurants_curated__2[[#This Row],[Rating]]=50,0,1)</f>
        <v>3</v>
      </c>
      <c r="L3236" s="1" t="str">
        <f>IF(TA_restaurants_curated__2[[#This Row],[C. Rev.]]=3,"A lot of reviews",IF(TA_restaurants_curated__2[[#This Row],[C. Rev.]]=2,"Avarage reviews","Few reviews"))</f>
        <v>Few reviews</v>
      </c>
      <c r="M3236" s="1" t="str">
        <f>IF(TA_restaurants_curated__2[[#This Row],[C. Rat.]]=3,"Good rating",IF(TA_restaurants_curated__2[[#This Row],[C. Rat.]]=2,"Avarege rating","Bad rating"))</f>
        <v>Good rating</v>
      </c>
      <c r="N3236" s="1" t="str">
        <f t="shared" si="50"/>
        <v>Few reviews and Good rating</v>
      </c>
    </row>
    <row r="3237" spans="1:14" x14ac:dyDescent="0.35">
      <c r="A3237">
        <v>1709</v>
      </c>
      <c r="B3237" t="s">
        <v>2667</v>
      </c>
      <c r="C3237" t="s">
        <v>523</v>
      </c>
      <c r="D3237" t="s">
        <v>175</v>
      </c>
      <c r="E3237">
        <v>17110</v>
      </c>
      <c r="F3237">
        <v>40</v>
      </c>
      <c r="G3237" t="s">
        <v>8</v>
      </c>
      <c r="H3237">
        <v>270</v>
      </c>
      <c r="I3237">
        <f>(TA_restaurants_curated__2[[#This Row],['# Reviews]]-MIN(TA_restaurants_curated__2['# Reviews]))/(MAX(TA_restaurants_curated__2['# Reviews])-MIN(TA_restaurants_curated__2['# Reviews]))</f>
        <v>6.3099444724886425E-3</v>
      </c>
      <c r="J3237">
        <f>QUOTIENT((TA_restaurants_curated__2[[#This Row],[Normalizzazione]]*100),33)+IF(TA_restaurants_curated__2[[#This Row],[Normalizzazione]]=1,0,1)</f>
        <v>1</v>
      </c>
      <c r="K3237">
        <f>QUOTIENT((TA_restaurants_curated__2[[#This Row],[Rating]]*2),(100/3))+IF(TA_restaurants_curated__2[[#This Row],[Rating]]=50,0,1)</f>
        <v>3</v>
      </c>
      <c r="L3237" s="1" t="str">
        <f>IF(TA_restaurants_curated__2[[#This Row],[C. Rev.]]=3,"A lot of reviews",IF(TA_restaurants_curated__2[[#This Row],[C. Rev.]]=2,"Avarage reviews","Few reviews"))</f>
        <v>Few reviews</v>
      </c>
      <c r="M3237" s="1" t="str">
        <f>IF(TA_restaurants_curated__2[[#This Row],[C. Rat.]]=3,"Good rating",IF(TA_restaurants_curated__2[[#This Row],[C. Rat.]]=2,"Avarege rating","Bad rating"))</f>
        <v>Good rating</v>
      </c>
      <c r="N3237" s="1" t="str">
        <f t="shared" si="50"/>
        <v>Few reviews and Good rating</v>
      </c>
    </row>
    <row r="3238" spans="1:14" x14ac:dyDescent="0.35">
      <c r="A3238">
        <v>1817</v>
      </c>
      <c r="B3238" t="s">
        <v>2779</v>
      </c>
      <c r="C3238" t="s">
        <v>523</v>
      </c>
      <c r="D3238" t="s">
        <v>2780</v>
      </c>
      <c r="E3238">
        <v>18190</v>
      </c>
      <c r="F3238">
        <v>45</v>
      </c>
      <c r="G3238" t="s">
        <v>8</v>
      </c>
      <c r="H3238">
        <v>270</v>
      </c>
      <c r="I3238">
        <f>(TA_restaurants_curated__2[[#This Row],['# Reviews]]-MIN(TA_restaurants_curated__2['# Reviews]))/(MAX(TA_restaurants_curated__2['# Reviews])-MIN(TA_restaurants_curated__2['# Reviews]))</f>
        <v>6.3099444724886425E-3</v>
      </c>
      <c r="J3238">
        <f>QUOTIENT((TA_restaurants_curated__2[[#This Row],[Normalizzazione]]*100),33)+IF(TA_restaurants_curated__2[[#This Row],[Normalizzazione]]=1,0,1)</f>
        <v>1</v>
      </c>
      <c r="K3238">
        <f>QUOTIENT((TA_restaurants_curated__2[[#This Row],[Rating]]*2),(100/3))+IF(TA_restaurants_curated__2[[#This Row],[Rating]]=50,0,1)</f>
        <v>3</v>
      </c>
      <c r="L3238" s="1" t="str">
        <f>IF(TA_restaurants_curated__2[[#This Row],[C. Rev.]]=3,"A lot of reviews",IF(TA_restaurants_curated__2[[#This Row],[C. Rev.]]=2,"Avarage reviews","Few reviews"))</f>
        <v>Few reviews</v>
      </c>
      <c r="M3238" s="1" t="str">
        <f>IF(TA_restaurants_curated__2[[#This Row],[C. Rat.]]=3,"Good rating",IF(TA_restaurants_curated__2[[#This Row],[C. Rat.]]=2,"Avarege rating","Bad rating"))</f>
        <v>Good rating</v>
      </c>
      <c r="N3238" s="1" t="str">
        <f t="shared" si="50"/>
        <v>Few reviews and Good rating</v>
      </c>
    </row>
    <row r="3239" spans="1:14" x14ac:dyDescent="0.35">
      <c r="A3239">
        <v>1978</v>
      </c>
      <c r="B3239" t="s">
        <v>2921</v>
      </c>
      <c r="C3239" t="s">
        <v>523</v>
      </c>
      <c r="D3239" t="s">
        <v>84</v>
      </c>
      <c r="E3239">
        <v>19800</v>
      </c>
      <c r="F3239">
        <v>40</v>
      </c>
      <c r="G3239" t="s">
        <v>10</v>
      </c>
      <c r="H3239">
        <v>270</v>
      </c>
      <c r="I3239">
        <f>(TA_restaurants_curated__2[[#This Row],['# Reviews]]-MIN(TA_restaurants_curated__2['# Reviews]))/(MAX(TA_restaurants_curated__2['# Reviews])-MIN(TA_restaurants_curated__2['# Reviews]))</f>
        <v>6.3099444724886425E-3</v>
      </c>
      <c r="J3239">
        <f>QUOTIENT((TA_restaurants_curated__2[[#This Row],[Normalizzazione]]*100),33)+IF(TA_restaurants_curated__2[[#This Row],[Normalizzazione]]=1,0,1)</f>
        <v>1</v>
      </c>
      <c r="K3239">
        <f>QUOTIENT((TA_restaurants_curated__2[[#This Row],[Rating]]*2),(100/3))+IF(TA_restaurants_curated__2[[#This Row],[Rating]]=50,0,1)</f>
        <v>3</v>
      </c>
      <c r="L3239" s="1" t="str">
        <f>IF(TA_restaurants_curated__2[[#This Row],[C. Rev.]]=3,"A lot of reviews",IF(TA_restaurants_curated__2[[#This Row],[C. Rev.]]=2,"Avarage reviews","Few reviews"))</f>
        <v>Few reviews</v>
      </c>
      <c r="M3239" s="1" t="str">
        <f>IF(TA_restaurants_curated__2[[#This Row],[C. Rat.]]=3,"Good rating",IF(TA_restaurants_curated__2[[#This Row],[C. Rat.]]=2,"Avarege rating","Bad rating"))</f>
        <v>Good rating</v>
      </c>
      <c r="N3239" s="1" t="str">
        <f t="shared" si="50"/>
        <v>Few reviews and Good rating</v>
      </c>
    </row>
    <row r="3240" spans="1:14" x14ac:dyDescent="0.35">
      <c r="A3240">
        <v>2102</v>
      </c>
      <c r="B3240" t="s">
        <v>655</v>
      </c>
      <c r="C3240" t="s">
        <v>523</v>
      </c>
      <c r="D3240" t="s">
        <v>321</v>
      </c>
      <c r="E3240">
        <v>21040</v>
      </c>
      <c r="F3240">
        <v>40</v>
      </c>
      <c r="G3240" t="s">
        <v>8</v>
      </c>
      <c r="H3240">
        <v>270</v>
      </c>
      <c r="I3240">
        <f>(TA_restaurants_curated__2[[#This Row],['# Reviews]]-MIN(TA_restaurants_curated__2['# Reviews]))/(MAX(TA_restaurants_curated__2['# Reviews])-MIN(TA_restaurants_curated__2['# Reviews]))</f>
        <v>6.3099444724886425E-3</v>
      </c>
      <c r="J3240">
        <f>QUOTIENT((TA_restaurants_curated__2[[#This Row],[Normalizzazione]]*100),33)+IF(TA_restaurants_curated__2[[#This Row],[Normalizzazione]]=1,0,1)</f>
        <v>1</v>
      </c>
      <c r="K3240">
        <f>QUOTIENT((TA_restaurants_curated__2[[#This Row],[Rating]]*2),(100/3))+IF(TA_restaurants_curated__2[[#This Row],[Rating]]=50,0,1)</f>
        <v>3</v>
      </c>
      <c r="L3240" s="1" t="str">
        <f>IF(TA_restaurants_curated__2[[#This Row],[C. Rev.]]=3,"A lot of reviews",IF(TA_restaurants_curated__2[[#This Row],[C. Rev.]]=2,"Avarage reviews","Few reviews"))</f>
        <v>Few reviews</v>
      </c>
      <c r="M3240" s="1" t="str">
        <f>IF(TA_restaurants_curated__2[[#This Row],[C. Rat.]]=3,"Good rating",IF(TA_restaurants_curated__2[[#This Row],[C. Rat.]]=2,"Avarege rating","Bad rating"))</f>
        <v>Good rating</v>
      </c>
      <c r="N3240" s="1" t="str">
        <f t="shared" si="50"/>
        <v>Few reviews and Good rating</v>
      </c>
    </row>
    <row r="3241" spans="1:14" x14ac:dyDescent="0.35">
      <c r="A3241">
        <v>2268</v>
      </c>
      <c r="B3241" t="s">
        <v>3177</v>
      </c>
      <c r="C3241" t="s">
        <v>523</v>
      </c>
      <c r="D3241" t="s">
        <v>137</v>
      </c>
      <c r="E3241">
        <v>22700</v>
      </c>
      <c r="F3241">
        <v>40</v>
      </c>
      <c r="G3241" t="s">
        <v>8</v>
      </c>
      <c r="H3241">
        <v>270</v>
      </c>
      <c r="I3241">
        <f>(TA_restaurants_curated__2[[#This Row],['# Reviews]]-MIN(TA_restaurants_curated__2['# Reviews]))/(MAX(TA_restaurants_curated__2['# Reviews])-MIN(TA_restaurants_curated__2['# Reviews]))</f>
        <v>6.3099444724886425E-3</v>
      </c>
      <c r="J3241">
        <f>QUOTIENT((TA_restaurants_curated__2[[#This Row],[Normalizzazione]]*100),33)+IF(TA_restaurants_curated__2[[#This Row],[Normalizzazione]]=1,0,1)</f>
        <v>1</v>
      </c>
      <c r="K3241">
        <f>QUOTIENT((TA_restaurants_curated__2[[#This Row],[Rating]]*2),(100/3))+IF(TA_restaurants_curated__2[[#This Row],[Rating]]=50,0,1)</f>
        <v>3</v>
      </c>
      <c r="L3241" s="1" t="str">
        <f>IF(TA_restaurants_curated__2[[#This Row],[C. Rev.]]=3,"A lot of reviews",IF(TA_restaurants_curated__2[[#This Row],[C. Rev.]]=2,"Avarage reviews","Few reviews"))</f>
        <v>Few reviews</v>
      </c>
      <c r="M3241" s="1" t="str">
        <f>IF(TA_restaurants_curated__2[[#This Row],[C. Rat.]]=3,"Good rating",IF(TA_restaurants_curated__2[[#This Row],[C. Rat.]]=2,"Avarege rating","Bad rating"))</f>
        <v>Good rating</v>
      </c>
      <c r="N3241" s="1" t="str">
        <f t="shared" si="50"/>
        <v>Few reviews and Good rating</v>
      </c>
    </row>
    <row r="3242" spans="1:14" x14ac:dyDescent="0.35">
      <c r="A3242">
        <v>2335</v>
      </c>
      <c r="B3242" t="s">
        <v>3230</v>
      </c>
      <c r="C3242" t="s">
        <v>523</v>
      </c>
      <c r="D3242" t="s">
        <v>118</v>
      </c>
      <c r="E3242">
        <v>23370</v>
      </c>
      <c r="F3242">
        <v>45</v>
      </c>
      <c r="G3242" t="s">
        <v>10</v>
      </c>
      <c r="H3242">
        <v>270</v>
      </c>
      <c r="I3242">
        <f>(TA_restaurants_curated__2[[#This Row],['# Reviews]]-MIN(TA_restaurants_curated__2['# Reviews]))/(MAX(TA_restaurants_curated__2['# Reviews])-MIN(TA_restaurants_curated__2['# Reviews]))</f>
        <v>6.3099444724886425E-3</v>
      </c>
      <c r="J3242">
        <f>QUOTIENT((TA_restaurants_curated__2[[#This Row],[Normalizzazione]]*100),33)+IF(TA_restaurants_curated__2[[#This Row],[Normalizzazione]]=1,0,1)</f>
        <v>1</v>
      </c>
      <c r="K3242">
        <f>QUOTIENT((TA_restaurants_curated__2[[#This Row],[Rating]]*2),(100/3))+IF(TA_restaurants_curated__2[[#This Row],[Rating]]=50,0,1)</f>
        <v>3</v>
      </c>
      <c r="L3242" s="1" t="str">
        <f>IF(TA_restaurants_curated__2[[#This Row],[C. Rev.]]=3,"A lot of reviews",IF(TA_restaurants_curated__2[[#This Row],[C. Rev.]]=2,"Avarage reviews","Few reviews"))</f>
        <v>Few reviews</v>
      </c>
      <c r="M3242" s="1" t="str">
        <f>IF(TA_restaurants_curated__2[[#This Row],[C. Rat.]]=3,"Good rating",IF(TA_restaurants_curated__2[[#This Row],[C. Rat.]]=2,"Avarege rating","Bad rating"))</f>
        <v>Good rating</v>
      </c>
      <c r="N3242" s="1" t="str">
        <f t="shared" si="50"/>
        <v>Few reviews and Good rating</v>
      </c>
    </row>
    <row r="3243" spans="1:14" x14ac:dyDescent="0.35">
      <c r="A3243">
        <v>2402</v>
      </c>
      <c r="B3243" t="s">
        <v>3286</v>
      </c>
      <c r="C3243" t="s">
        <v>523</v>
      </c>
      <c r="D3243" t="s">
        <v>506</v>
      </c>
      <c r="E3243">
        <v>24040</v>
      </c>
      <c r="F3243">
        <v>45</v>
      </c>
      <c r="G3243" t="s">
        <v>10</v>
      </c>
      <c r="H3243">
        <v>270</v>
      </c>
      <c r="I3243">
        <f>(TA_restaurants_curated__2[[#This Row],['# Reviews]]-MIN(TA_restaurants_curated__2['# Reviews]))/(MAX(TA_restaurants_curated__2['# Reviews])-MIN(TA_restaurants_curated__2['# Reviews]))</f>
        <v>6.3099444724886425E-3</v>
      </c>
      <c r="J3243">
        <f>QUOTIENT((TA_restaurants_curated__2[[#This Row],[Normalizzazione]]*100),33)+IF(TA_restaurants_curated__2[[#This Row],[Normalizzazione]]=1,0,1)</f>
        <v>1</v>
      </c>
      <c r="K3243">
        <f>QUOTIENT((TA_restaurants_curated__2[[#This Row],[Rating]]*2),(100/3))+IF(TA_restaurants_curated__2[[#This Row],[Rating]]=50,0,1)</f>
        <v>3</v>
      </c>
      <c r="L3243" s="1" t="str">
        <f>IF(TA_restaurants_curated__2[[#This Row],[C. Rev.]]=3,"A lot of reviews",IF(TA_restaurants_curated__2[[#This Row],[C. Rev.]]=2,"Avarage reviews","Few reviews"))</f>
        <v>Few reviews</v>
      </c>
      <c r="M3243" s="1" t="str">
        <f>IF(TA_restaurants_curated__2[[#This Row],[C. Rat.]]=3,"Good rating",IF(TA_restaurants_curated__2[[#This Row],[C. Rat.]]=2,"Avarege rating","Bad rating"))</f>
        <v>Good rating</v>
      </c>
      <c r="N3243" s="1" t="str">
        <f t="shared" si="50"/>
        <v>Few reviews and Good rating</v>
      </c>
    </row>
    <row r="3244" spans="1:14" x14ac:dyDescent="0.35">
      <c r="A3244">
        <v>2436</v>
      </c>
      <c r="B3244" t="s">
        <v>3316</v>
      </c>
      <c r="C3244" t="s">
        <v>523</v>
      </c>
      <c r="D3244" t="s">
        <v>300</v>
      </c>
      <c r="E3244">
        <v>24380</v>
      </c>
      <c r="F3244">
        <v>40</v>
      </c>
      <c r="G3244" t="s">
        <v>10</v>
      </c>
      <c r="H3244">
        <v>270</v>
      </c>
      <c r="I3244">
        <f>(TA_restaurants_curated__2[[#This Row],['# Reviews]]-MIN(TA_restaurants_curated__2['# Reviews]))/(MAX(TA_restaurants_curated__2['# Reviews])-MIN(TA_restaurants_curated__2['# Reviews]))</f>
        <v>6.3099444724886425E-3</v>
      </c>
      <c r="J3244">
        <f>QUOTIENT((TA_restaurants_curated__2[[#This Row],[Normalizzazione]]*100),33)+IF(TA_restaurants_curated__2[[#This Row],[Normalizzazione]]=1,0,1)</f>
        <v>1</v>
      </c>
      <c r="K3244">
        <f>QUOTIENT((TA_restaurants_curated__2[[#This Row],[Rating]]*2),(100/3))+IF(TA_restaurants_curated__2[[#This Row],[Rating]]=50,0,1)</f>
        <v>3</v>
      </c>
      <c r="L3244" s="1" t="str">
        <f>IF(TA_restaurants_curated__2[[#This Row],[C. Rev.]]=3,"A lot of reviews",IF(TA_restaurants_curated__2[[#This Row],[C. Rev.]]=2,"Avarage reviews","Few reviews"))</f>
        <v>Few reviews</v>
      </c>
      <c r="M3244" s="1" t="str">
        <f>IF(TA_restaurants_curated__2[[#This Row],[C. Rat.]]=3,"Good rating",IF(TA_restaurants_curated__2[[#This Row],[C. Rat.]]=2,"Avarege rating","Bad rating"))</f>
        <v>Good rating</v>
      </c>
      <c r="N3244" s="1" t="str">
        <f t="shared" si="50"/>
        <v>Few reviews and Good rating</v>
      </c>
    </row>
    <row r="3245" spans="1:14" x14ac:dyDescent="0.35">
      <c r="A3245">
        <v>2573</v>
      </c>
      <c r="B3245" t="s">
        <v>3423</v>
      </c>
      <c r="C3245" t="s">
        <v>523</v>
      </c>
      <c r="D3245" t="s">
        <v>175</v>
      </c>
      <c r="E3245">
        <v>25750</v>
      </c>
      <c r="F3245">
        <v>45</v>
      </c>
      <c r="G3245" t="s">
        <v>10</v>
      </c>
      <c r="H3245">
        <v>270</v>
      </c>
      <c r="I3245">
        <f>(TA_restaurants_curated__2[[#This Row],['# Reviews]]-MIN(TA_restaurants_curated__2['# Reviews]))/(MAX(TA_restaurants_curated__2['# Reviews])-MIN(TA_restaurants_curated__2['# Reviews]))</f>
        <v>6.3099444724886425E-3</v>
      </c>
      <c r="J3245">
        <f>QUOTIENT((TA_restaurants_curated__2[[#This Row],[Normalizzazione]]*100),33)+IF(TA_restaurants_curated__2[[#This Row],[Normalizzazione]]=1,0,1)</f>
        <v>1</v>
      </c>
      <c r="K3245">
        <f>QUOTIENT((TA_restaurants_curated__2[[#This Row],[Rating]]*2),(100/3))+IF(TA_restaurants_curated__2[[#This Row],[Rating]]=50,0,1)</f>
        <v>3</v>
      </c>
      <c r="L3245" s="1" t="str">
        <f>IF(TA_restaurants_curated__2[[#This Row],[C. Rev.]]=3,"A lot of reviews",IF(TA_restaurants_curated__2[[#This Row],[C. Rev.]]=2,"Avarage reviews","Few reviews"))</f>
        <v>Few reviews</v>
      </c>
      <c r="M3245" s="1" t="str">
        <f>IF(TA_restaurants_curated__2[[#This Row],[C. Rat.]]=3,"Good rating",IF(TA_restaurants_curated__2[[#This Row],[C. Rat.]]=2,"Avarege rating","Bad rating"))</f>
        <v>Good rating</v>
      </c>
      <c r="N3245" s="1" t="str">
        <f t="shared" si="50"/>
        <v>Few reviews and Good rating</v>
      </c>
    </row>
    <row r="3246" spans="1:14" x14ac:dyDescent="0.35">
      <c r="A3246">
        <v>2580</v>
      </c>
      <c r="B3246" t="s">
        <v>3430</v>
      </c>
      <c r="C3246" t="s">
        <v>523</v>
      </c>
      <c r="D3246" t="s">
        <v>99</v>
      </c>
      <c r="E3246">
        <v>25820</v>
      </c>
      <c r="F3246">
        <v>45</v>
      </c>
      <c r="G3246" t="s">
        <v>8</v>
      </c>
      <c r="H3246">
        <v>270</v>
      </c>
      <c r="I3246">
        <f>(TA_restaurants_curated__2[[#This Row],['# Reviews]]-MIN(TA_restaurants_curated__2['# Reviews]))/(MAX(TA_restaurants_curated__2['# Reviews])-MIN(TA_restaurants_curated__2['# Reviews]))</f>
        <v>6.3099444724886425E-3</v>
      </c>
      <c r="J3246">
        <f>QUOTIENT((TA_restaurants_curated__2[[#This Row],[Normalizzazione]]*100),33)+IF(TA_restaurants_curated__2[[#This Row],[Normalizzazione]]=1,0,1)</f>
        <v>1</v>
      </c>
      <c r="K3246">
        <f>QUOTIENT((TA_restaurants_curated__2[[#This Row],[Rating]]*2),(100/3))+IF(TA_restaurants_curated__2[[#This Row],[Rating]]=50,0,1)</f>
        <v>3</v>
      </c>
      <c r="L3246" s="1" t="str">
        <f>IF(TA_restaurants_curated__2[[#This Row],[C. Rev.]]=3,"A lot of reviews",IF(TA_restaurants_curated__2[[#This Row],[C. Rev.]]=2,"Avarage reviews","Few reviews"))</f>
        <v>Few reviews</v>
      </c>
      <c r="M3246" s="1" t="str">
        <f>IF(TA_restaurants_curated__2[[#This Row],[C. Rat.]]=3,"Good rating",IF(TA_restaurants_curated__2[[#This Row],[C. Rat.]]=2,"Avarege rating","Bad rating"))</f>
        <v>Good rating</v>
      </c>
      <c r="N3246" s="1" t="str">
        <f t="shared" si="50"/>
        <v>Few reviews and Good rating</v>
      </c>
    </row>
    <row r="3247" spans="1:14" x14ac:dyDescent="0.35">
      <c r="A3247">
        <v>2587</v>
      </c>
      <c r="B3247" t="s">
        <v>3435</v>
      </c>
      <c r="C3247" t="s">
        <v>523</v>
      </c>
      <c r="D3247" t="s">
        <v>99</v>
      </c>
      <c r="E3247">
        <v>25890</v>
      </c>
      <c r="F3247">
        <v>45</v>
      </c>
      <c r="G3247" t="s">
        <v>10</v>
      </c>
      <c r="H3247">
        <v>270</v>
      </c>
      <c r="I3247">
        <f>(TA_restaurants_curated__2[[#This Row],['# Reviews]]-MIN(TA_restaurants_curated__2['# Reviews]))/(MAX(TA_restaurants_curated__2['# Reviews])-MIN(TA_restaurants_curated__2['# Reviews]))</f>
        <v>6.3099444724886425E-3</v>
      </c>
      <c r="J3247">
        <f>QUOTIENT((TA_restaurants_curated__2[[#This Row],[Normalizzazione]]*100),33)+IF(TA_restaurants_curated__2[[#This Row],[Normalizzazione]]=1,0,1)</f>
        <v>1</v>
      </c>
      <c r="K3247">
        <f>QUOTIENT((TA_restaurants_curated__2[[#This Row],[Rating]]*2),(100/3))+IF(TA_restaurants_curated__2[[#This Row],[Rating]]=50,0,1)</f>
        <v>3</v>
      </c>
      <c r="L3247" s="1" t="str">
        <f>IF(TA_restaurants_curated__2[[#This Row],[C. Rev.]]=3,"A lot of reviews",IF(TA_restaurants_curated__2[[#This Row],[C. Rev.]]=2,"Avarage reviews","Few reviews"))</f>
        <v>Few reviews</v>
      </c>
      <c r="M3247" s="1" t="str">
        <f>IF(TA_restaurants_curated__2[[#This Row],[C. Rat.]]=3,"Good rating",IF(TA_restaurants_curated__2[[#This Row],[C. Rat.]]=2,"Avarege rating","Bad rating"))</f>
        <v>Good rating</v>
      </c>
      <c r="N3247" s="1" t="str">
        <f t="shared" si="50"/>
        <v>Few reviews and Good rating</v>
      </c>
    </row>
    <row r="3248" spans="1:14" x14ac:dyDescent="0.35">
      <c r="A3248">
        <v>2615</v>
      </c>
      <c r="B3248" t="s">
        <v>3457</v>
      </c>
      <c r="C3248" t="s">
        <v>523</v>
      </c>
      <c r="D3248" t="s">
        <v>42</v>
      </c>
      <c r="E3248">
        <v>26170</v>
      </c>
      <c r="F3248">
        <v>45</v>
      </c>
      <c r="G3248" t="s">
        <v>10</v>
      </c>
      <c r="H3248">
        <v>270</v>
      </c>
      <c r="I3248">
        <f>(TA_restaurants_curated__2[[#This Row],['# Reviews]]-MIN(TA_restaurants_curated__2['# Reviews]))/(MAX(TA_restaurants_curated__2['# Reviews])-MIN(TA_restaurants_curated__2['# Reviews]))</f>
        <v>6.3099444724886425E-3</v>
      </c>
      <c r="J3248">
        <f>QUOTIENT((TA_restaurants_curated__2[[#This Row],[Normalizzazione]]*100),33)+IF(TA_restaurants_curated__2[[#This Row],[Normalizzazione]]=1,0,1)</f>
        <v>1</v>
      </c>
      <c r="K3248">
        <f>QUOTIENT((TA_restaurants_curated__2[[#This Row],[Rating]]*2),(100/3))+IF(TA_restaurants_curated__2[[#This Row],[Rating]]=50,0,1)</f>
        <v>3</v>
      </c>
      <c r="L3248" s="1" t="str">
        <f>IF(TA_restaurants_curated__2[[#This Row],[C. Rev.]]=3,"A lot of reviews",IF(TA_restaurants_curated__2[[#This Row],[C. Rev.]]=2,"Avarage reviews","Few reviews"))</f>
        <v>Few reviews</v>
      </c>
      <c r="M3248" s="1" t="str">
        <f>IF(TA_restaurants_curated__2[[#This Row],[C. Rat.]]=3,"Good rating",IF(TA_restaurants_curated__2[[#This Row],[C. Rat.]]=2,"Avarege rating","Bad rating"))</f>
        <v>Good rating</v>
      </c>
      <c r="N3248" s="1" t="str">
        <f t="shared" si="50"/>
        <v>Few reviews and Good rating</v>
      </c>
    </row>
    <row r="3249" spans="1:14" x14ac:dyDescent="0.35">
      <c r="A3249">
        <v>2843</v>
      </c>
      <c r="B3249" t="s">
        <v>3615</v>
      </c>
      <c r="C3249" t="s">
        <v>523</v>
      </c>
      <c r="D3249" t="s">
        <v>3616</v>
      </c>
      <c r="E3249">
        <v>28450</v>
      </c>
      <c r="F3249">
        <v>45</v>
      </c>
      <c r="G3249" t="s">
        <v>8</v>
      </c>
      <c r="H3249">
        <v>270</v>
      </c>
      <c r="I3249">
        <f>(TA_restaurants_curated__2[[#This Row],['# Reviews]]-MIN(TA_restaurants_curated__2['# Reviews]))/(MAX(TA_restaurants_curated__2['# Reviews])-MIN(TA_restaurants_curated__2['# Reviews]))</f>
        <v>6.3099444724886425E-3</v>
      </c>
      <c r="J3249">
        <f>QUOTIENT((TA_restaurants_curated__2[[#This Row],[Normalizzazione]]*100),33)+IF(TA_restaurants_curated__2[[#This Row],[Normalizzazione]]=1,0,1)</f>
        <v>1</v>
      </c>
      <c r="K3249">
        <f>QUOTIENT((TA_restaurants_curated__2[[#This Row],[Rating]]*2),(100/3))+IF(TA_restaurants_curated__2[[#This Row],[Rating]]=50,0,1)</f>
        <v>3</v>
      </c>
      <c r="L3249" s="1" t="str">
        <f>IF(TA_restaurants_curated__2[[#This Row],[C. Rev.]]=3,"A lot of reviews",IF(TA_restaurants_curated__2[[#This Row],[C. Rev.]]=2,"Avarage reviews","Few reviews"))</f>
        <v>Few reviews</v>
      </c>
      <c r="M3249" s="1" t="str">
        <f>IF(TA_restaurants_curated__2[[#This Row],[C. Rat.]]=3,"Good rating",IF(TA_restaurants_curated__2[[#This Row],[C. Rat.]]=2,"Avarege rating","Bad rating"))</f>
        <v>Good rating</v>
      </c>
      <c r="N3249" s="1" t="str">
        <f t="shared" si="50"/>
        <v>Few reviews and Good rating</v>
      </c>
    </row>
    <row r="3250" spans="1:14" x14ac:dyDescent="0.35">
      <c r="A3250">
        <v>3123</v>
      </c>
      <c r="B3250" t="s">
        <v>3785</v>
      </c>
      <c r="C3250" t="s">
        <v>523</v>
      </c>
      <c r="D3250" t="s">
        <v>43</v>
      </c>
      <c r="E3250">
        <v>31250</v>
      </c>
      <c r="F3250">
        <v>40</v>
      </c>
      <c r="G3250" t="s">
        <v>8</v>
      </c>
      <c r="H3250">
        <v>270</v>
      </c>
      <c r="I3250">
        <f>(TA_restaurants_curated__2[[#This Row],['# Reviews]]-MIN(TA_restaurants_curated__2['# Reviews]))/(MAX(TA_restaurants_curated__2['# Reviews])-MIN(TA_restaurants_curated__2['# Reviews]))</f>
        <v>6.3099444724886425E-3</v>
      </c>
      <c r="J3250">
        <f>QUOTIENT((TA_restaurants_curated__2[[#This Row],[Normalizzazione]]*100),33)+IF(TA_restaurants_curated__2[[#This Row],[Normalizzazione]]=1,0,1)</f>
        <v>1</v>
      </c>
      <c r="K3250">
        <f>QUOTIENT((TA_restaurants_curated__2[[#This Row],[Rating]]*2),(100/3))+IF(TA_restaurants_curated__2[[#This Row],[Rating]]=50,0,1)</f>
        <v>3</v>
      </c>
      <c r="L3250" s="1" t="str">
        <f>IF(TA_restaurants_curated__2[[#This Row],[C. Rev.]]=3,"A lot of reviews",IF(TA_restaurants_curated__2[[#This Row],[C. Rev.]]=2,"Avarage reviews","Few reviews"))</f>
        <v>Few reviews</v>
      </c>
      <c r="M3250" s="1" t="str">
        <f>IF(TA_restaurants_curated__2[[#This Row],[C. Rat.]]=3,"Good rating",IF(TA_restaurants_curated__2[[#This Row],[C. Rat.]]=2,"Avarege rating","Bad rating"))</f>
        <v>Good rating</v>
      </c>
      <c r="N3250" s="1" t="str">
        <f t="shared" si="50"/>
        <v>Few reviews and Good rating</v>
      </c>
    </row>
    <row r="3251" spans="1:14" x14ac:dyDescent="0.35">
      <c r="A3251">
        <v>3263</v>
      </c>
      <c r="B3251" t="s">
        <v>3866</v>
      </c>
      <c r="C3251" t="s">
        <v>523</v>
      </c>
      <c r="D3251" t="s">
        <v>110</v>
      </c>
      <c r="E3251">
        <v>32650</v>
      </c>
      <c r="F3251">
        <v>40</v>
      </c>
      <c r="G3251" t="s">
        <v>8</v>
      </c>
      <c r="H3251">
        <v>270</v>
      </c>
      <c r="I3251">
        <f>(TA_restaurants_curated__2[[#This Row],['# Reviews]]-MIN(TA_restaurants_curated__2['# Reviews]))/(MAX(TA_restaurants_curated__2['# Reviews])-MIN(TA_restaurants_curated__2['# Reviews]))</f>
        <v>6.3099444724886425E-3</v>
      </c>
      <c r="J3251">
        <f>QUOTIENT((TA_restaurants_curated__2[[#This Row],[Normalizzazione]]*100),33)+IF(TA_restaurants_curated__2[[#This Row],[Normalizzazione]]=1,0,1)</f>
        <v>1</v>
      </c>
      <c r="K3251">
        <f>QUOTIENT((TA_restaurants_curated__2[[#This Row],[Rating]]*2),(100/3))+IF(TA_restaurants_curated__2[[#This Row],[Rating]]=50,0,1)</f>
        <v>3</v>
      </c>
      <c r="L3251" s="1" t="str">
        <f>IF(TA_restaurants_curated__2[[#This Row],[C. Rev.]]=3,"A lot of reviews",IF(TA_restaurants_curated__2[[#This Row],[C. Rev.]]=2,"Avarage reviews","Few reviews"))</f>
        <v>Few reviews</v>
      </c>
      <c r="M3251" s="1" t="str">
        <f>IF(TA_restaurants_curated__2[[#This Row],[C. Rat.]]=3,"Good rating",IF(TA_restaurants_curated__2[[#This Row],[C. Rat.]]=2,"Avarege rating","Bad rating"))</f>
        <v>Good rating</v>
      </c>
      <c r="N3251" s="1" t="str">
        <f t="shared" si="50"/>
        <v>Few reviews and Good rating</v>
      </c>
    </row>
    <row r="3252" spans="1:14" x14ac:dyDescent="0.35">
      <c r="A3252">
        <v>3304</v>
      </c>
      <c r="B3252" t="s">
        <v>327</v>
      </c>
      <c r="C3252" t="s">
        <v>523</v>
      </c>
      <c r="D3252" t="s">
        <v>69</v>
      </c>
      <c r="E3252">
        <v>33060</v>
      </c>
      <c r="F3252">
        <v>40</v>
      </c>
      <c r="G3252" t="s">
        <v>10</v>
      </c>
      <c r="H3252">
        <v>270</v>
      </c>
      <c r="I3252">
        <f>(TA_restaurants_curated__2[[#This Row],['# Reviews]]-MIN(TA_restaurants_curated__2['# Reviews]))/(MAX(TA_restaurants_curated__2['# Reviews])-MIN(TA_restaurants_curated__2['# Reviews]))</f>
        <v>6.3099444724886425E-3</v>
      </c>
      <c r="J3252">
        <f>QUOTIENT((TA_restaurants_curated__2[[#This Row],[Normalizzazione]]*100),33)+IF(TA_restaurants_curated__2[[#This Row],[Normalizzazione]]=1,0,1)</f>
        <v>1</v>
      </c>
      <c r="K3252">
        <f>QUOTIENT((TA_restaurants_curated__2[[#This Row],[Rating]]*2),(100/3))+IF(TA_restaurants_curated__2[[#This Row],[Rating]]=50,0,1)</f>
        <v>3</v>
      </c>
      <c r="L3252" s="1" t="str">
        <f>IF(TA_restaurants_curated__2[[#This Row],[C. Rev.]]=3,"A lot of reviews",IF(TA_restaurants_curated__2[[#This Row],[C. Rev.]]=2,"Avarage reviews","Few reviews"))</f>
        <v>Few reviews</v>
      </c>
      <c r="M3252" s="1" t="str">
        <f>IF(TA_restaurants_curated__2[[#This Row],[C. Rat.]]=3,"Good rating",IF(TA_restaurants_curated__2[[#This Row],[C. Rat.]]=2,"Avarege rating","Bad rating"))</f>
        <v>Good rating</v>
      </c>
      <c r="N3252" s="1" t="str">
        <f t="shared" si="50"/>
        <v>Few reviews and Good rating</v>
      </c>
    </row>
    <row r="3253" spans="1:14" x14ac:dyDescent="0.35">
      <c r="A3253">
        <v>3532</v>
      </c>
      <c r="B3253" t="s">
        <v>3944</v>
      </c>
      <c r="C3253" t="s">
        <v>523</v>
      </c>
      <c r="D3253" t="s">
        <v>144</v>
      </c>
      <c r="E3253">
        <v>35340</v>
      </c>
      <c r="F3253">
        <v>40</v>
      </c>
      <c r="G3253" t="s">
        <v>8</v>
      </c>
      <c r="H3253">
        <v>270</v>
      </c>
      <c r="I3253">
        <f>(TA_restaurants_curated__2[[#This Row],['# Reviews]]-MIN(TA_restaurants_curated__2['# Reviews]))/(MAX(TA_restaurants_curated__2['# Reviews])-MIN(TA_restaurants_curated__2['# Reviews]))</f>
        <v>6.3099444724886425E-3</v>
      </c>
      <c r="J3253">
        <f>QUOTIENT((TA_restaurants_curated__2[[#This Row],[Normalizzazione]]*100),33)+IF(TA_restaurants_curated__2[[#This Row],[Normalizzazione]]=1,0,1)</f>
        <v>1</v>
      </c>
      <c r="K3253">
        <f>QUOTIENT((TA_restaurants_curated__2[[#This Row],[Rating]]*2),(100/3))+IF(TA_restaurants_curated__2[[#This Row],[Rating]]=50,0,1)</f>
        <v>3</v>
      </c>
      <c r="L3253" s="1" t="str">
        <f>IF(TA_restaurants_curated__2[[#This Row],[C. Rev.]]=3,"A lot of reviews",IF(TA_restaurants_curated__2[[#This Row],[C. Rev.]]=2,"Avarage reviews","Few reviews"))</f>
        <v>Few reviews</v>
      </c>
      <c r="M3253" s="1" t="str">
        <f>IF(TA_restaurants_curated__2[[#This Row],[C. Rat.]]=3,"Good rating",IF(TA_restaurants_curated__2[[#This Row],[C. Rat.]]=2,"Avarege rating","Bad rating"))</f>
        <v>Good rating</v>
      </c>
      <c r="N3253" s="1" t="str">
        <f t="shared" si="50"/>
        <v>Few reviews and Good rating</v>
      </c>
    </row>
    <row r="3254" spans="1:14" x14ac:dyDescent="0.35">
      <c r="A3254">
        <v>3926</v>
      </c>
      <c r="B3254" t="s">
        <v>4125</v>
      </c>
      <c r="C3254" t="s">
        <v>523</v>
      </c>
      <c r="D3254" t="s">
        <v>99</v>
      </c>
      <c r="E3254">
        <v>39280</v>
      </c>
      <c r="F3254">
        <v>35</v>
      </c>
      <c r="G3254" t="s">
        <v>10</v>
      </c>
      <c r="H3254">
        <v>270</v>
      </c>
      <c r="I3254">
        <f>(TA_restaurants_curated__2[[#This Row],['# Reviews]]-MIN(TA_restaurants_curated__2['# Reviews]))/(MAX(TA_restaurants_curated__2['# Reviews])-MIN(TA_restaurants_curated__2['# Reviews]))</f>
        <v>6.3099444724886425E-3</v>
      </c>
      <c r="J3254">
        <f>QUOTIENT((TA_restaurants_curated__2[[#This Row],[Normalizzazione]]*100),33)+IF(TA_restaurants_curated__2[[#This Row],[Normalizzazione]]=1,0,1)</f>
        <v>1</v>
      </c>
      <c r="K3254">
        <f>QUOTIENT((TA_restaurants_curated__2[[#This Row],[Rating]]*2),(100/3))+IF(TA_restaurants_curated__2[[#This Row],[Rating]]=50,0,1)</f>
        <v>3</v>
      </c>
      <c r="L3254" s="1" t="str">
        <f>IF(TA_restaurants_curated__2[[#This Row],[C. Rev.]]=3,"A lot of reviews",IF(TA_restaurants_curated__2[[#This Row],[C. Rev.]]=2,"Avarage reviews","Few reviews"))</f>
        <v>Few reviews</v>
      </c>
      <c r="M3254" s="1" t="str">
        <f>IF(TA_restaurants_curated__2[[#This Row],[C. Rat.]]=3,"Good rating",IF(TA_restaurants_curated__2[[#This Row],[C. Rat.]]=2,"Avarege rating","Bad rating"))</f>
        <v>Good rating</v>
      </c>
      <c r="N3254" s="1" t="str">
        <f t="shared" si="50"/>
        <v>Few reviews and Good rating</v>
      </c>
    </row>
    <row r="3255" spans="1:14" x14ac:dyDescent="0.35">
      <c r="A3255">
        <v>4407</v>
      </c>
      <c r="B3255" t="s">
        <v>4308</v>
      </c>
      <c r="C3255" t="s">
        <v>523</v>
      </c>
      <c r="D3255" t="s">
        <v>99</v>
      </c>
      <c r="E3255">
        <v>44100</v>
      </c>
      <c r="F3255">
        <v>35</v>
      </c>
      <c r="G3255" t="s">
        <v>8</v>
      </c>
      <c r="H3255">
        <v>270</v>
      </c>
      <c r="I3255">
        <f>(TA_restaurants_curated__2[[#This Row],['# Reviews]]-MIN(TA_restaurants_curated__2['# Reviews]))/(MAX(TA_restaurants_curated__2['# Reviews])-MIN(TA_restaurants_curated__2['# Reviews]))</f>
        <v>6.3099444724886425E-3</v>
      </c>
      <c r="J3255">
        <f>QUOTIENT((TA_restaurants_curated__2[[#This Row],[Normalizzazione]]*100),33)+IF(TA_restaurants_curated__2[[#This Row],[Normalizzazione]]=1,0,1)</f>
        <v>1</v>
      </c>
      <c r="K3255">
        <f>QUOTIENT((TA_restaurants_curated__2[[#This Row],[Rating]]*2),(100/3))+IF(TA_restaurants_curated__2[[#This Row],[Rating]]=50,0,1)</f>
        <v>3</v>
      </c>
      <c r="L3255" s="1" t="str">
        <f>IF(TA_restaurants_curated__2[[#This Row],[C. Rev.]]=3,"A lot of reviews",IF(TA_restaurants_curated__2[[#This Row],[C. Rev.]]=2,"Avarage reviews","Few reviews"))</f>
        <v>Few reviews</v>
      </c>
      <c r="M3255" s="1" t="str">
        <f>IF(TA_restaurants_curated__2[[#This Row],[C. Rat.]]=3,"Good rating",IF(TA_restaurants_curated__2[[#This Row],[C. Rat.]]=2,"Avarege rating","Bad rating"))</f>
        <v>Good rating</v>
      </c>
      <c r="N3255" s="1" t="str">
        <f t="shared" si="50"/>
        <v>Few reviews and Good rating</v>
      </c>
    </row>
    <row r="3256" spans="1:14" x14ac:dyDescent="0.35">
      <c r="A3256">
        <v>5008</v>
      </c>
      <c r="B3256" t="s">
        <v>4466</v>
      </c>
      <c r="C3256" t="s">
        <v>523</v>
      </c>
      <c r="D3256" t="s">
        <v>99</v>
      </c>
      <c r="E3256">
        <v>50110</v>
      </c>
      <c r="F3256">
        <v>35</v>
      </c>
      <c r="G3256" t="s">
        <v>10</v>
      </c>
      <c r="H3256">
        <v>270</v>
      </c>
      <c r="I3256">
        <f>(TA_restaurants_curated__2[[#This Row],['# Reviews]]-MIN(TA_restaurants_curated__2['# Reviews]))/(MAX(TA_restaurants_curated__2['# Reviews])-MIN(TA_restaurants_curated__2['# Reviews]))</f>
        <v>6.3099444724886425E-3</v>
      </c>
      <c r="J3256">
        <f>QUOTIENT((TA_restaurants_curated__2[[#This Row],[Normalizzazione]]*100),33)+IF(TA_restaurants_curated__2[[#This Row],[Normalizzazione]]=1,0,1)</f>
        <v>1</v>
      </c>
      <c r="K3256">
        <f>QUOTIENT((TA_restaurants_curated__2[[#This Row],[Rating]]*2),(100/3))+IF(TA_restaurants_curated__2[[#This Row],[Rating]]=50,0,1)</f>
        <v>3</v>
      </c>
      <c r="L3256" s="1" t="str">
        <f>IF(TA_restaurants_curated__2[[#This Row],[C. Rev.]]=3,"A lot of reviews",IF(TA_restaurants_curated__2[[#This Row],[C. Rev.]]=2,"Avarage reviews","Few reviews"))</f>
        <v>Few reviews</v>
      </c>
      <c r="M3256" s="1" t="str">
        <f>IF(TA_restaurants_curated__2[[#This Row],[C. Rat.]]=3,"Good rating",IF(TA_restaurants_curated__2[[#This Row],[C. Rat.]]=2,"Avarege rating","Bad rating"))</f>
        <v>Good rating</v>
      </c>
      <c r="N3256" s="1" t="str">
        <f t="shared" si="50"/>
        <v>Few reviews and Good rating</v>
      </c>
    </row>
    <row r="3257" spans="1:14" x14ac:dyDescent="0.35">
      <c r="A3257">
        <v>5662</v>
      </c>
      <c r="B3257" t="s">
        <v>4693</v>
      </c>
      <c r="C3257" t="s">
        <v>523</v>
      </c>
      <c r="D3257" t="s">
        <v>123</v>
      </c>
      <c r="E3257">
        <v>56650</v>
      </c>
      <c r="F3257">
        <v>35</v>
      </c>
      <c r="G3257" t="s">
        <v>8</v>
      </c>
      <c r="H3257">
        <v>270</v>
      </c>
      <c r="I3257">
        <f>(TA_restaurants_curated__2[[#This Row],['# Reviews]]-MIN(TA_restaurants_curated__2['# Reviews]))/(MAX(TA_restaurants_curated__2['# Reviews])-MIN(TA_restaurants_curated__2['# Reviews]))</f>
        <v>6.3099444724886425E-3</v>
      </c>
      <c r="J3257">
        <f>QUOTIENT((TA_restaurants_curated__2[[#This Row],[Normalizzazione]]*100),33)+IF(TA_restaurants_curated__2[[#This Row],[Normalizzazione]]=1,0,1)</f>
        <v>1</v>
      </c>
      <c r="K3257">
        <f>QUOTIENT((TA_restaurants_curated__2[[#This Row],[Rating]]*2),(100/3))+IF(TA_restaurants_curated__2[[#This Row],[Rating]]=50,0,1)</f>
        <v>3</v>
      </c>
      <c r="L3257" s="1" t="str">
        <f>IF(TA_restaurants_curated__2[[#This Row],[C. Rev.]]=3,"A lot of reviews",IF(TA_restaurants_curated__2[[#This Row],[C. Rev.]]=2,"Avarage reviews","Few reviews"))</f>
        <v>Few reviews</v>
      </c>
      <c r="M3257" s="1" t="str">
        <f>IF(TA_restaurants_curated__2[[#This Row],[C. Rat.]]=3,"Good rating",IF(TA_restaurants_curated__2[[#This Row],[C. Rat.]]=2,"Avarege rating","Bad rating"))</f>
        <v>Good rating</v>
      </c>
      <c r="N3257" s="1" t="str">
        <f t="shared" si="50"/>
        <v>Few reviews and Good rating</v>
      </c>
    </row>
    <row r="3258" spans="1:14" x14ac:dyDescent="0.35">
      <c r="A3258">
        <v>1150</v>
      </c>
      <c r="B3258" t="s">
        <v>2085</v>
      </c>
      <c r="C3258" t="s">
        <v>523</v>
      </c>
      <c r="D3258" t="s">
        <v>99</v>
      </c>
      <c r="E3258">
        <v>11520</v>
      </c>
      <c r="F3258">
        <v>50</v>
      </c>
      <c r="G3258" t="s">
        <v>8</v>
      </c>
      <c r="H3258">
        <v>260</v>
      </c>
      <c r="I3258">
        <f>(TA_restaurants_curated__2[[#This Row],['# Reviews]]-MIN(TA_restaurants_curated__2['# Reviews]))/(MAX(TA_restaurants_curated__2['# Reviews])-MIN(TA_restaurants_curated__2['# Reviews]))</f>
        <v>6.0575466935890963E-3</v>
      </c>
      <c r="J3258">
        <f>QUOTIENT((TA_restaurants_curated__2[[#This Row],[Normalizzazione]]*100),33)+IF(TA_restaurants_curated__2[[#This Row],[Normalizzazione]]=1,0,1)</f>
        <v>1</v>
      </c>
      <c r="K3258">
        <f>QUOTIENT((TA_restaurants_curated__2[[#This Row],[Rating]]*2),(100/3))+IF(TA_restaurants_curated__2[[#This Row],[Rating]]=50,0,1)</f>
        <v>3</v>
      </c>
      <c r="L3258" s="1" t="str">
        <f>IF(TA_restaurants_curated__2[[#This Row],[C. Rev.]]=3,"A lot of reviews",IF(TA_restaurants_curated__2[[#This Row],[C. Rev.]]=2,"Avarage reviews","Few reviews"))</f>
        <v>Few reviews</v>
      </c>
      <c r="M3258" s="1" t="str">
        <f>IF(TA_restaurants_curated__2[[#This Row],[C. Rat.]]=3,"Good rating",IF(TA_restaurants_curated__2[[#This Row],[C. Rat.]]=2,"Avarege rating","Bad rating"))</f>
        <v>Good rating</v>
      </c>
      <c r="N3258" s="1" t="str">
        <f t="shared" si="50"/>
        <v>Few reviews and Good rating</v>
      </c>
    </row>
    <row r="3259" spans="1:14" x14ac:dyDescent="0.35">
      <c r="A3259">
        <v>1860</v>
      </c>
      <c r="B3259" t="s">
        <v>2821</v>
      </c>
      <c r="C3259" t="s">
        <v>523</v>
      </c>
      <c r="D3259" t="s">
        <v>144</v>
      </c>
      <c r="E3259">
        <v>18620</v>
      </c>
      <c r="F3259">
        <v>50</v>
      </c>
      <c r="G3259" t="s">
        <v>8</v>
      </c>
      <c r="H3259">
        <v>260</v>
      </c>
      <c r="I3259">
        <f>(TA_restaurants_curated__2[[#This Row],['# Reviews]]-MIN(TA_restaurants_curated__2['# Reviews]))/(MAX(TA_restaurants_curated__2['# Reviews])-MIN(TA_restaurants_curated__2['# Reviews]))</f>
        <v>6.0575466935890963E-3</v>
      </c>
      <c r="J3259">
        <f>QUOTIENT((TA_restaurants_curated__2[[#This Row],[Normalizzazione]]*100),33)+IF(TA_restaurants_curated__2[[#This Row],[Normalizzazione]]=1,0,1)</f>
        <v>1</v>
      </c>
      <c r="K3259">
        <f>QUOTIENT((TA_restaurants_curated__2[[#This Row],[Rating]]*2),(100/3))+IF(TA_restaurants_curated__2[[#This Row],[Rating]]=50,0,1)</f>
        <v>3</v>
      </c>
      <c r="L3259" s="1" t="str">
        <f>IF(TA_restaurants_curated__2[[#This Row],[C. Rev.]]=3,"A lot of reviews",IF(TA_restaurants_curated__2[[#This Row],[C. Rev.]]=2,"Avarage reviews","Few reviews"))</f>
        <v>Few reviews</v>
      </c>
      <c r="M3259" s="1" t="str">
        <f>IF(TA_restaurants_curated__2[[#This Row],[C. Rat.]]=3,"Good rating",IF(TA_restaurants_curated__2[[#This Row],[C. Rat.]]=2,"Avarege rating","Bad rating"))</f>
        <v>Good rating</v>
      </c>
      <c r="N3259" s="1" t="str">
        <f t="shared" si="50"/>
        <v>Few reviews and Good rating</v>
      </c>
    </row>
    <row r="3260" spans="1:14" x14ac:dyDescent="0.35">
      <c r="A3260">
        <v>2104</v>
      </c>
      <c r="B3260" t="s">
        <v>2265</v>
      </c>
      <c r="C3260" t="s">
        <v>523</v>
      </c>
      <c r="D3260" t="s">
        <v>43</v>
      </c>
      <c r="E3260">
        <v>21060</v>
      </c>
      <c r="F3260">
        <v>45</v>
      </c>
      <c r="G3260" t="s">
        <v>10</v>
      </c>
      <c r="H3260">
        <v>260</v>
      </c>
      <c r="I3260">
        <f>(TA_restaurants_curated__2[[#This Row],['# Reviews]]-MIN(TA_restaurants_curated__2['# Reviews]))/(MAX(TA_restaurants_curated__2['# Reviews])-MIN(TA_restaurants_curated__2['# Reviews]))</f>
        <v>6.0575466935890963E-3</v>
      </c>
      <c r="J3260">
        <f>QUOTIENT((TA_restaurants_curated__2[[#This Row],[Normalizzazione]]*100),33)+IF(TA_restaurants_curated__2[[#This Row],[Normalizzazione]]=1,0,1)</f>
        <v>1</v>
      </c>
      <c r="K3260">
        <f>QUOTIENT((TA_restaurants_curated__2[[#This Row],[Rating]]*2),(100/3))+IF(TA_restaurants_curated__2[[#This Row],[Rating]]=50,0,1)</f>
        <v>3</v>
      </c>
      <c r="L3260" s="1" t="str">
        <f>IF(TA_restaurants_curated__2[[#This Row],[C. Rev.]]=3,"A lot of reviews",IF(TA_restaurants_curated__2[[#This Row],[C. Rev.]]=2,"Avarage reviews","Few reviews"))</f>
        <v>Few reviews</v>
      </c>
      <c r="M3260" s="1" t="str">
        <f>IF(TA_restaurants_curated__2[[#This Row],[C. Rat.]]=3,"Good rating",IF(TA_restaurants_curated__2[[#This Row],[C. Rat.]]=2,"Avarege rating","Bad rating"))</f>
        <v>Good rating</v>
      </c>
      <c r="N3260" s="1" t="str">
        <f t="shared" si="50"/>
        <v>Few reviews and Good rating</v>
      </c>
    </row>
    <row r="3261" spans="1:14" x14ac:dyDescent="0.35">
      <c r="A3261">
        <v>2332</v>
      </c>
      <c r="B3261" t="s">
        <v>3226</v>
      </c>
      <c r="C3261" t="s">
        <v>523</v>
      </c>
      <c r="D3261" t="s">
        <v>149</v>
      </c>
      <c r="E3261">
        <v>23340</v>
      </c>
      <c r="F3261">
        <v>40</v>
      </c>
      <c r="G3261" t="s">
        <v>9</v>
      </c>
      <c r="H3261">
        <v>260</v>
      </c>
      <c r="I3261">
        <f>(TA_restaurants_curated__2[[#This Row],['# Reviews]]-MIN(TA_restaurants_curated__2['# Reviews]))/(MAX(TA_restaurants_curated__2['# Reviews])-MIN(TA_restaurants_curated__2['# Reviews]))</f>
        <v>6.0575466935890963E-3</v>
      </c>
      <c r="J3261">
        <f>QUOTIENT((TA_restaurants_curated__2[[#This Row],[Normalizzazione]]*100),33)+IF(TA_restaurants_curated__2[[#This Row],[Normalizzazione]]=1,0,1)</f>
        <v>1</v>
      </c>
      <c r="K3261">
        <f>QUOTIENT((TA_restaurants_curated__2[[#This Row],[Rating]]*2),(100/3))+IF(TA_restaurants_curated__2[[#This Row],[Rating]]=50,0,1)</f>
        <v>3</v>
      </c>
      <c r="L3261" s="1" t="str">
        <f>IF(TA_restaurants_curated__2[[#This Row],[C. Rev.]]=3,"A lot of reviews",IF(TA_restaurants_curated__2[[#This Row],[C. Rev.]]=2,"Avarage reviews","Few reviews"))</f>
        <v>Few reviews</v>
      </c>
      <c r="M3261" s="1" t="str">
        <f>IF(TA_restaurants_curated__2[[#This Row],[C. Rat.]]=3,"Good rating",IF(TA_restaurants_curated__2[[#This Row],[C. Rat.]]=2,"Avarege rating","Bad rating"))</f>
        <v>Good rating</v>
      </c>
      <c r="N3261" s="1" t="str">
        <f t="shared" si="50"/>
        <v>Few reviews and Good rating</v>
      </c>
    </row>
    <row r="3262" spans="1:14" x14ac:dyDescent="0.35">
      <c r="A3262">
        <v>2338</v>
      </c>
      <c r="B3262" t="s">
        <v>3233</v>
      </c>
      <c r="C3262" t="s">
        <v>523</v>
      </c>
      <c r="D3262" t="s">
        <v>535</v>
      </c>
      <c r="E3262">
        <v>23400</v>
      </c>
      <c r="F3262">
        <v>45</v>
      </c>
      <c r="G3262" t="s">
        <v>10</v>
      </c>
      <c r="H3262">
        <v>260</v>
      </c>
      <c r="I3262">
        <f>(TA_restaurants_curated__2[[#This Row],['# Reviews]]-MIN(TA_restaurants_curated__2['# Reviews]))/(MAX(TA_restaurants_curated__2['# Reviews])-MIN(TA_restaurants_curated__2['# Reviews]))</f>
        <v>6.0575466935890963E-3</v>
      </c>
      <c r="J3262">
        <f>QUOTIENT((TA_restaurants_curated__2[[#This Row],[Normalizzazione]]*100),33)+IF(TA_restaurants_curated__2[[#This Row],[Normalizzazione]]=1,0,1)</f>
        <v>1</v>
      </c>
      <c r="K3262">
        <f>QUOTIENT((TA_restaurants_curated__2[[#This Row],[Rating]]*2),(100/3))+IF(TA_restaurants_curated__2[[#This Row],[Rating]]=50,0,1)</f>
        <v>3</v>
      </c>
      <c r="L3262" s="1" t="str">
        <f>IF(TA_restaurants_curated__2[[#This Row],[C. Rev.]]=3,"A lot of reviews",IF(TA_restaurants_curated__2[[#This Row],[C. Rev.]]=2,"Avarage reviews","Few reviews"))</f>
        <v>Few reviews</v>
      </c>
      <c r="M3262" s="1" t="str">
        <f>IF(TA_restaurants_curated__2[[#This Row],[C. Rat.]]=3,"Good rating",IF(TA_restaurants_curated__2[[#This Row],[C. Rat.]]=2,"Avarege rating","Bad rating"))</f>
        <v>Good rating</v>
      </c>
      <c r="N3262" s="1" t="str">
        <f t="shared" si="50"/>
        <v>Few reviews and Good rating</v>
      </c>
    </row>
    <row r="3263" spans="1:14" x14ac:dyDescent="0.35">
      <c r="A3263">
        <v>2379</v>
      </c>
      <c r="B3263" t="s">
        <v>3265</v>
      </c>
      <c r="C3263" t="s">
        <v>523</v>
      </c>
      <c r="D3263" t="s">
        <v>27</v>
      </c>
      <c r="E3263">
        <v>23810</v>
      </c>
      <c r="F3263">
        <v>45</v>
      </c>
      <c r="G3263" t="s">
        <v>8</v>
      </c>
      <c r="H3263">
        <v>260</v>
      </c>
      <c r="I3263">
        <f>(TA_restaurants_curated__2[[#This Row],['# Reviews]]-MIN(TA_restaurants_curated__2['# Reviews]))/(MAX(TA_restaurants_curated__2['# Reviews])-MIN(TA_restaurants_curated__2['# Reviews]))</f>
        <v>6.0575466935890963E-3</v>
      </c>
      <c r="J3263">
        <f>QUOTIENT((TA_restaurants_curated__2[[#This Row],[Normalizzazione]]*100),33)+IF(TA_restaurants_curated__2[[#This Row],[Normalizzazione]]=1,0,1)</f>
        <v>1</v>
      </c>
      <c r="K3263">
        <f>QUOTIENT((TA_restaurants_curated__2[[#This Row],[Rating]]*2),(100/3))+IF(TA_restaurants_curated__2[[#This Row],[Rating]]=50,0,1)</f>
        <v>3</v>
      </c>
      <c r="L3263" s="1" t="str">
        <f>IF(TA_restaurants_curated__2[[#This Row],[C. Rev.]]=3,"A lot of reviews",IF(TA_restaurants_curated__2[[#This Row],[C. Rev.]]=2,"Avarage reviews","Few reviews"))</f>
        <v>Few reviews</v>
      </c>
      <c r="M3263" s="1" t="str">
        <f>IF(TA_restaurants_curated__2[[#This Row],[C. Rat.]]=3,"Good rating",IF(TA_restaurants_curated__2[[#This Row],[C. Rat.]]=2,"Avarege rating","Bad rating"))</f>
        <v>Good rating</v>
      </c>
      <c r="N3263" s="1" t="str">
        <f t="shared" si="50"/>
        <v>Few reviews and Good rating</v>
      </c>
    </row>
    <row r="3264" spans="1:14" x14ac:dyDescent="0.35">
      <c r="A3264">
        <v>2491</v>
      </c>
      <c r="B3264" t="s">
        <v>3356</v>
      </c>
      <c r="C3264" t="s">
        <v>523</v>
      </c>
      <c r="D3264" t="s">
        <v>99</v>
      </c>
      <c r="E3264">
        <v>24930</v>
      </c>
      <c r="F3264">
        <v>45</v>
      </c>
      <c r="G3264" t="s">
        <v>10</v>
      </c>
      <c r="H3264">
        <v>260</v>
      </c>
      <c r="I3264">
        <f>(TA_restaurants_curated__2[[#This Row],['# Reviews]]-MIN(TA_restaurants_curated__2['# Reviews]))/(MAX(TA_restaurants_curated__2['# Reviews])-MIN(TA_restaurants_curated__2['# Reviews]))</f>
        <v>6.0575466935890963E-3</v>
      </c>
      <c r="J3264">
        <f>QUOTIENT((TA_restaurants_curated__2[[#This Row],[Normalizzazione]]*100),33)+IF(TA_restaurants_curated__2[[#This Row],[Normalizzazione]]=1,0,1)</f>
        <v>1</v>
      </c>
      <c r="K3264">
        <f>QUOTIENT((TA_restaurants_curated__2[[#This Row],[Rating]]*2),(100/3))+IF(TA_restaurants_curated__2[[#This Row],[Rating]]=50,0,1)</f>
        <v>3</v>
      </c>
      <c r="L3264" s="1" t="str">
        <f>IF(TA_restaurants_curated__2[[#This Row],[C. Rev.]]=3,"A lot of reviews",IF(TA_restaurants_curated__2[[#This Row],[C. Rev.]]=2,"Avarage reviews","Few reviews"))</f>
        <v>Few reviews</v>
      </c>
      <c r="M3264" s="1" t="str">
        <f>IF(TA_restaurants_curated__2[[#This Row],[C. Rat.]]=3,"Good rating",IF(TA_restaurants_curated__2[[#This Row],[C. Rat.]]=2,"Avarege rating","Bad rating"))</f>
        <v>Good rating</v>
      </c>
      <c r="N3264" s="1" t="str">
        <f t="shared" si="50"/>
        <v>Few reviews and Good rating</v>
      </c>
    </row>
    <row r="3265" spans="1:14" x14ac:dyDescent="0.35">
      <c r="A3265">
        <v>2549</v>
      </c>
      <c r="B3265" t="s">
        <v>3404</v>
      </c>
      <c r="C3265" t="s">
        <v>523</v>
      </c>
      <c r="D3265" t="s">
        <v>99</v>
      </c>
      <c r="E3265">
        <v>25510</v>
      </c>
      <c r="F3265">
        <v>45</v>
      </c>
      <c r="G3265" t="s">
        <v>9</v>
      </c>
      <c r="H3265">
        <v>260</v>
      </c>
      <c r="I3265">
        <f>(TA_restaurants_curated__2[[#This Row],['# Reviews]]-MIN(TA_restaurants_curated__2['# Reviews]))/(MAX(TA_restaurants_curated__2['# Reviews])-MIN(TA_restaurants_curated__2['# Reviews]))</f>
        <v>6.0575466935890963E-3</v>
      </c>
      <c r="J3265">
        <f>QUOTIENT((TA_restaurants_curated__2[[#This Row],[Normalizzazione]]*100),33)+IF(TA_restaurants_curated__2[[#This Row],[Normalizzazione]]=1,0,1)</f>
        <v>1</v>
      </c>
      <c r="K3265">
        <f>QUOTIENT((TA_restaurants_curated__2[[#This Row],[Rating]]*2),(100/3))+IF(TA_restaurants_curated__2[[#This Row],[Rating]]=50,0,1)</f>
        <v>3</v>
      </c>
      <c r="L3265" s="1" t="str">
        <f>IF(TA_restaurants_curated__2[[#This Row],[C. Rev.]]=3,"A lot of reviews",IF(TA_restaurants_curated__2[[#This Row],[C. Rev.]]=2,"Avarage reviews","Few reviews"))</f>
        <v>Few reviews</v>
      </c>
      <c r="M3265" s="1" t="str">
        <f>IF(TA_restaurants_curated__2[[#This Row],[C. Rat.]]=3,"Good rating",IF(TA_restaurants_curated__2[[#This Row],[C. Rat.]]=2,"Avarege rating","Bad rating"))</f>
        <v>Good rating</v>
      </c>
      <c r="N3265" s="1" t="str">
        <f t="shared" si="50"/>
        <v>Few reviews and Good rating</v>
      </c>
    </row>
    <row r="3266" spans="1:14" x14ac:dyDescent="0.35">
      <c r="A3266">
        <v>2998</v>
      </c>
      <c r="B3266" t="s">
        <v>3720</v>
      </c>
      <c r="C3266" t="s">
        <v>523</v>
      </c>
      <c r="D3266" t="s">
        <v>99</v>
      </c>
      <c r="E3266">
        <v>30000</v>
      </c>
      <c r="F3266">
        <v>40</v>
      </c>
      <c r="G3266" t="s">
        <v>9</v>
      </c>
      <c r="H3266">
        <v>260</v>
      </c>
      <c r="I3266">
        <f>(TA_restaurants_curated__2[[#This Row],['# Reviews]]-MIN(TA_restaurants_curated__2['# Reviews]))/(MAX(TA_restaurants_curated__2['# Reviews])-MIN(TA_restaurants_curated__2['# Reviews]))</f>
        <v>6.0575466935890963E-3</v>
      </c>
      <c r="J3266">
        <f>QUOTIENT((TA_restaurants_curated__2[[#This Row],[Normalizzazione]]*100),33)+IF(TA_restaurants_curated__2[[#This Row],[Normalizzazione]]=1,0,1)</f>
        <v>1</v>
      </c>
      <c r="K3266">
        <f>QUOTIENT((TA_restaurants_curated__2[[#This Row],[Rating]]*2),(100/3))+IF(TA_restaurants_curated__2[[#This Row],[Rating]]=50,0,1)</f>
        <v>3</v>
      </c>
      <c r="L3266" s="1" t="str">
        <f>IF(TA_restaurants_curated__2[[#This Row],[C. Rev.]]=3,"A lot of reviews",IF(TA_restaurants_curated__2[[#This Row],[C. Rev.]]=2,"Avarage reviews","Few reviews"))</f>
        <v>Few reviews</v>
      </c>
      <c r="M3266" s="1" t="str">
        <f>IF(TA_restaurants_curated__2[[#This Row],[C. Rat.]]=3,"Good rating",IF(TA_restaurants_curated__2[[#This Row],[C. Rat.]]=2,"Avarege rating","Bad rating"))</f>
        <v>Good rating</v>
      </c>
      <c r="N3266" s="1" t="str">
        <f t="shared" ref="N3266:N3329" si="51">_xlfn.CONCAT(L3266," and ",M3266)</f>
        <v>Few reviews and Good rating</v>
      </c>
    </row>
    <row r="3267" spans="1:14" x14ac:dyDescent="0.35">
      <c r="A3267">
        <v>3169</v>
      </c>
      <c r="B3267" t="s">
        <v>555</v>
      </c>
      <c r="C3267" t="s">
        <v>523</v>
      </c>
      <c r="D3267" t="s">
        <v>81</v>
      </c>
      <c r="E3267">
        <v>31710</v>
      </c>
      <c r="F3267">
        <v>35</v>
      </c>
      <c r="G3267" t="s">
        <v>8</v>
      </c>
      <c r="H3267">
        <v>260</v>
      </c>
      <c r="I3267">
        <f>(TA_restaurants_curated__2[[#This Row],['# Reviews]]-MIN(TA_restaurants_curated__2['# Reviews]))/(MAX(TA_restaurants_curated__2['# Reviews])-MIN(TA_restaurants_curated__2['# Reviews]))</f>
        <v>6.0575466935890963E-3</v>
      </c>
      <c r="J3267">
        <f>QUOTIENT((TA_restaurants_curated__2[[#This Row],[Normalizzazione]]*100),33)+IF(TA_restaurants_curated__2[[#This Row],[Normalizzazione]]=1,0,1)</f>
        <v>1</v>
      </c>
      <c r="K3267">
        <f>QUOTIENT((TA_restaurants_curated__2[[#This Row],[Rating]]*2),(100/3))+IF(TA_restaurants_curated__2[[#This Row],[Rating]]=50,0,1)</f>
        <v>3</v>
      </c>
      <c r="L3267" s="1" t="str">
        <f>IF(TA_restaurants_curated__2[[#This Row],[C. Rev.]]=3,"A lot of reviews",IF(TA_restaurants_curated__2[[#This Row],[C. Rev.]]=2,"Avarage reviews","Few reviews"))</f>
        <v>Few reviews</v>
      </c>
      <c r="M3267" s="1" t="str">
        <f>IF(TA_restaurants_curated__2[[#This Row],[C. Rat.]]=3,"Good rating",IF(TA_restaurants_curated__2[[#This Row],[C. Rat.]]=2,"Avarege rating","Bad rating"))</f>
        <v>Good rating</v>
      </c>
      <c r="N3267" s="1" t="str">
        <f t="shared" si="51"/>
        <v>Few reviews and Good rating</v>
      </c>
    </row>
    <row r="3268" spans="1:14" x14ac:dyDescent="0.35">
      <c r="A3268">
        <v>3645</v>
      </c>
      <c r="B3268" t="s">
        <v>4005</v>
      </c>
      <c r="C3268" t="s">
        <v>523</v>
      </c>
      <c r="D3268" t="s">
        <v>282</v>
      </c>
      <c r="E3268">
        <v>36470</v>
      </c>
      <c r="F3268">
        <v>40</v>
      </c>
      <c r="G3268" t="s">
        <v>10</v>
      </c>
      <c r="H3268">
        <v>260</v>
      </c>
      <c r="I3268">
        <f>(TA_restaurants_curated__2[[#This Row],['# Reviews]]-MIN(TA_restaurants_curated__2['# Reviews]))/(MAX(TA_restaurants_curated__2['# Reviews])-MIN(TA_restaurants_curated__2['# Reviews]))</f>
        <v>6.0575466935890963E-3</v>
      </c>
      <c r="J3268">
        <f>QUOTIENT((TA_restaurants_curated__2[[#This Row],[Normalizzazione]]*100),33)+IF(TA_restaurants_curated__2[[#This Row],[Normalizzazione]]=1,0,1)</f>
        <v>1</v>
      </c>
      <c r="K3268">
        <f>QUOTIENT((TA_restaurants_curated__2[[#This Row],[Rating]]*2),(100/3))+IF(TA_restaurants_curated__2[[#This Row],[Rating]]=50,0,1)</f>
        <v>3</v>
      </c>
      <c r="L3268" s="1" t="str">
        <f>IF(TA_restaurants_curated__2[[#This Row],[C. Rev.]]=3,"A lot of reviews",IF(TA_restaurants_curated__2[[#This Row],[C. Rev.]]=2,"Avarage reviews","Few reviews"))</f>
        <v>Few reviews</v>
      </c>
      <c r="M3268" s="1" t="str">
        <f>IF(TA_restaurants_curated__2[[#This Row],[C. Rat.]]=3,"Good rating",IF(TA_restaurants_curated__2[[#This Row],[C. Rat.]]=2,"Avarege rating","Bad rating"))</f>
        <v>Good rating</v>
      </c>
      <c r="N3268" s="1" t="str">
        <f t="shared" si="51"/>
        <v>Few reviews and Good rating</v>
      </c>
    </row>
    <row r="3269" spans="1:14" x14ac:dyDescent="0.35">
      <c r="A3269">
        <v>4201</v>
      </c>
      <c r="B3269" t="s">
        <v>4225</v>
      </c>
      <c r="C3269" t="s">
        <v>523</v>
      </c>
      <c r="D3269" t="s">
        <v>273</v>
      </c>
      <c r="E3269">
        <v>42040</v>
      </c>
      <c r="F3269">
        <v>40</v>
      </c>
      <c r="G3269" t="s">
        <v>10</v>
      </c>
      <c r="H3269">
        <v>260</v>
      </c>
      <c r="I3269">
        <f>(TA_restaurants_curated__2[[#This Row],['# Reviews]]-MIN(TA_restaurants_curated__2['# Reviews]))/(MAX(TA_restaurants_curated__2['# Reviews])-MIN(TA_restaurants_curated__2['# Reviews]))</f>
        <v>6.0575466935890963E-3</v>
      </c>
      <c r="J3269">
        <f>QUOTIENT((TA_restaurants_curated__2[[#This Row],[Normalizzazione]]*100),33)+IF(TA_restaurants_curated__2[[#This Row],[Normalizzazione]]=1,0,1)</f>
        <v>1</v>
      </c>
      <c r="K3269">
        <f>QUOTIENT((TA_restaurants_curated__2[[#This Row],[Rating]]*2),(100/3))+IF(TA_restaurants_curated__2[[#This Row],[Rating]]=50,0,1)</f>
        <v>3</v>
      </c>
      <c r="L3269" s="1" t="str">
        <f>IF(TA_restaurants_curated__2[[#This Row],[C. Rev.]]=3,"A lot of reviews",IF(TA_restaurants_curated__2[[#This Row],[C. Rev.]]=2,"Avarage reviews","Few reviews"))</f>
        <v>Few reviews</v>
      </c>
      <c r="M3269" s="1" t="str">
        <f>IF(TA_restaurants_curated__2[[#This Row],[C. Rat.]]=3,"Good rating",IF(TA_restaurants_curated__2[[#This Row],[C. Rat.]]=2,"Avarege rating","Bad rating"))</f>
        <v>Good rating</v>
      </c>
      <c r="N3269" s="1" t="str">
        <f t="shared" si="51"/>
        <v>Few reviews and Good rating</v>
      </c>
    </row>
    <row r="3270" spans="1:14" x14ac:dyDescent="0.35">
      <c r="A3270">
        <v>4255</v>
      </c>
      <c r="B3270" t="s">
        <v>4248</v>
      </c>
      <c r="C3270" t="s">
        <v>523</v>
      </c>
      <c r="D3270" t="s">
        <v>99</v>
      </c>
      <c r="E3270">
        <v>42580</v>
      </c>
      <c r="F3270">
        <v>35</v>
      </c>
      <c r="G3270" t="s">
        <v>8</v>
      </c>
      <c r="H3270">
        <v>260</v>
      </c>
      <c r="I3270">
        <f>(TA_restaurants_curated__2[[#This Row],['# Reviews]]-MIN(TA_restaurants_curated__2['# Reviews]))/(MAX(TA_restaurants_curated__2['# Reviews])-MIN(TA_restaurants_curated__2['# Reviews]))</f>
        <v>6.0575466935890963E-3</v>
      </c>
      <c r="J3270">
        <f>QUOTIENT((TA_restaurants_curated__2[[#This Row],[Normalizzazione]]*100),33)+IF(TA_restaurants_curated__2[[#This Row],[Normalizzazione]]=1,0,1)</f>
        <v>1</v>
      </c>
      <c r="K3270">
        <f>QUOTIENT((TA_restaurants_curated__2[[#This Row],[Rating]]*2),(100/3))+IF(TA_restaurants_curated__2[[#This Row],[Rating]]=50,0,1)</f>
        <v>3</v>
      </c>
      <c r="L3270" s="1" t="str">
        <f>IF(TA_restaurants_curated__2[[#This Row],[C. Rev.]]=3,"A lot of reviews",IF(TA_restaurants_curated__2[[#This Row],[C. Rev.]]=2,"Avarage reviews","Few reviews"))</f>
        <v>Few reviews</v>
      </c>
      <c r="M3270" s="1" t="str">
        <f>IF(TA_restaurants_curated__2[[#This Row],[C. Rat.]]=3,"Good rating",IF(TA_restaurants_curated__2[[#This Row],[C. Rat.]]=2,"Avarege rating","Bad rating"))</f>
        <v>Good rating</v>
      </c>
      <c r="N3270" s="1" t="str">
        <f t="shared" si="51"/>
        <v>Few reviews and Good rating</v>
      </c>
    </row>
    <row r="3271" spans="1:14" x14ac:dyDescent="0.35">
      <c r="A3271">
        <v>5250</v>
      </c>
      <c r="B3271" t="s">
        <v>4544</v>
      </c>
      <c r="C3271" t="s">
        <v>523</v>
      </c>
      <c r="D3271" t="s">
        <v>99</v>
      </c>
      <c r="E3271">
        <v>52530</v>
      </c>
      <c r="F3271">
        <v>35</v>
      </c>
      <c r="G3271" t="s">
        <v>8</v>
      </c>
      <c r="H3271">
        <v>260</v>
      </c>
      <c r="I3271">
        <f>(TA_restaurants_curated__2[[#This Row],['# Reviews]]-MIN(TA_restaurants_curated__2['# Reviews]))/(MAX(TA_restaurants_curated__2['# Reviews])-MIN(TA_restaurants_curated__2['# Reviews]))</f>
        <v>6.0575466935890963E-3</v>
      </c>
      <c r="J3271">
        <f>QUOTIENT((TA_restaurants_curated__2[[#This Row],[Normalizzazione]]*100),33)+IF(TA_restaurants_curated__2[[#This Row],[Normalizzazione]]=1,0,1)</f>
        <v>1</v>
      </c>
      <c r="K3271">
        <f>QUOTIENT((TA_restaurants_curated__2[[#This Row],[Rating]]*2),(100/3))+IF(TA_restaurants_curated__2[[#This Row],[Rating]]=50,0,1)</f>
        <v>3</v>
      </c>
      <c r="L3271" s="1" t="str">
        <f>IF(TA_restaurants_curated__2[[#This Row],[C. Rev.]]=3,"A lot of reviews",IF(TA_restaurants_curated__2[[#This Row],[C. Rev.]]=2,"Avarage reviews","Few reviews"))</f>
        <v>Few reviews</v>
      </c>
      <c r="M3271" s="1" t="str">
        <f>IF(TA_restaurants_curated__2[[#This Row],[C. Rat.]]=3,"Good rating",IF(TA_restaurants_curated__2[[#This Row],[C. Rat.]]=2,"Avarege rating","Bad rating"))</f>
        <v>Good rating</v>
      </c>
      <c r="N3271" s="1" t="str">
        <f t="shared" si="51"/>
        <v>Few reviews and Good rating</v>
      </c>
    </row>
    <row r="3272" spans="1:14" x14ac:dyDescent="0.35">
      <c r="A3272">
        <v>947</v>
      </c>
      <c r="B3272" t="s">
        <v>1864</v>
      </c>
      <c r="C3272" t="s">
        <v>523</v>
      </c>
      <c r="D3272" t="s">
        <v>1865</v>
      </c>
      <c r="E3272">
        <v>9490</v>
      </c>
      <c r="F3272">
        <v>50</v>
      </c>
      <c r="G3272" t="s">
        <v>10</v>
      </c>
      <c r="H3272">
        <v>250</v>
      </c>
      <c r="I3272">
        <f>(TA_restaurants_curated__2[[#This Row],['# Reviews]]-MIN(TA_restaurants_curated__2['# Reviews]))/(MAX(TA_restaurants_curated__2['# Reviews])-MIN(TA_restaurants_curated__2['# Reviews]))</f>
        <v>5.8051489146895511E-3</v>
      </c>
      <c r="J3272">
        <f>QUOTIENT((TA_restaurants_curated__2[[#This Row],[Normalizzazione]]*100),33)+IF(TA_restaurants_curated__2[[#This Row],[Normalizzazione]]=1,0,1)</f>
        <v>1</v>
      </c>
      <c r="K3272">
        <f>QUOTIENT((TA_restaurants_curated__2[[#This Row],[Rating]]*2),(100/3))+IF(TA_restaurants_curated__2[[#This Row],[Rating]]=50,0,1)</f>
        <v>3</v>
      </c>
      <c r="L3272" s="1" t="str">
        <f>IF(TA_restaurants_curated__2[[#This Row],[C. Rev.]]=3,"A lot of reviews",IF(TA_restaurants_curated__2[[#This Row],[C. Rev.]]=2,"Avarage reviews","Few reviews"))</f>
        <v>Few reviews</v>
      </c>
      <c r="M3272" s="1" t="str">
        <f>IF(TA_restaurants_curated__2[[#This Row],[C. Rat.]]=3,"Good rating",IF(TA_restaurants_curated__2[[#This Row],[C. Rat.]]=2,"Avarege rating","Bad rating"))</f>
        <v>Good rating</v>
      </c>
      <c r="N3272" s="1" t="str">
        <f t="shared" si="51"/>
        <v>Few reviews and Good rating</v>
      </c>
    </row>
    <row r="3273" spans="1:14" x14ac:dyDescent="0.35">
      <c r="A3273">
        <v>1767</v>
      </c>
      <c r="B3273" t="s">
        <v>2725</v>
      </c>
      <c r="C3273" t="s">
        <v>523</v>
      </c>
      <c r="D3273" t="s">
        <v>2726</v>
      </c>
      <c r="E3273">
        <v>17690</v>
      </c>
      <c r="F3273">
        <v>40</v>
      </c>
      <c r="G3273" t="s">
        <v>8</v>
      </c>
      <c r="H3273">
        <v>250</v>
      </c>
      <c r="I3273">
        <f>(TA_restaurants_curated__2[[#This Row],['# Reviews]]-MIN(TA_restaurants_curated__2['# Reviews]))/(MAX(TA_restaurants_curated__2['# Reviews])-MIN(TA_restaurants_curated__2['# Reviews]))</f>
        <v>5.8051489146895511E-3</v>
      </c>
      <c r="J3273">
        <f>QUOTIENT((TA_restaurants_curated__2[[#This Row],[Normalizzazione]]*100),33)+IF(TA_restaurants_curated__2[[#This Row],[Normalizzazione]]=1,0,1)</f>
        <v>1</v>
      </c>
      <c r="K3273">
        <f>QUOTIENT((TA_restaurants_curated__2[[#This Row],[Rating]]*2),(100/3))+IF(TA_restaurants_curated__2[[#This Row],[Rating]]=50,0,1)</f>
        <v>3</v>
      </c>
      <c r="L3273" s="1" t="str">
        <f>IF(TA_restaurants_curated__2[[#This Row],[C. Rev.]]=3,"A lot of reviews",IF(TA_restaurants_curated__2[[#This Row],[C. Rev.]]=2,"Avarage reviews","Few reviews"))</f>
        <v>Few reviews</v>
      </c>
      <c r="M3273" s="1" t="str">
        <f>IF(TA_restaurants_curated__2[[#This Row],[C. Rat.]]=3,"Good rating",IF(TA_restaurants_curated__2[[#This Row],[C. Rat.]]=2,"Avarege rating","Bad rating"))</f>
        <v>Good rating</v>
      </c>
      <c r="N3273" s="1" t="str">
        <f t="shared" si="51"/>
        <v>Few reviews and Good rating</v>
      </c>
    </row>
    <row r="3274" spans="1:14" x14ac:dyDescent="0.35">
      <c r="A3274">
        <v>1889</v>
      </c>
      <c r="B3274" t="s">
        <v>2844</v>
      </c>
      <c r="C3274" t="s">
        <v>523</v>
      </c>
      <c r="D3274" t="s">
        <v>2845</v>
      </c>
      <c r="E3274">
        <v>18910</v>
      </c>
      <c r="F3274">
        <v>45</v>
      </c>
      <c r="G3274" t="s">
        <v>8</v>
      </c>
      <c r="H3274">
        <v>250</v>
      </c>
      <c r="I3274">
        <f>(TA_restaurants_curated__2[[#This Row],['# Reviews]]-MIN(TA_restaurants_curated__2['# Reviews]))/(MAX(TA_restaurants_curated__2['# Reviews])-MIN(TA_restaurants_curated__2['# Reviews]))</f>
        <v>5.8051489146895511E-3</v>
      </c>
      <c r="J3274">
        <f>QUOTIENT((TA_restaurants_curated__2[[#This Row],[Normalizzazione]]*100),33)+IF(TA_restaurants_curated__2[[#This Row],[Normalizzazione]]=1,0,1)</f>
        <v>1</v>
      </c>
      <c r="K3274">
        <f>QUOTIENT((TA_restaurants_curated__2[[#This Row],[Rating]]*2),(100/3))+IF(TA_restaurants_curated__2[[#This Row],[Rating]]=50,0,1)</f>
        <v>3</v>
      </c>
      <c r="L3274" s="1" t="str">
        <f>IF(TA_restaurants_curated__2[[#This Row],[C. Rev.]]=3,"A lot of reviews",IF(TA_restaurants_curated__2[[#This Row],[C. Rev.]]=2,"Avarage reviews","Few reviews"))</f>
        <v>Few reviews</v>
      </c>
      <c r="M3274" s="1" t="str">
        <f>IF(TA_restaurants_curated__2[[#This Row],[C. Rat.]]=3,"Good rating",IF(TA_restaurants_curated__2[[#This Row],[C. Rat.]]=2,"Avarege rating","Bad rating"))</f>
        <v>Good rating</v>
      </c>
      <c r="N3274" s="1" t="str">
        <f t="shared" si="51"/>
        <v>Few reviews and Good rating</v>
      </c>
    </row>
    <row r="3275" spans="1:14" x14ac:dyDescent="0.35">
      <c r="A3275">
        <v>1894</v>
      </c>
      <c r="B3275" t="s">
        <v>2850</v>
      </c>
      <c r="C3275" t="s">
        <v>523</v>
      </c>
      <c r="D3275" t="s">
        <v>40</v>
      </c>
      <c r="E3275">
        <v>18960</v>
      </c>
      <c r="F3275">
        <v>50</v>
      </c>
      <c r="G3275" t="s">
        <v>10</v>
      </c>
      <c r="H3275">
        <v>250</v>
      </c>
      <c r="I3275">
        <f>(TA_restaurants_curated__2[[#This Row],['# Reviews]]-MIN(TA_restaurants_curated__2['# Reviews]))/(MAX(TA_restaurants_curated__2['# Reviews])-MIN(TA_restaurants_curated__2['# Reviews]))</f>
        <v>5.8051489146895511E-3</v>
      </c>
      <c r="J3275">
        <f>QUOTIENT((TA_restaurants_curated__2[[#This Row],[Normalizzazione]]*100),33)+IF(TA_restaurants_curated__2[[#This Row],[Normalizzazione]]=1,0,1)</f>
        <v>1</v>
      </c>
      <c r="K3275">
        <f>QUOTIENT((TA_restaurants_curated__2[[#This Row],[Rating]]*2),(100/3))+IF(TA_restaurants_curated__2[[#This Row],[Rating]]=50,0,1)</f>
        <v>3</v>
      </c>
      <c r="L3275" s="1" t="str">
        <f>IF(TA_restaurants_curated__2[[#This Row],[C. Rev.]]=3,"A lot of reviews",IF(TA_restaurants_curated__2[[#This Row],[C. Rev.]]=2,"Avarage reviews","Few reviews"))</f>
        <v>Few reviews</v>
      </c>
      <c r="M3275" s="1" t="str">
        <f>IF(TA_restaurants_curated__2[[#This Row],[C. Rat.]]=3,"Good rating",IF(TA_restaurants_curated__2[[#This Row],[C. Rat.]]=2,"Avarege rating","Bad rating"))</f>
        <v>Good rating</v>
      </c>
      <c r="N3275" s="1" t="str">
        <f t="shared" si="51"/>
        <v>Few reviews and Good rating</v>
      </c>
    </row>
    <row r="3276" spans="1:14" x14ac:dyDescent="0.35">
      <c r="A3276">
        <v>1950</v>
      </c>
      <c r="B3276" t="s">
        <v>2894</v>
      </c>
      <c r="C3276" t="s">
        <v>523</v>
      </c>
      <c r="D3276" t="s">
        <v>288</v>
      </c>
      <c r="E3276">
        <v>19520</v>
      </c>
      <c r="F3276">
        <v>45</v>
      </c>
      <c r="G3276" t="s">
        <v>10</v>
      </c>
      <c r="H3276">
        <v>250</v>
      </c>
      <c r="I3276">
        <f>(TA_restaurants_curated__2[[#This Row],['# Reviews]]-MIN(TA_restaurants_curated__2['# Reviews]))/(MAX(TA_restaurants_curated__2['# Reviews])-MIN(TA_restaurants_curated__2['# Reviews]))</f>
        <v>5.8051489146895511E-3</v>
      </c>
      <c r="J3276">
        <f>QUOTIENT((TA_restaurants_curated__2[[#This Row],[Normalizzazione]]*100),33)+IF(TA_restaurants_curated__2[[#This Row],[Normalizzazione]]=1,0,1)</f>
        <v>1</v>
      </c>
      <c r="K3276">
        <f>QUOTIENT((TA_restaurants_curated__2[[#This Row],[Rating]]*2),(100/3))+IF(TA_restaurants_curated__2[[#This Row],[Rating]]=50,0,1)</f>
        <v>3</v>
      </c>
      <c r="L3276" s="1" t="str">
        <f>IF(TA_restaurants_curated__2[[#This Row],[C. Rev.]]=3,"A lot of reviews",IF(TA_restaurants_curated__2[[#This Row],[C. Rev.]]=2,"Avarage reviews","Few reviews"))</f>
        <v>Few reviews</v>
      </c>
      <c r="M3276" s="1" t="str">
        <f>IF(TA_restaurants_curated__2[[#This Row],[C. Rat.]]=3,"Good rating",IF(TA_restaurants_curated__2[[#This Row],[C. Rat.]]=2,"Avarege rating","Bad rating"))</f>
        <v>Good rating</v>
      </c>
      <c r="N3276" s="1" t="str">
        <f t="shared" si="51"/>
        <v>Few reviews and Good rating</v>
      </c>
    </row>
    <row r="3277" spans="1:14" x14ac:dyDescent="0.35">
      <c r="A3277">
        <v>2184</v>
      </c>
      <c r="B3277" t="s">
        <v>3102</v>
      </c>
      <c r="C3277" t="s">
        <v>523</v>
      </c>
      <c r="D3277" t="s">
        <v>278</v>
      </c>
      <c r="E3277">
        <v>21860</v>
      </c>
      <c r="F3277">
        <v>45</v>
      </c>
      <c r="G3277" t="s">
        <v>10</v>
      </c>
      <c r="H3277">
        <v>250</v>
      </c>
      <c r="I3277">
        <f>(TA_restaurants_curated__2[[#This Row],['# Reviews]]-MIN(TA_restaurants_curated__2['# Reviews]))/(MAX(TA_restaurants_curated__2['# Reviews])-MIN(TA_restaurants_curated__2['# Reviews]))</f>
        <v>5.8051489146895511E-3</v>
      </c>
      <c r="J3277">
        <f>QUOTIENT((TA_restaurants_curated__2[[#This Row],[Normalizzazione]]*100),33)+IF(TA_restaurants_curated__2[[#This Row],[Normalizzazione]]=1,0,1)</f>
        <v>1</v>
      </c>
      <c r="K3277">
        <f>QUOTIENT((TA_restaurants_curated__2[[#This Row],[Rating]]*2),(100/3))+IF(TA_restaurants_curated__2[[#This Row],[Rating]]=50,0,1)</f>
        <v>3</v>
      </c>
      <c r="L3277" s="1" t="str">
        <f>IF(TA_restaurants_curated__2[[#This Row],[C. Rev.]]=3,"A lot of reviews",IF(TA_restaurants_curated__2[[#This Row],[C. Rev.]]=2,"Avarage reviews","Few reviews"))</f>
        <v>Few reviews</v>
      </c>
      <c r="M3277" s="1" t="str">
        <f>IF(TA_restaurants_curated__2[[#This Row],[C. Rat.]]=3,"Good rating",IF(TA_restaurants_curated__2[[#This Row],[C. Rat.]]=2,"Avarege rating","Bad rating"))</f>
        <v>Good rating</v>
      </c>
      <c r="N3277" s="1" t="str">
        <f t="shared" si="51"/>
        <v>Few reviews and Good rating</v>
      </c>
    </row>
    <row r="3278" spans="1:14" x14ac:dyDescent="0.35">
      <c r="A3278">
        <v>2260</v>
      </c>
      <c r="B3278" t="s">
        <v>3167</v>
      </c>
      <c r="C3278" t="s">
        <v>523</v>
      </c>
      <c r="D3278" t="s">
        <v>3168</v>
      </c>
      <c r="E3278">
        <v>22620</v>
      </c>
      <c r="F3278">
        <v>45</v>
      </c>
      <c r="G3278" t="s">
        <v>9</v>
      </c>
      <c r="H3278">
        <v>250</v>
      </c>
      <c r="I3278">
        <f>(TA_restaurants_curated__2[[#This Row],['# Reviews]]-MIN(TA_restaurants_curated__2['# Reviews]))/(MAX(TA_restaurants_curated__2['# Reviews])-MIN(TA_restaurants_curated__2['# Reviews]))</f>
        <v>5.8051489146895511E-3</v>
      </c>
      <c r="J3278">
        <f>QUOTIENT((TA_restaurants_curated__2[[#This Row],[Normalizzazione]]*100),33)+IF(TA_restaurants_curated__2[[#This Row],[Normalizzazione]]=1,0,1)</f>
        <v>1</v>
      </c>
      <c r="K3278">
        <f>QUOTIENT((TA_restaurants_curated__2[[#This Row],[Rating]]*2),(100/3))+IF(TA_restaurants_curated__2[[#This Row],[Rating]]=50,0,1)</f>
        <v>3</v>
      </c>
      <c r="L3278" s="1" t="str">
        <f>IF(TA_restaurants_curated__2[[#This Row],[C. Rev.]]=3,"A lot of reviews",IF(TA_restaurants_curated__2[[#This Row],[C. Rev.]]=2,"Avarage reviews","Few reviews"))</f>
        <v>Few reviews</v>
      </c>
      <c r="M3278" s="1" t="str">
        <f>IF(TA_restaurants_curated__2[[#This Row],[C. Rat.]]=3,"Good rating",IF(TA_restaurants_curated__2[[#This Row],[C. Rat.]]=2,"Avarege rating","Bad rating"))</f>
        <v>Good rating</v>
      </c>
      <c r="N3278" s="1" t="str">
        <f t="shared" si="51"/>
        <v>Few reviews and Good rating</v>
      </c>
    </row>
    <row r="3279" spans="1:14" x14ac:dyDescent="0.35">
      <c r="A3279">
        <v>2435</v>
      </c>
      <c r="B3279" t="s">
        <v>3315</v>
      </c>
      <c r="C3279" t="s">
        <v>523</v>
      </c>
      <c r="D3279" t="s">
        <v>120</v>
      </c>
      <c r="E3279">
        <v>24370</v>
      </c>
      <c r="F3279">
        <v>45</v>
      </c>
      <c r="G3279" t="s">
        <v>10</v>
      </c>
      <c r="H3279">
        <v>250</v>
      </c>
      <c r="I3279">
        <f>(TA_restaurants_curated__2[[#This Row],['# Reviews]]-MIN(TA_restaurants_curated__2['# Reviews]))/(MAX(TA_restaurants_curated__2['# Reviews])-MIN(TA_restaurants_curated__2['# Reviews]))</f>
        <v>5.8051489146895511E-3</v>
      </c>
      <c r="J3279">
        <f>QUOTIENT((TA_restaurants_curated__2[[#This Row],[Normalizzazione]]*100),33)+IF(TA_restaurants_curated__2[[#This Row],[Normalizzazione]]=1,0,1)</f>
        <v>1</v>
      </c>
      <c r="K3279">
        <f>QUOTIENT((TA_restaurants_curated__2[[#This Row],[Rating]]*2),(100/3))+IF(TA_restaurants_curated__2[[#This Row],[Rating]]=50,0,1)</f>
        <v>3</v>
      </c>
      <c r="L3279" s="1" t="str">
        <f>IF(TA_restaurants_curated__2[[#This Row],[C. Rev.]]=3,"A lot of reviews",IF(TA_restaurants_curated__2[[#This Row],[C. Rev.]]=2,"Avarage reviews","Few reviews"))</f>
        <v>Few reviews</v>
      </c>
      <c r="M3279" s="1" t="str">
        <f>IF(TA_restaurants_curated__2[[#This Row],[C. Rat.]]=3,"Good rating",IF(TA_restaurants_curated__2[[#This Row],[C. Rat.]]=2,"Avarege rating","Bad rating"))</f>
        <v>Good rating</v>
      </c>
      <c r="N3279" s="1" t="str">
        <f t="shared" si="51"/>
        <v>Few reviews and Good rating</v>
      </c>
    </row>
    <row r="3280" spans="1:14" x14ac:dyDescent="0.35">
      <c r="A3280">
        <v>2663</v>
      </c>
      <c r="B3280" t="s">
        <v>3494</v>
      </c>
      <c r="C3280" t="s">
        <v>523</v>
      </c>
      <c r="D3280" t="s">
        <v>143</v>
      </c>
      <c r="E3280">
        <v>26650</v>
      </c>
      <c r="F3280">
        <v>40</v>
      </c>
      <c r="G3280" t="s">
        <v>8</v>
      </c>
      <c r="H3280">
        <v>250</v>
      </c>
      <c r="I3280">
        <f>(TA_restaurants_curated__2[[#This Row],['# Reviews]]-MIN(TA_restaurants_curated__2['# Reviews]))/(MAX(TA_restaurants_curated__2['# Reviews])-MIN(TA_restaurants_curated__2['# Reviews]))</f>
        <v>5.8051489146895511E-3</v>
      </c>
      <c r="J3280">
        <f>QUOTIENT((TA_restaurants_curated__2[[#This Row],[Normalizzazione]]*100),33)+IF(TA_restaurants_curated__2[[#This Row],[Normalizzazione]]=1,0,1)</f>
        <v>1</v>
      </c>
      <c r="K3280">
        <f>QUOTIENT((TA_restaurants_curated__2[[#This Row],[Rating]]*2),(100/3))+IF(TA_restaurants_curated__2[[#This Row],[Rating]]=50,0,1)</f>
        <v>3</v>
      </c>
      <c r="L3280" s="1" t="str">
        <f>IF(TA_restaurants_curated__2[[#This Row],[C. Rev.]]=3,"A lot of reviews",IF(TA_restaurants_curated__2[[#This Row],[C. Rev.]]=2,"Avarage reviews","Few reviews"))</f>
        <v>Few reviews</v>
      </c>
      <c r="M3280" s="1" t="str">
        <f>IF(TA_restaurants_curated__2[[#This Row],[C. Rat.]]=3,"Good rating",IF(TA_restaurants_curated__2[[#This Row],[C. Rat.]]=2,"Avarege rating","Bad rating"))</f>
        <v>Good rating</v>
      </c>
      <c r="N3280" s="1" t="str">
        <f t="shared" si="51"/>
        <v>Few reviews and Good rating</v>
      </c>
    </row>
    <row r="3281" spans="1:14" x14ac:dyDescent="0.35">
      <c r="A3281">
        <v>2687</v>
      </c>
      <c r="B3281" t="s">
        <v>3511</v>
      </c>
      <c r="C3281" t="s">
        <v>523</v>
      </c>
      <c r="D3281" t="s">
        <v>99</v>
      </c>
      <c r="E3281">
        <v>26890</v>
      </c>
      <c r="F3281">
        <v>40</v>
      </c>
      <c r="G3281" t="s">
        <v>10</v>
      </c>
      <c r="H3281">
        <v>250</v>
      </c>
      <c r="I3281">
        <f>(TA_restaurants_curated__2[[#This Row],['# Reviews]]-MIN(TA_restaurants_curated__2['# Reviews]))/(MAX(TA_restaurants_curated__2['# Reviews])-MIN(TA_restaurants_curated__2['# Reviews]))</f>
        <v>5.8051489146895511E-3</v>
      </c>
      <c r="J3281">
        <f>QUOTIENT((TA_restaurants_curated__2[[#This Row],[Normalizzazione]]*100),33)+IF(TA_restaurants_curated__2[[#This Row],[Normalizzazione]]=1,0,1)</f>
        <v>1</v>
      </c>
      <c r="K3281">
        <f>QUOTIENT((TA_restaurants_curated__2[[#This Row],[Rating]]*2),(100/3))+IF(TA_restaurants_curated__2[[#This Row],[Rating]]=50,0,1)</f>
        <v>3</v>
      </c>
      <c r="L3281" s="1" t="str">
        <f>IF(TA_restaurants_curated__2[[#This Row],[C. Rev.]]=3,"A lot of reviews",IF(TA_restaurants_curated__2[[#This Row],[C. Rev.]]=2,"Avarage reviews","Few reviews"))</f>
        <v>Few reviews</v>
      </c>
      <c r="M3281" s="1" t="str">
        <f>IF(TA_restaurants_curated__2[[#This Row],[C. Rat.]]=3,"Good rating",IF(TA_restaurants_curated__2[[#This Row],[C. Rat.]]=2,"Avarege rating","Bad rating"))</f>
        <v>Good rating</v>
      </c>
      <c r="N3281" s="1" t="str">
        <f t="shared" si="51"/>
        <v>Few reviews and Good rating</v>
      </c>
    </row>
    <row r="3282" spans="1:14" x14ac:dyDescent="0.35">
      <c r="A3282">
        <v>2725</v>
      </c>
      <c r="B3282" t="s">
        <v>3534</v>
      </c>
      <c r="C3282" t="s">
        <v>523</v>
      </c>
      <c r="D3282" t="s">
        <v>1562</v>
      </c>
      <c r="E3282">
        <v>27270</v>
      </c>
      <c r="F3282">
        <v>45</v>
      </c>
      <c r="G3282" t="s">
        <v>10</v>
      </c>
      <c r="H3282">
        <v>250</v>
      </c>
      <c r="I3282">
        <f>(TA_restaurants_curated__2[[#This Row],['# Reviews]]-MIN(TA_restaurants_curated__2['# Reviews]))/(MAX(TA_restaurants_curated__2['# Reviews])-MIN(TA_restaurants_curated__2['# Reviews]))</f>
        <v>5.8051489146895511E-3</v>
      </c>
      <c r="J3282">
        <f>QUOTIENT((TA_restaurants_curated__2[[#This Row],[Normalizzazione]]*100),33)+IF(TA_restaurants_curated__2[[#This Row],[Normalizzazione]]=1,0,1)</f>
        <v>1</v>
      </c>
      <c r="K3282">
        <f>QUOTIENT((TA_restaurants_curated__2[[#This Row],[Rating]]*2),(100/3))+IF(TA_restaurants_curated__2[[#This Row],[Rating]]=50,0,1)</f>
        <v>3</v>
      </c>
      <c r="L3282" s="1" t="str">
        <f>IF(TA_restaurants_curated__2[[#This Row],[C. Rev.]]=3,"A lot of reviews",IF(TA_restaurants_curated__2[[#This Row],[C. Rev.]]=2,"Avarage reviews","Few reviews"))</f>
        <v>Few reviews</v>
      </c>
      <c r="M3282" s="1" t="str">
        <f>IF(TA_restaurants_curated__2[[#This Row],[C. Rat.]]=3,"Good rating",IF(TA_restaurants_curated__2[[#This Row],[C. Rat.]]=2,"Avarege rating","Bad rating"))</f>
        <v>Good rating</v>
      </c>
      <c r="N3282" s="1" t="str">
        <f t="shared" si="51"/>
        <v>Few reviews and Good rating</v>
      </c>
    </row>
    <row r="3283" spans="1:14" x14ac:dyDescent="0.35">
      <c r="A3283">
        <v>2840</v>
      </c>
      <c r="B3283" t="s">
        <v>3612</v>
      </c>
      <c r="C3283" t="s">
        <v>523</v>
      </c>
      <c r="D3283" t="s">
        <v>99</v>
      </c>
      <c r="E3283">
        <v>28420</v>
      </c>
      <c r="F3283">
        <v>40</v>
      </c>
      <c r="G3283" t="s">
        <v>10</v>
      </c>
      <c r="H3283">
        <v>250</v>
      </c>
      <c r="I3283">
        <f>(TA_restaurants_curated__2[[#This Row],['# Reviews]]-MIN(TA_restaurants_curated__2['# Reviews]))/(MAX(TA_restaurants_curated__2['# Reviews])-MIN(TA_restaurants_curated__2['# Reviews]))</f>
        <v>5.8051489146895511E-3</v>
      </c>
      <c r="J3283">
        <f>QUOTIENT((TA_restaurants_curated__2[[#This Row],[Normalizzazione]]*100),33)+IF(TA_restaurants_curated__2[[#This Row],[Normalizzazione]]=1,0,1)</f>
        <v>1</v>
      </c>
      <c r="K3283">
        <f>QUOTIENT((TA_restaurants_curated__2[[#This Row],[Rating]]*2),(100/3))+IF(TA_restaurants_curated__2[[#This Row],[Rating]]=50,0,1)</f>
        <v>3</v>
      </c>
      <c r="L3283" s="1" t="str">
        <f>IF(TA_restaurants_curated__2[[#This Row],[C. Rev.]]=3,"A lot of reviews",IF(TA_restaurants_curated__2[[#This Row],[C. Rev.]]=2,"Avarage reviews","Few reviews"))</f>
        <v>Few reviews</v>
      </c>
      <c r="M3283" s="1" t="str">
        <f>IF(TA_restaurants_curated__2[[#This Row],[C. Rat.]]=3,"Good rating",IF(TA_restaurants_curated__2[[#This Row],[C. Rat.]]=2,"Avarege rating","Bad rating"))</f>
        <v>Good rating</v>
      </c>
      <c r="N3283" s="1" t="str">
        <f t="shared" si="51"/>
        <v>Few reviews and Good rating</v>
      </c>
    </row>
    <row r="3284" spans="1:14" x14ac:dyDescent="0.35">
      <c r="A3284">
        <v>3017</v>
      </c>
      <c r="B3284" t="s">
        <v>3728</v>
      </c>
      <c r="C3284" t="s">
        <v>523</v>
      </c>
      <c r="D3284" t="s">
        <v>300</v>
      </c>
      <c r="E3284">
        <v>30190</v>
      </c>
      <c r="F3284">
        <v>40</v>
      </c>
      <c r="G3284" t="s">
        <v>10</v>
      </c>
      <c r="H3284">
        <v>250</v>
      </c>
      <c r="I3284">
        <f>(TA_restaurants_curated__2[[#This Row],['# Reviews]]-MIN(TA_restaurants_curated__2['# Reviews]))/(MAX(TA_restaurants_curated__2['# Reviews])-MIN(TA_restaurants_curated__2['# Reviews]))</f>
        <v>5.8051489146895511E-3</v>
      </c>
      <c r="J3284">
        <f>QUOTIENT((TA_restaurants_curated__2[[#This Row],[Normalizzazione]]*100),33)+IF(TA_restaurants_curated__2[[#This Row],[Normalizzazione]]=1,0,1)</f>
        <v>1</v>
      </c>
      <c r="K3284">
        <f>QUOTIENT((TA_restaurants_curated__2[[#This Row],[Rating]]*2),(100/3))+IF(TA_restaurants_curated__2[[#This Row],[Rating]]=50,0,1)</f>
        <v>3</v>
      </c>
      <c r="L3284" s="1" t="str">
        <f>IF(TA_restaurants_curated__2[[#This Row],[C. Rev.]]=3,"A lot of reviews",IF(TA_restaurants_curated__2[[#This Row],[C. Rev.]]=2,"Avarage reviews","Few reviews"))</f>
        <v>Few reviews</v>
      </c>
      <c r="M3284" s="1" t="str">
        <f>IF(TA_restaurants_curated__2[[#This Row],[C. Rat.]]=3,"Good rating",IF(TA_restaurants_curated__2[[#This Row],[C. Rat.]]=2,"Avarege rating","Bad rating"))</f>
        <v>Good rating</v>
      </c>
      <c r="N3284" s="1" t="str">
        <f t="shared" si="51"/>
        <v>Few reviews and Good rating</v>
      </c>
    </row>
    <row r="3285" spans="1:14" x14ac:dyDescent="0.35">
      <c r="A3285">
        <v>3328</v>
      </c>
      <c r="B3285" t="s">
        <v>3903</v>
      </c>
      <c r="C3285" t="s">
        <v>523</v>
      </c>
      <c r="D3285" t="s">
        <v>81</v>
      </c>
      <c r="E3285">
        <v>33300</v>
      </c>
      <c r="F3285">
        <v>40</v>
      </c>
      <c r="G3285" t="s">
        <v>10</v>
      </c>
      <c r="H3285">
        <v>250</v>
      </c>
      <c r="I3285">
        <f>(TA_restaurants_curated__2[[#This Row],['# Reviews]]-MIN(TA_restaurants_curated__2['# Reviews]))/(MAX(TA_restaurants_curated__2['# Reviews])-MIN(TA_restaurants_curated__2['# Reviews]))</f>
        <v>5.8051489146895511E-3</v>
      </c>
      <c r="J3285">
        <f>QUOTIENT((TA_restaurants_curated__2[[#This Row],[Normalizzazione]]*100),33)+IF(TA_restaurants_curated__2[[#This Row],[Normalizzazione]]=1,0,1)</f>
        <v>1</v>
      </c>
      <c r="K3285">
        <f>QUOTIENT((TA_restaurants_curated__2[[#This Row],[Rating]]*2),(100/3))+IF(TA_restaurants_curated__2[[#This Row],[Rating]]=50,0,1)</f>
        <v>3</v>
      </c>
      <c r="L3285" s="1" t="str">
        <f>IF(TA_restaurants_curated__2[[#This Row],[C. Rev.]]=3,"A lot of reviews",IF(TA_restaurants_curated__2[[#This Row],[C. Rev.]]=2,"Avarage reviews","Few reviews"))</f>
        <v>Few reviews</v>
      </c>
      <c r="M3285" s="1" t="str">
        <f>IF(TA_restaurants_curated__2[[#This Row],[C. Rat.]]=3,"Good rating",IF(TA_restaurants_curated__2[[#This Row],[C. Rat.]]=2,"Avarege rating","Bad rating"))</f>
        <v>Good rating</v>
      </c>
      <c r="N3285" s="1" t="str">
        <f t="shared" si="51"/>
        <v>Few reviews and Good rating</v>
      </c>
    </row>
    <row r="3286" spans="1:14" x14ac:dyDescent="0.35">
      <c r="A3286">
        <v>3870</v>
      </c>
      <c r="B3286" t="s">
        <v>4103</v>
      </c>
      <c r="C3286" t="s">
        <v>523</v>
      </c>
      <c r="D3286" t="s">
        <v>81</v>
      </c>
      <c r="E3286">
        <v>38720</v>
      </c>
      <c r="F3286">
        <v>35</v>
      </c>
      <c r="G3286" t="s">
        <v>10</v>
      </c>
      <c r="H3286">
        <v>250</v>
      </c>
      <c r="I3286">
        <f>(TA_restaurants_curated__2[[#This Row],['# Reviews]]-MIN(TA_restaurants_curated__2['# Reviews]))/(MAX(TA_restaurants_curated__2['# Reviews])-MIN(TA_restaurants_curated__2['# Reviews]))</f>
        <v>5.8051489146895511E-3</v>
      </c>
      <c r="J3286">
        <f>QUOTIENT((TA_restaurants_curated__2[[#This Row],[Normalizzazione]]*100),33)+IF(TA_restaurants_curated__2[[#This Row],[Normalizzazione]]=1,0,1)</f>
        <v>1</v>
      </c>
      <c r="K3286">
        <f>QUOTIENT((TA_restaurants_curated__2[[#This Row],[Rating]]*2),(100/3))+IF(TA_restaurants_curated__2[[#This Row],[Rating]]=50,0,1)</f>
        <v>3</v>
      </c>
      <c r="L3286" s="1" t="str">
        <f>IF(TA_restaurants_curated__2[[#This Row],[C. Rev.]]=3,"A lot of reviews",IF(TA_restaurants_curated__2[[#This Row],[C. Rev.]]=2,"Avarage reviews","Few reviews"))</f>
        <v>Few reviews</v>
      </c>
      <c r="M3286" s="1" t="str">
        <f>IF(TA_restaurants_curated__2[[#This Row],[C. Rat.]]=3,"Good rating",IF(TA_restaurants_curated__2[[#This Row],[C. Rat.]]=2,"Avarege rating","Bad rating"))</f>
        <v>Good rating</v>
      </c>
      <c r="N3286" s="1" t="str">
        <f t="shared" si="51"/>
        <v>Few reviews and Good rating</v>
      </c>
    </row>
    <row r="3287" spans="1:14" x14ac:dyDescent="0.35">
      <c r="A3287">
        <v>3980</v>
      </c>
      <c r="B3287" t="s">
        <v>4144</v>
      </c>
      <c r="C3287" t="s">
        <v>523</v>
      </c>
      <c r="D3287" t="s">
        <v>4145</v>
      </c>
      <c r="E3287">
        <v>39820</v>
      </c>
      <c r="F3287">
        <v>35</v>
      </c>
      <c r="G3287" t="s">
        <v>10</v>
      </c>
      <c r="H3287">
        <v>250</v>
      </c>
      <c r="I3287">
        <f>(TA_restaurants_curated__2[[#This Row],['# Reviews]]-MIN(TA_restaurants_curated__2['# Reviews]))/(MAX(TA_restaurants_curated__2['# Reviews])-MIN(TA_restaurants_curated__2['# Reviews]))</f>
        <v>5.8051489146895511E-3</v>
      </c>
      <c r="J3287">
        <f>QUOTIENT((TA_restaurants_curated__2[[#This Row],[Normalizzazione]]*100),33)+IF(TA_restaurants_curated__2[[#This Row],[Normalizzazione]]=1,0,1)</f>
        <v>1</v>
      </c>
      <c r="K3287">
        <f>QUOTIENT((TA_restaurants_curated__2[[#This Row],[Rating]]*2),(100/3))+IF(TA_restaurants_curated__2[[#This Row],[Rating]]=50,0,1)</f>
        <v>3</v>
      </c>
      <c r="L3287" s="1" t="str">
        <f>IF(TA_restaurants_curated__2[[#This Row],[C. Rev.]]=3,"A lot of reviews",IF(TA_restaurants_curated__2[[#This Row],[C. Rev.]]=2,"Avarage reviews","Few reviews"))</f>
        <v>Few reviews</v>
      </c>
      <c r="M3287" s="1" t="str">
        <f>IF(TA_restaurants_curated__2[[#This Row],[C. Rat.]]=3,"Good rating",IF(TA_restaurants_curated__2[[#This Row],[C. Rat.]]=2,"Avarege rating","Bad rating"))</f>
        <v>Good rating</v>
      </c>
      <c r="N3287" s="1" t="str">
        <f t="shared" si="51"/>
        <v>Few reviews and Good rating</v>
      </c>
    </row>
    <row r="3288" spans="1:14" x14ac:dyDescent="0.35">
      <c r="A3288">
        <v>4081</v>
      </c>
      <c r="B3288" t="s">
        <v>4185</v>
      </c>
      <c r="C3288" t="s">
        <v>523</v>
      </c>
      <c r="D3288" t="s">
        <v>124</v>
      </c>
      <c r="E3288">
        <v>40840</v>
      </c>
      <c r="F3288">
        <v>35</v>
      </c>
      <c r="G3288" t="s">
        <v>10</v>
      </c>
      <c r="H3288">
        <v>250</v>
      </c>
      <c r="I3288">
        <f>(TA_restaurants_curated__2[[#This Row],['# Reviews]]-MIN(TA_restaurants_curated__2['# Reviews]))/(MAX(TA_restaurants_curated__2['# Reviews])-MIN(TA_restaurants_curated__2['# Reviews]))</f>
        <v>5.8051489146895511E-3</v>
      </c>
      <c r="J3288">
        <f>QUOTIENT((TA_restaurants_curated__2[[#This Row],[Normalizzazione]]*100),33)+IF(TA_restaurants_curated__2[[#This Row],[Normalizzazione]]=1,0,1)</f>
        <v>1</v>
      </c>
      <c r="K3288">
        <f>QUOTIENT((TA_restaurants_curated__2[[#This Row],[Rating]]*2),(100/3))+IF(TA_restaurants_curated__2[[#This Row],[Rating]]=50,0,1)</f>
        <v>3</v>
      </c>
      <c r="L3288" s="1" t="str">
        <f>IF(TA_restaurants_curated__2[[#This Row],[C. Rev.]]=3,"A lot of reviews",IF(TA_restaurants_curated__2[[#This Row],[C. Rev.]]=2,"Avarage reviews","Few reviews"))</f>
        <v>Few reviews</v>
      </c>
      <c r="M3288" s="1" t="str">
        <f>IF(TA_restaurants_curated__2[[#This Row],[C. Rat.]]=3,"Good rating",IF(TA_restaurants_curated__2[[#This Row],[C. Rat.]]=2,"Avarege rating","Bad rating"))</f>
        <v>Good rating</v>
      </c>
      <c r="N3288" s="1" t="str">
        <f t="shared" si="51"/>
        <v>Few reviews and Good rating</v>
      </c>
    </row>
    <row r="3289" spans="1:14" x14ac:dyDescent="0.35">
      <c r="A3289">
        <v>4108</v>
      </c>
      <c r="B3289" t="s">
        <v>4194</v>
      </c>
      <c r="C3289" t="s">
        <v>523</v>
      </c>
      <c r="D3289" t="s">
        <v>84</v>
      </c>
      <c r="E3289">
        <v>41110</v>
      </c>
      <c r="F3289">
        <v>40</v>
      </c>
      <c r="G3289" t="s">
        <v>10</v>
      </c>
      <c r="H3289">
        <v>250</v>
      </c>
      <c r="I3289">
        <f>(TA_restaurants_curated__2[[#This Row],['# Reviews]]-MIN(TA_restaurants_curated__2['# Reviews]))/(MAX(TA_restaurants_curated__2['# Reviews])-MIN(TA_restaurants_curated__2['# Reviews]))</f>
        <v>5.8051489146895511E-3</v>
      </c>
      <c r="J3289">
        <f>QUOTIENT((TA_restaurants_curated__2[[#This Row],[Normalizzazione]]*100),33)+IF(TA_restaurants_curated__2[[#This Row],[Normalizzazione]]=1,0,1)</f>
        <v>1</v>
      </c>
      <c r="K3289">
        <f>QUOTIENT((TA_restaurants_curated__2[[#This Row],[Rating]]*2),(100/3))+IF(TA_restaurants_curated__2[[#This Row],[Rating]]=50,0,1)</f>
        <v>3</v>
      </c>
      <c r="L3289" s="1" t="str">
        <f>IF(TA_restaurants_curated__2[[#This Row],[C. Rev.]]=3,"A lot of reviews",IF(TA_restaurants_curated__2[[#This Row],[C. Rev.]]=2,"Avarage reviews","Few reviews"))</f>
        <v>Few reviews</v>
      </c>
      <c r="M3289" s="1" t="str">
        <f>IF(TA_restaurants_curated__2[[#This Row],[C. Rat.]]=3,"Good rating",IF(TA_restaurants_curated__2[[#This Row],[C. Rat.]]=2,"Avarege rating","Bad rating"))</f>
        <v>Good rating</v>
      </c>
      <c r="N3289" s="1" t="str">
        <f t="shared" si="51"/>
        <v>Few reviews and Good rating</v>
      </c>
    </row>
    <row r="3290" spans="1:14" x14ac:dyDescent="0.35">
      <c r="A3290">
        <v>4353</v>
      </c>
      <c r="B3290" t="s">
        <v>4290</v>
      </c>
      <c r="C3290" t="s">
        <v>523</v>
      </c>
      <c r="D3290" t="s">
        <v>99</v>
      </c>
      <c r="E3290">
        <v>43560</v>
      </c>
      <c r="F3290">
        <v>35</v>
      </c>
      <c r="G3290" t="s">
        <v>10</v>
      </c>
      <c r="H3290">
        <v>250</v>
      </c>
      <c r="I3290">
        <f>(TA_restaurants_curated__2[[#This Row],['# Reviews]]-MIN(TA_restaurants_curated__2['# Reviews]))/(MAX(TA_restaurants_curated__2['# Reviews])-MIN(TA_restaurants_curated__2['# Reviews]))</f>
        <v>5.8051489146895511E-3</v>
      </c>
      <c r="J3290">
        <f>QUOTIENT((TA_restaurants_curated__2[[#This Row],[Normalizzazione]]*100),33)+IF(TA_restaurants_curated__2[[#This Row],[Normalizzazione]]=1,0,1)</f>
        <v>1</v>
      </c>
      <c r="K3290">
        <f>QUOTIENT((TA_restaurants_curated__2[[#This Row],[Rating]]*2),(100/3))+IF(TA_restaurants_curated__2[[#This Row],[Rating]]=50,0,1)</f>
        <v>3</v>
      </c>
      <c r="L3290" s="1" t="str">
        <f>IF(TA_restaurants_curated__2[[#This Row],[C. Rev.]]=3,"A lot of reviews",IF(TA_restaurants_curated__2[[#This Row],[C. Rev.]]=2,"Avarage reviews","Few reviews"))</f>
        <v>Few reviews</v>
      </c>
      <c r="M3290" s="1" t="str">
        <f>IF(TA_restaurants_curated__2[[#This Row],[C. Rat.]]=3,"Good rating",IF(TA_restaurants_curated__2[[#This Row],[C. Rat.]]=2,"Avarege rating","Bad rating"))</f>
        <v>Good rating</v>
      </c>
      <c r="N3290" s="1" t="str">
        <f t="shared" si="51"/>
        <v>Few reviews and Good rating</v>
      </c>
    </row>
    <row r="3291" spans="1:14" x14ac:dyDescent="0.35">
      <c r="A3291">
        <v>4977</v>
      </c>
      <c r="B3291" t="s">
        <v>4453</v>
      </c>
      <c r="C3291" t="s">
        <v>523</v>
      </c>
      <c r="D3291" t="s">
        <v>111</v>
      </c>
      <c r="E3291">
        <v>49800</v>
      </c>
      <c r="F3291">
        <v>35</v>
      </c>
      <c r="G3291" t="s">
        <v>8</v>
      </c>
      <c r="H3291">
        <v>250</v>
      </c>
      <c r="I3291">
        <f>(TA_restaurants_curated__2[[#This Row],['# Reviews]]-MIN(TA_restaurants_curated__2['# Reviews]))/(MAX(TA_restaurants_curated__2['# Reviews])-MIN(TA_restaurants_curated__2['# Reviews]))</f>
        <v>5.8051489146895511E-3</v>
      </c>
      <c r="J3291">
        <f>QUOTIENT((TA_restaurants_curated__2[[#This Row],[Normalizzazione]]*100),33)+IF(TA_restaurants_curated__2[[#This Row],[Normalizzazione]]=1,0,1)</f>
        <v>1</v>
      </c>
      <c r="K3291">
        <f>QUOTIENT((TA_restaurants_curated__2[[#This Row],[Rating]]*2),(100/3))+IF(TA_restaurants_curated__2[[#This Row],[Rating]]=50,0,1)</f>
        <v>3</v>
      </c>
      <c r="L3291" s="1" t="str">
        <f>IF(TA_restaurants_curated__2[[#This Row],[C. Rev.]]=3,"A lot of reviews",IF(TA_restaurants_curated__2[[#This Row],[C. Rev.]]=2,"Avarage reviews","Few reviews"))</f>
        <v>Few reviews</v>
      </c>
      <c r="M3291" s="1" t="str">
        <f>IF(TA_restaurants_curated__2[[#This Row],[C. Rat.]]=3,"Good rating",IF(TA_restaurants_curated__2[[#This Row],[C. Rat.]]=2,"Avarege rating","Bad rating"))</f>
        <v>Good rating</v>
      </c>
      <c r="N3291" s="1" t="str">
        <f t="shared" si="51"/>
        <v>Few reviews and Good rating</v>
      </c>
    </row>
    <row r="3292" spans="1:14" x14ac:dyDescent="0.35">
      <c r="A3292">
        <v>5291</v>
      </c>
      <c r="B3292" t="s">
        <v>4562</v>
      </c>
      <c r="C3292" t="s">
        <v>523</v>
      </c>
      <c r="D3292" t="s">
        <v>61</v>
      </c>
      <c r="E3292">
        <v>52940</v>
      </c>
      <c r="F3292">
        <v>35</v>
      </c>
      <c r="G3292" t="s">
        <v>8</v>
      </c>
      <c r="H3292">
        <v>250</v>
      </c>
      <c r="I3292">
        <f>(TA_restaurants_curated__2[[#This Row],['# Reviews]]-MIN(TA_restaurants_curated__2['# Reviews]))/(MAX(TA_restaurants_curated__2['# Reviews])-MIN(TA_restaurants_curated__2['# Reviews]))</f>
        <v>5.8051489146895511E-3</v>
      </c>
      <c r="J3292">
        <f>QUOTIENT((TA_restaurants_curated__2[[#This Row],[Normalizzazione]]*100),33)+IF(TA_restaurants_curated__2[[#This Row],[Normalizzazione]]=1,0,1)</f>
        <v>1</v>
      </c>
      <c r="K3292">
        <f>QUOTIENT((TA_restaurants_curated__2[[#This Row],[Rating]]*2),(100/3))+IF(TA_restaurants_curated__2[[#This Row],[Rating]]=50,0,1)</f>
        <v>3</v>
      </c>
      <c r="L3292" s="1" t="str">
        <f>IF(TA_restaurants_curated__2[[#This Row],[C. Rev.]]=3,"A lot of reviews",IF(TA_restaurants_curated__2[[#This Row],[C. Rev.]]=2,"Avarage reviews","Few reviews"))</f>
        <v>Few reviews</v>
      </c>
      <c r="M3292" s="1" t="str">
        <f>IF(TA_restaurants_curated__2[[#This Row],[C. Rat.]]=3,"Good rating",IF(TA_restaurants_curated__2[[#This Row],[C. Rat.]]=2,"Avarege rating","Bad rating"))</f>
        <v>Good rating</v>
      </c>
      <c r="N3292" s="1" t="str">
        <f t="shared" si="51"/>
        <v>Few reviews and Good rating</v>
      </c>
    </row>
    <row r="3293" spans="1:14" x14ac:dyDescent="0.35">
      <c r="A3293">
        <v>1230</v>
      </c>
      <c r="B3293" t="s">
        <v>2170</v>
      </c>
      <c r="C3293" t="s">
        <v>523</v>
      </c>
      <c r="D3293" t="s">
        <v>156</v>
      </c>
      <c r="E3293">
        <v>12320</v>
      </c>
      <c r="F3293">
        <v>50</v>
      </c>
      <c r="G3293" t="s">
        <v>8</v>
      </c>
      <c r="H3293">
        <v>240</v>
      </c>
      <c r="I3293">
        <f>(TA_restaurants_curated__2[[#This Row],['# Reviews]]-MIN(TA_restaurants_curated__2['# Reviews]))/(MAX(TA_restaurants_curated__2['# Reviews])-MIN(TA_restaurants_curated__2['# Reviews]))</f>
        <v>5.552751135790005E-3</v>
      </c>
      <c r="J3293">
        <f>QUOTIENT((TA_restaurants_curated__2[[#This Row],[Normalizzazione]]*100),33)+IF(TA_restaurants_curated__2[[#This Row],[Normalizzazione]]=1,0,1)</f>
        <v>1</v>
      </c>
      <c r="K3293">
        <f>QUOTIENT((TA_restaurants_curated__2[[#This Row],[Rating]]*2),(100/3))+IF(TA_restaurants_curated__2[[#This Row],[Rating]]=50,0,1)</f>
        <v>3</v>
      </c>
      <c r="L3293" s="1" t="str">
        <f>IF(TA_restaurants_curated__2[[#This Row],[C. Rev.]]=3,"A lot of reviews",IF(TA_restaurants_curated__2[[#This Row],[C. Rev.]]=2,"Avarage reviews","Few reviews"))</f>
        <v>Few reviews</v>
      </c>
      <c r="M3293" s="1" t="str">
        <f>IF(TA_restaurants_curated__2[[#This Row],[C. Rat.]]=3,"Good rating",IF(TA_restaurants_curated__2[[#This Row],[C. Rat.]]=2,"Avarege rating","Bad rating"))</f>
        <v>Good rating</v>
      </c>
      <c r="N3293" s="1" t="str">
        <f t="shared" si="51"/>
        <v>Few reviews and Good rating</v>
      </c>
    </row>
    <row r="3294" spans="1:14" x14ac:dyDescent="0.35">
      <c r="A3294">
        <v>1758</v>
      </c>
      <c r="B3294" t="s">
        <v>2716</v>
      </c>
      <c r="C3294" t="s">
        <v>523</v>
      </c>
      <c r="D3294" t="s">
        <v>1808</v>
      </c>
      <c r="E3294">
        <v>17600</v>
      </c>
      <c r="F3294">
        <v>50</v>
      </c>
      <c r="G3294" t="s">
        <v>10</v>
      </c>
      <c r="H3294">
        <v>240</v>
      </c>
      <c r="I3294">
        <f>(TA_restaurants_curated__2[[#This Row],['# Reviews]]-MIN(TA_restaurants_curated__2['# Reviews]))/(MAX(TA_restaurants_curated__2['# Reviews])-MIN(TA_restaurants_curated__2['# Reviews]))</f>
        <v>5.552751135790005E-3</v>
      </c>
      <c r="J3294">
        <f>QUOTIENT((TA_restaurants_curated__2[[#This Row],[Normalizzazione]]*100),33)+IF(TA_restaurants_curated__2[[#This Row],[Normalizzazione]]=1,0,1)</f>
        <v>1</v>
      </c>
      <c r="K3294">
        <f>QUOTIENT((TA_restaurants_curated__2[[#This Row],[Rating]]*2),(100/3))+IF(TA_restaurants_curated__2[[#This Row],[Rating]]=50,0,1)</f>
        <v>3</v>
      </c>
      <c r="L3294" s="1" t="str">
        <f>IF(TA_restaurants_curated__2[[#This Row],[C. Rev.]]=3,"A lot of reviews",IF(TA_restaurants_curated__2[[#This Row],[C. Rev.]]=2,"Avarage reviews","Few reviews"))</f>
        <v>Few reviews</v>
      </c>
      <c r="M3294" s="1" t="str">
        <f>IF(TA_restaurants_curated__2[[#This Row],[C. Rat.]]=3,"Good rating",IF(TA_restaurants_curated__2[[#This Row],[C. Rat.]]=2,"Avarege rating","Bad rating"))</f>
        <v>Good rating</v>
      </c>
      <c r="N3294" s="1" t="str">
        <f t="shared" si="51"/>
        <v>Few reviews and Good rating</v>
      </c>
    </row>
    <row r="3295" spans="1:14" x14ac:dyDescent="0.35">
      <c r="A3295">
        <v>1822</v>
      </c>
      <c r="B3295" t="s">
        <v>2784</v>
      </c>
      <c r="C3295" t="s">
        <v>523</v>
      </c>
      <c r="D3295" t="s">
        <v>606</v>
      </c>
      <c r="E3295">
        <v>18240</v>
      </c>
      <c r="F3295">
        <v>45</v>
      </c>
      <c r="G3295" t="s">
        <v>10</v>
      </c>
      <c r="H3295">
        <v>240</v>
      </c>
      <c r="I3295">
        <f>(TA_restaurants_curated__2[[#This Row],['# Reviews]]-MIN(TA_restaurants_curated__2['# Reviews]))/(MAX(TA_restaurants_curated__2['# Reviews])-MIN(TA_restaurants_curated__2['# Reviews]))</f>
        <v>5.552751135790005E-3</v>
      </c>
      <c r="J3295">
        <f>QUOTIENT((TA_restaurants_curated__2[[#This Row],[Normalizzazione]]*100),33)+IF(TA_restaurants_curated__2[[#This Row],[Normalizzazione]]=1,0,1)</f>
        <v>1</v>
      </c>
      <c r="K3295">
        <f>QUOTIENT((TA_restaurants_curated__2[[#This Row],[Rating]]*2),(100/3))+IF(TA_restaurants_curated__2[[#This Row],[Rating]]=50,0,1)</f>
        <v>3</v>
      </c>
      <c r="L3295" s="1" t="str">
        <f>IF(TA_restaurants_curated__2[[#This Row],[C. Rev.]]=3,"A lot of reviews",IF(TA_restaurants_curated__2[[#This Row],[C. Rev.]]=2,"Avarage reviews","Few reviews"))</f>
        <v>Few reviews</v>
      </c>
      <c r="M3295" s="1" t="str">
        <f>IF(TA_restaurants_curated__2[[#This Row],[C. Rat.]]=3,"Good rating",IF(TA_restaurants_curated__2[[#This Row],[C. Rat.]]=2,"Avarege rating","Bad rating"))</f>
        <v>Good rating</v>
      </c>
      <c r="N3295" s="1" t="str">
        <f t="shared" si="51"/>
        <v>Few reviews and Good rating</v>
      </c>
    </row>
    <row r="3296" spans="1:14" x14ac:dyDescent="0.35">
      <c r="A3296">
        <v>2360</v>
      </c>
      <c r="B3296" t="s">
        <v>3251</v>
      </c>
      <c r="C3296" t="s">
        <v>523</v>
      </c>
      <c r="D3296" t="s">
        <v>99</v>
      </c>
      <c r="E3296">
        <v>23620</v>
      </c>
      <c r="F3296">
        <v>45</v>
      </c>
      <c r="G3296" t="s">
        <v>10</v>
      </c>
      <c r="H3296">
        <v>240</v>
      </c>
      <c r="I3296">
        <f>(TA_restaurants_curated__2[[#This Row],['# Reviews]]-MIN(TA_restaurants_curated__2['# Reviews]))/(MAX(TA_restaurants_curated__2['# Reviews])-MIN(TA_restaurants_curated__2['# Reviews]))</f>
        <v>5.552751135790005E-3</v>
      </c>
      <c r="J3296">
        <f>QUOTIENT((TA_restaurants_curated__2[[#This Row],[Normalizzazione]]*100),33)+IF(TA_restaurants_curated__2[[#This Row],[Normalizzazione]]=1,0,1)</f>
        <v>1</v>
      </c>
      <c r="K3296">
        <f>QUOTIENT((TA_restaurants_curated__2[[#This Row],[Rating]]*2),(100/3))+IF(TA_restaurants_curated__2[[#This Row],[Rating]]=50,0,1)</f>
        <v>3</v>
      </c>
      <c r="L3296" s="1" t="str">
        <f>IF(TA_restaurants_curated__2[[#This Row],[C. Rev.]]=3,"A lot of reviews",IF(TA_restaurants_curated__2[[#This Row],[C. Rev.]]=2,"Avarage reviews","Few reviews"))</f>
        <v>Few reviews</v>
      </c>
      <c r="M3296" s="1" t="str">
        <f>IF(TA_restaurants_curated__2[[#This Row],[C. Rat.]]=3,"Good rating",IF(TA_restaurants_curated__2[[#This Row],[C. Rat.]]=2,"Avarege rating","Bad rating"))</f>
        <v>Good rating</v>
      </c>
      <c r="N3296" s="1" t="str">
        <f t="shared" si="51"/>
        <v>Few reviews and Good rating</v>
      </c>
    </row>
    <row r="3297" spans="1:14" x14ac:dyDescent="0.35">
      <c r="A3297">
        <v>2384</v>
      </c>
      <c r="B3297" t="s">
        <v>3269</v>
      </c>
      <c r="C3297" t="s">
        <v>523</v>
      </c>
      <c r="D3297" t="s">
        <v>124</v>
      </c>
      <c r="E3297">
        <v>23860</v>
      </c>
      <c r="F3297">
        <v>45</v>
      </c>
      <c r="G3297" t="s">
        <v>10</v>
      </c>
      <c r="H3297">
        <v>240</v>
      </c>
      <c r="I3297">
        <f>(TA_restaurants_curated__2[[#This Row],['# Reviews]]-MIN(TA_restaurants_curated__2['# Reviews]))/(MAX(TA_restaurants_curated__2['# Reviews])-MIN(TA_restaurants_curated__2['# Reviews]))</f>
        <v>5.552751135790005E-3</v>
      </c>
      <c r="J3297">
        <f>QUOTIENT((TA_restaurants_curated__2[[#This Row],[Normalizzazione]]*100),33)+IF(TA_restaurants_curated__2[[#This Row],[Normalizzazione]]=1,0,1)</f>
        <v>1</v>
      </c>
      <c r="K3297">
        <f>QUOTIENT((TA_restaurants_curated__2[[#This Row],[Rating]]*2),(100/3))+IF(TA_restaurants_curated__2[[#This Row],[Rating]]=50,0,1)</f>
        <v>3</v>
      </c>
      <c r="L3297" s="1" t="str">
        <f>IF(TA_restaurants_curated__2[[#This Row],[C. Rev.]]=3,"A lot of reviews",IF(TA_restaurants_curated__2[[#This Row],[C. Rev.]]=2,"Avarage reviews","Few reviews"))</f>
        <v>Few reviews</v>
      </c>
      <c r="M3297" s="1" t="str">
        <f>IF(TA_restaurants_curated__2[[#This Row],[C. Rat.]]=3,"Good rating",IF(TA_restaurants_curated__2[[#This Row],[C. Rat.]]=2,"Avarege rating","Bad rating"))</f>
        <v>Good rating</v>
      </c>
      <c r="N3297" s="1" t="str">
        <f t="shared" si="51"/>
        <v>Few reviews and Good rating</v>
      </c>
    </row>
    <row r="3298" spans="1:14" x14ac:dyDescent="0.35">
      <c r="A3298">
        <v>2596</v>
      </c>
      <c r="B3298" t="s">
        <v>574</v>
      </c>
      <c r="C3298" t="s">
        <v>523</v>
      </c>
      <c r="D3298" t="s">
        <v>99</v>
      </c>
      <c r="E3298">
        <v>25980</v>
      </c>
      <c r="F3298">
        <v>40</v>
      </c>
      <c r="G3298" t="s">
        <v>8</v>
      </c>
      <c r="H3298">
        <v>240</v>
      </c>
      <c r="I3298">
        <f>(TA_restaurants_curated__2[[#This Row],['# Reviews]]-MIN(TA_restaurants_curated__2['# Reviews]))/(MAX(TA_restaurants_curated__2['# Reviews])-MIN(TA_restaurants_curated__2['# Reviews]))</f>
        <v>5.552751135790005E-3</v>
      </c>
      <c r="J3298">
        <f>QUOTIENT((TA_restaurants_curated__2[[#This Row],[Normalizzazione]]*100),33)+IF(TA_restaurants_curated__2[[#This Row],[Normalizzazione]]=1,0,1)</f>
        <v>1</v>
      </c>
      <c r="K3298">
        <f>QUOTIENT((TA_restaurants_curated__2[[#This Row],[Rating]]*2),(100/3))+IF(TA_restaurants_curated__2[[#This Row],[Rating]]=50,0,1)</f>
        <v>3</v>
      </c>
      <c r="L3298" s="1" t="str">
        <f>IF(TA_restaurants_curated__2[[#This Row],[C. Rev.]]=3,"A lot of reviews",IF(TA_restaurants_curated__2[[#This Row],[C. Rev.]]=2,"Avarage reviews","Few reviews"))</f>
        <v>Few reviews</v>
      </c>
      <c r="M3298" s="1" t="str">
        <f>IF(TA_restaurants_curated__2[[#This Row],[C. Rat.]]=3,"Good rating",IF(TA_restaurants_curated__2[[#This Row],[C. Rat.]]=2,"Avarege rating","Bad rating"))</f>
        <v>Good rating</v>
      </c>
      <c r="N3298" s="1" t="str">
        <f t="shared" si="51"/>
        <v>Few reviews and Good rating</v>
      </c>
    </row>
    <row r="3299" spans="1:14" x14ac:dyDescent="0.35">
      <c r="A3299">
        <v>2646</v>
      </c>
      <c r="B3299" t="s">
        <v>3482</v>
      </c>
      <c r="C3299" t="s">
        <v>523</v>
      </c>
      <c r="D3299" t="s">
        <v>99</v>
      </c>
      <c r="E3299">
        <v>26480</v>
      </c>
      <c r="F3299">
        <v>40</v>
      </c>
      <c r="G3299" t="s">
        <v>10</v>
      </c>
      <c r="H3299">
        <v>240</v>
      </c>
      <c r="I3299">
        <f>(TA_restaurants_curated__2[[#This Row],['# Reviews]]-MIN(TA_restaurants_curated__2['# Reviews]))/(MAX(TA_restaurants_curated__2['# Reviews])-MIN(TA_restaurants_curated__2['# Reviews]))</f>
        <v>5.552751135790005E-3</v>
      </c>
      <c r="J3299">
        <f>QUOTIENT((TA_restaurants_curated__2[[#This Row],[Normalizzazione]]*100),33)+IF(TA_restaurants_curated__2[[#This Row],[Normalizzazione]]=1,0,1)</f>
        <v>1</v>
      </c>
      <c r="K3299">
        <f>QUOTIENT((TA_restaurants_curated__2[[#This Row],[Rating]]*2),(100/3))+IF(TA_restaurants_curated__2[[#This Row],[Rating]]=50,0,1)</f>
        <v>3</v>
      </c>
      <c r="L3299" s="1" t="str">
        <f>IF(TA_restaurants_curated__2[[#This Row],[C. Rev.]]=3,"A lot of reviews",IF(TA_restaurants_curated__2[[#This Row],[C. Rev.]]=2,"Avarage reviews","Few reviews"))</f>
        <v>Few reviews</v>
      </c>
      <c r="M3299" s="1" t="str">
        <f>IF(TA_restaurants_curated__2[[#This Row],[C. Rat.]]=3,"Good rating",IF(TA_restaurants_curated__2[[#This Row],[C. Rat.]]=2,"Avarege rating","Bad rating"))</f>
        <v>Good rating</v>
      </c>
      <c r="N3299" s="1" t="str">
        <f t="shared" si="51"/>
        <v>Few reviews and Good rating</v>
      </c>
    </row>
    <row r="3300" spans="1:14" x14ac:dyDescent="0.35">
      <c r="A3300">
        <v>2749</v>
      </c>
      <c r="B3300" t="s">
        <v>3551</v>
      </c>
      <c r="C3300" t="s">
        <v>523</v>
      </c>
      <c r="D3300" t="s">
        <v>99</v>
      </c>
      <c r="E3300">
        <v>27510</v>
      </c>
      <c r="F3300">
        <v>45</v>
      </c>
      <c r="G3300" t="s">
        <v>10</v>
      </c>
      <c r="H3300">
        <v>240</v>
      </c>
      <c r="I3300">
        <f>(TA_restaurants_curated__2[[#This Row],['# Reviews]]-MIN(TA_restaurants_curated__2['# Reviews]))/(MAX(TA_restaurants_curated__2['# Reviews])-MIN(TA_restaurants_curated__2['# Reviews]))</f>
        <v>5.552751135790005E-3</v>
      </c>
      <c r="J3300">
        <f>QUOTIENT((TA_restaurants_curated__2[[#This Row],[Normalizzazione]]*100),33)+IF(TA_restaurants_curated__2[[#This Row],[Normalizzazione]]=1,0,1)</f>
        <v>1</v>
      </c>
      <c r="K3300">
        <f>QUOTIENT((TA_restaurants_curated__2[[#This Row],[Rating]]*2),(100/3))+IF(TA_restaurants_curated__2[[#This Row],[Rating]]=50,0,1)</f>
        <v>3</v>
      </c>
      <c r="L3300" s="1" t="str">
        <f>IF(TA_restaurants_curated__2[[#This Row],[C. Rev.]]=3,"A lot of reviews",IF(TA_restaurants_curated__2[[#This Row],[C. Rev.]]=2,"Avarage reviews","Few reviews"))</f>
        <v>Few reviews</v>
      </c>
      <c r="M3300" s="1" t="str">
        <f>IF(TA_restaurants_curated__2[[#This Row],[C. Rat.]]=3,"Good rating",IF(TA_restaurants_curated__2[[#This Row],[C. Rat.]]=2,"Avarege rating","Bad rating"))</f>
        <v>Good rating</v>
      </c>
      <c r="N3300" s="1" t="str">
        <f t="shared" si="51"/>
        <v>Few reviews and Good rating</v>
      </c>
    </row>
    <row r="3301" spans="1:14" x14ac:dyDescent="0.35">
      <c r="A3301">
        <v>2861</v>
      </c>
      <c r="B3301" t="s">
        <v>3621</v>
      </c>
      <c r="C3301" t="s">
        <v>523</v>
      </c>
      <c r="D3301" t="s">
        <v>99</v>
      </c>
      <c r="E3301">
        <v>28630</v>
      </c>
      <c r="F3301">
        <v>45</v>
      </c>
      <c r="G3301" t="s">
        <v>8</v>
      </c>
      <c r="H3301">
        <v>240</v>
      </c>
      <c r="I3301">
        <f>(TA_restaurants_curated__2[[#This Row],['# Reviews]]-MIN(TA_restaurants_curated__2['# Reviews]))/(MAX(TA_restaurants_curated__2['# Reviews])-MIN(TA_restaurants_curated__2['# Reviews]))</f>
        <v>5.552751135790005E-3</v>
      </c>
      <c r="J3301">
        <f>QUOTIENT((TA_restaurants_curated__2[[#This Row],[Normalizzazione]]*100),33)+IF(TA_restaurants_curated__2[[#This Row],[Normalizzazione]]=1,0,1)</f>
        <v>1</v>
      </c>
      <c r="K3301">
        <f>QUOTIENT((TA_restaurants_curated__2[[#This Row],[Rating]]*2),(100/3))+IF(TA_restaurants_curated__2[[#This Row],[Rating]]=50,0,1)</f>
        <v>3</v>
      </c>
      <c r="L3301" s="1" t="str">
        <f>IF(TA_restaurants_curated__2[[#This Row],[C. Rev.]]=3,"A lot of reviews",IF(TA_restaurants_curated__2[[#This Row],[C. Rev.]]=2,"Avarage reviews","Few reviews"))</f>
        <v>Few reviews</v>
      </c>
      <c r="M3301" s="1" t="str">
        <f>IF(TA_restaurants_curated__2[[#This Row],[C. Rat.]]=3,"Good rating",IF(TA_restaurants_curated__2[[#This Row],[C. Rat.]]=2,"Avarege rating","Bad rating"))</f>
        <v>Good rating</v>
      </c>
      <c r="N3301" s="1" t="str">
        <f t="shared" si="51"/>
        <v>Few reviews and Good rating</v>
      </c>
    </row>
    <row r="3302" spans="1:14" x14ac:dyDescent="0.35">
      <c r="A3302">
        <v>2920</v>
      </c>
      <c r="B3302" t="s">
        <v>3659</v>
      </c>
      <c r="C3302" t="s">
        <v>523</v>
      </c>
      <c r="D3302" t="s">
        <v>111</v>
      </c>
      <c r="E3302">
        <v>29220</v>
      </c>
      <c r="F3302">
        <v>40</v>
      </c>
      <c r="G3302" t="s">
        <v>10</v>
      </c>
      <c r="H3302">
        <v>240</v>
      </c>
      <c r="I3302">
        <f>(TA_restaurants_curated__2[[#This Row],['# Reviews]]-MIN(TA_restaurants_curated__2['# Reviews]))/(MAX(TA_restaurants_curated__2['# Reviews])-MIN(TA_restaurants_curated__2['# Reviews]))</f>
        <v>5.552751135790005E-3</v>
      </c>
      <c r="J3302">
        <f>QUOTIENT((TA_restaurants_curated__2[[#This Row],[Normalizzazione]]*100),33)+IF(TA_restaurants_curated__2[[#This Row],[Normalizzazione]]=1,0,1)</f>
        <v>1</v>
      </c>
      <c r="K3302">
        <f>QUOTIENT((TA_restaurants_curated__2[[#This Row],[Rating]]*2),(100/3))+IF(TA_restaurants_curated__2[[#This Row],[Rating]]=50,0,1)</f>
        <v>3</v>
      </c>
      <c r="L3302" s="1" t="str">
        <f>IF(TA_restaurants_curated__2[[#This Row],[C. Rev.]]=3,"A lot of reviews",IF(TA_restaurants_curated__2[[#This Row],[C. Rev.]]=2,"Avarage reviews","Few reviews"))</f>
        <v>Few reviews</v>
      </c>
      <c r="M3302" s="1" t="str">
        <f>IF(TA_restaurants_curated__2[[#This Row],[C. Rat.]]=3,"Good rating",IF(TA_restaurants_curated__2[[#This Row],[C. Rat.]]=2,"Avarege rating","Bad rating"))</f>
        <v>Good rating</v>
      </c>
      <c r="N3302" s="1" t="str">
        <f t="shared" si="51"/>
        <v>Few reviews and Good rating</v>
      </c>
    </row>
    <row r="3303" spans="1:14" x14ac:dyDescent="0.35">
      <c r="A3303">
        <v>3067</v>
      </c>
      <c r="B3303" t="s">
        <v>3757</v>
      </c>
      <c r="C3303" t="s">
        <v>523</v>
      </c>
      <c r="D3303" t="s">
        <v>99</v>
      </c>
      <c r="E3303">
        <v>30690</v>
      </c>
      <c r="F3303">
        <v>45</v>
      </c>
      <c r="G3303" t="s">
        <v>10</v>
      </c>
      <c r="H3303">
        <v>240</v>
      </c>
      <c r="I3303">
        <f>(TA_restaurants_curated__2[[#This Row],['# Reviews]]-MIN(TA_restaurants_curated__2['# Reviews]))/(MAX(TA_restaurants_curated__2['# Reviews])-MIN(TA_restaurants_curated__2['# Reviews]))</f>
        <v>5.552751135790005E-3</v>
      </c>
      <c r="J3303">
        <f>QUOTIENT((TA_restaurants_curated__2[[#This Row],[Normalizzazione]]*100),33)+IF(TA_restaurants_curated__2[[#This Row],[Normalizzazione]]=1,0,1)</f>
        <v>1</v>
      </c>
      <c r="K3303">
        <f>QUOTIENT((TA_restaurants_curated__2[[#This Row],[Rating]]*2),(100/3))+IF(TA_restaurants_curated__2[[#This Row],[Rating]]=50,0,1)</f>
        <v>3</v>
      </c>
      <c r="L3303" s="1" t="str">
        <f>IF(TA_restaurants_curated__2[[#This Row],[C. Rev.]]=3,"A lot of reviews",IF(TA_restaurants_curated__2[[#This Row],[C. Rev.]]=2,"Avarage reviews","Few reviews"))</f>
        <v>Few reviews</v>
      </c>
      <c r="M3303" s="1" t="str">
        <f>IF(TA_restaurants_curated__2[[#This Row],[C. Rat.]]=3,"Good rating",IF(TA_restaurants_curated__2[[#This Row],[C. Rat.]]=2,"Avarege rating","Bad rating"))</f>
        <v>Good rating</v>
      </c>
      <c r="N3303" s="1" t="str">
        <f t="shared" si="51"/>
        <v>Few reviews and Good rating</v>
      </c>
    </row>
    <row r="3304" spans="1:14" x14ac:dyDescent="0.35">
      <c r="A3304">
        <v>3115</v>
      </c>
      <c r="B3304" t="s">
        <v>3780</v>
      </c>
      <c r="C3304" t="s">
        <v>523</v>
      </c>
      <c r="D3304" t="s">
        <v>61</v>
      </c>
      <c r="E3304">
        <v>31170</v>
      </c>
      <c r="F3304">
        <v>40</v>
      </c>
      <c r="G3304" t="s">
        <v>10</v>
      </c>
      <c r="H3304">
        <v>240</v>
      </c>
      <c r="I3304">
        <f>(TA_restaurants_curated__2[[#This Row],['# Reviews]]-MIN(TA_restaurants_curated__2['# Reviews]))/(MAX(TA_restaurants_curated__2['# Reviews])-MIN(TA_restaurants_curated__2['# Reviews]))</f>
        <v>5.552751135790005E-3</v>
      </c>
      <c r="J3304">
        <f>QUOTIENT((TA_restaurants_curated__2[[#This Row],[Normalizzazione]]*100),33)+IF(TA_restaurants_curated__2[[#This Row],[Normalizzazione]]=1,0,1)</f>
        <v>1</v>
      </c>
      <c r="K3304">
        <f>QUOTIENT((TA_restaurants_curated__2[[#This Row],[Rating]]*2),(100/3))+IF(TA_restaurants_curated__2[[#This Row],[Rating]]=50,0,1)</f>
        <v>3</v>
      </c>
      <c r="L3304" s="1" t="str">
        <f>IF(TA_restaurants_curated__2[[#This Row],[C. Rev.]]=3,"A lot of reviews",IF(TA_restaurants_curated__2[[#This Row],[C. Rev.]]=2,"Avarage reviews","Few reviews"))</f>
        <v>Few reviews</v>
      </c>
      <c r="M3304" s="1" t="str">
        <f>IF(TA_restaurants_curated__2[[#This Row],[C. Rat.]]=3,"Good rating",IF(TA_restaurants_curated__2[[#This Row],[C. Rat.]]=2,"Avarege rating","Bad rating"))</f>
        <v>Good rating</v>
      </c>
      <c r="N3304" s="1" t="str">
        <f t="shared" si="51"/>
        <v>Few reviews and Good rating</v>
      </c>
    </row>
    <row r="3305" spans="1:14" x14ac:dyDescent="0.35">
      <c r="A3305">
        <v>3162</v>
      </c>
      <c r="B3305" t="s">
        <v>3812</v>
      </c>
      <c r="C3305" t="s">
        <v>523</v>
      </c>
      <c r="D3305" t="s">
        <v>415</v>
      </c>
      <c r="E3305">
        <v>31640</v>
      </c>
      <c r="F3305">
        <v>35</v>
      </c>
      <c r="G3305" t="s">
        <v>8</v>
      </c>
      <c r="H3305">
        <v>240</v>
      </c>
      <c r="I3305">
        <f>(TA_restaurants_curated__2[[#This Row],['# Reviews]]-MIN(TA_restaurants_curated__2['# Reviews]))/(MAX(TA_restaurants_curated__2['# Reviews])-MIN(TA_restaurants_curated__2['# Reviews]))</f>
        <v>5.552751135790005E-3</v>
      </c>
      <c r="J3305">
        <f>QUOTIENT((TA_restaurants_curated__2[[#This Row],[Normalizzazione]]*100),33)+IF(TA_restaurants_curated__2[[#This Row],[Normalizzazione]]=1,0,1)</f>
        <v>1</v>
      </c>
      <c r="K3305">
        <f>QUOTIENT((TA_restaurants_curated__2[[#This Row],[Rating]]*2),(100/3))+IF(TA_restaurants_curated__2[[#This Row],[Rating]]=50,0,1)</f>
        <v>3</v>
      </c>
      <c r="L3305" s="1" t="str">
        <f>IF(TA_restaurants_curated__2[[#This Row],[C. Rev.]]=3,"A lot of reviews",IF(TA_restaurants_curated__2[[#This Row],[C. Rev.]]=2,"Avarage reviews","Few reviews"))</f>
        <v>Few reviews</v>
      </c>
      <c r="M3305" s="1" t="str">
        <f>IF(TA_restaurants_curated__2[[#This Row],[C. Rat.]]=3,"Good rating",IF(TA_restaurants_curated__2[[#This Row],[C. Rat.]]=2,"Avarege rating","Bad rating"))</f>
        <v>Good rating</v>
      </c>
      <c r="N3305" s="1" t="str">
        <f t="shared" si="51"/>
        <v>Few reviews and Good rating</v>
      </c>
    </row>
    <row r="3306" spans="1:14" x14ac:dyDescent="0.35">
      <c r="A3306">
        <v>3241</v>
      </c>
      <c r="B3306" t="s">
        <v>3857</v>
      </c>
      <c r="C3306" t="s">
        <v>523</v>
      </c>
      <c r="D3306" t="s">
        <v>99</v>
      </c>
      <c r="E3306">
        <v>32430</v>
      </c>
      <c r="F3306">
        <v>40</v>
      </c>
      <c r="G3306" t="s">
        <v>8</v>
      </c>
      <c r="H3306">
        <v>240</v>
      </c>
      <c r="I3306">
        <f>(TA_restaurants_curated__2[[#This Row],['# Reviews]]-MIN(TA_restaurants_curated__2['# Reviews]))/(MAX(TA_restaurants_curated__2['# Reviews])-MIN(TA_restaurants_curated__2['# Reviews]))</f>
        <v>5.552751135790005E-3</v>
      </c>
      <c r="J3306">
        <f>QUOTIENT((TA_restaurants_curated__2[[#This Row],[Normalizzazione]]*100),33)+IF(TA_restaurants_curated__2[[#This Row],[Normalizzazione]]=1,0,1)</f>
        <v>1</v>
      </c>
      <c r="K3306">
        <f>QUOTIENT((TA_restaurants_curated__2[[#This Row],[Rating]]*2),(100/3))+IF(TA_restaurants_curated__2[[#This Row],[Rating]]=50,0,1)</f>
        <v>3</v>
      </c>
      <c r="L3306" s="1" t="str">
        <f>IF(TA_restaurants_curated__2[[#This Row],[C. Rev.]]=3,"A lot of reviews",IF(TA_restaurants_curated__2[[#This Row],[C. Rev.]]=2,"Avarage reviews","Few reviews"))</f>
        <v>Few reviews</v>
      </c>
      <c r="M3306" s="1" t="str">
        <f>IF(TA_restaurants_curated__2[[#This Row],[C. Rat.]]=3,"Good rating",IF(TA_restaurants_curated__2[[#This Row],[C. Rat.]]=2,"Avarege rating","Bad rating"))</f>
        <v>Good rating</v>
      </c>
      <c r="N3306" s="1" t="str">
        <f t="shared" si="51"/>
        <v>Few reviews and Good rating</v>
      </c>
    </row>
    <row r="3307" spans="1:14" x14ac:dyDescent="0.35">
      <c r="A3307">
        <v>3567</v>
      </c>
      <c r="B3307" t="s">
        <v>3962</v>
      </c>
      <c r="C3307" t="s">
        <v>523</v>
      </c>
      <c r="D3307" t="s">
        <v>155</v>
      </c>
      <c r="E3307">
        <v>35690</v>
      </c>
      <c r="F3307">
        <v>35</v>
      </c>
      <c r="G3307" t="s">
        <v>8</v>
      </c>
      <c r="H3307">
        <v>240</v>
      </c>
      <c r="I3307">
        <f>(TA_restaurants_curated__2[[#This Row],['# Reviews]]-MIN(TA_restaurants_curated__2['# Reviews]))/(MAX(TA_restaurants_curated__2['# Reviews])-MIN(TA_restaurants_curated__2['# Reviews]))</f>
        <v>5.552751135790005E-3</v>
      </c>
      <c r="J3307">
        <f>QUOTIENT((TA_restaurants_curated__2[[#This Row],[Normalizzazione]]*100),33)+IF(TA_restaurants_curated__2[[#This Row],[Normalizzazione]]=1,0,1)</f>
        <v>1</v>
      </c>
      <c r="K3307">
        <f>QUOTIENT((TA_restaurants_curated__2[[#This Row],[Rating]]*2),(100/3))+IF(TA_restaurants_curated__2[[#This Row],[Rating]]=50,0,1)</f>
        <v>3</v>
      </c>
      <c r="L3307" s="1" t="str">
        <f>IF(TA_restaurants_curated__2[[#This Row],[C. Rev.]]=3,"A lot of reviews",IF(TA_restaurants_curated__2[[#This Row],[C. Rev.]]=2,"Avarage reviews","Few reviews"))</f>
        <v>Few reviews</v>
      </c>
      <c r="M3307" s="1" t="str">
        <f>IF(TA_restaurants_curated__2[[#This Row],[C. Rat.]]=3,"Good rating",IF(TA_restaurants_curated__2[[#This Row],[C. Rat.]]=2,"Avarege rating","Bad rating"))</f>
        <v>Good rating</v>
      </c>
      <c r="N3307" s="1" t="str">
        <f t="shared" si="51"/>
        <v>Few reviews and Good rating</v>
      </c>
    </row>
    <row r="3308" spans="1:14" x14ac:dyDescent="0.35">
      <c r="A3308">
        <v>3712</v>
      </c>
      <c r="B3308" t="s">
        <v>4038</v>
      </c>
      <c r="C3308" t="s">
        <v>523</v>
      </c>
      <c r="D3308" t="s">
        <v>99</v>
      </c>
      <c r="E3308">
        <v>37140</v>
      </c>
      <c r="F3308">
        <v>35</v>
      </c>
      <c r="G3308" t="s">
        <v>8</v>
      </c>
      <c r="H3308">
        <v>240</v>
      </c>
      <c r="I3308">
        <f>(TA_restaurants_curated__2[[#This Row],['# Reviews]]-MIN(TA_restaurants_curated__2['# Reviews]))/(MAX(TA_restaurants_curated__2['# Reviews])-MIN(TA_restaurants_curated__2['# Reviews]))</f>
        <v>5.552751135790005E-3</v>
      </c>
      <c r="J3308">
        <f>QUOTIENT((TA_restaurants_curated__2[[#This Row],[Normalizzazione]]*100),33)+IF(TA_restaurants_curated__2[[#This Row],[Normalizzazione]]=1,0,1)</f>
        <v>1</v>
      </c>
      <c r="K3308">
        <f>QUOTIENT((TA_restaurants_curated__2[[#This Row],[Rating]]*2),(100/3))+IF(TA_restaurants_curated__2[[#This Row],[Rating]]=50,0,1)</f>
        <v>3</v>
      </c>
      <c r="L3308" s="1" t="str">
        <f>IF(TA_restaurants_curated__2[[#This Row],[C. Rev.]]=3,"A lot of reviews",IF(TA_restaurants_curated__2[[#This Row],[C. Rev.]]=2,"Avarage reviews","Few reviews"))</f>
        <v>Few reviews</v>
      </c>
      <c r="M3308" s="1" t="str">
        <f>IF(TA_restaurants_curated__2[[#This Row],[C. Rat.]]=3,"Good rating",IF(TA_restaurants_curated__2[[#This Row],[C. Rat.]]=2,"Avarege rating","Bad rating"))</f>
        <v>Good rating</v>
      </c>
      <c r="N3308" s="1" t="str">
        <f t="shared" si="51"/>
        <v>Few reviews and Good rating</v>
      </c>
    </row>
    <row r="3309" spans="1:14" x14ac:dyDescent="0.35">
      <c r="A3309">
        <v>3742</v>
      </c>
      <c r="B3309" t="s">
        <v>4055</v>
      </c>
      <c r="C3309" t="s">
        <v>523</v>
      </c>
      <c r="D3309" t="s">
        <v>188</v>
      </c>
      <c r="E3309">
        <v>37440</v>
      </c>
      <c r="F3309">
        <v>40</v>
      </c>
      <c r="G3309" t="s">
        <v>8</v>
      </c>
      <c r="H3309">
        <v>240</v>
      </c>
      <c r="I3309">
        <f>(TA_restaurants_curated__2[[#This Row],['# Reviews]]-MIN(TA_restaurants_curated__2['# Reviews]))/(MAX(TA_restaurants_curated__2['# Reviews])-MIN(TA_restaurants_curated__2['# Reviews]))</f>
        <v>5.552751135790005E-3</v>
      </c>
      <c r="J3309">
        <f>QUOTIENT((TA_restaurants_curated__2[[#This Row],[Normalizzazione]]*100),33)+IF(TA_restaurants_curated__2[[#This Row],[Normalizzazione]]=1,0,1)</f>
        <v>1</v>
      </c>
      <c r="K3309">
        <f>QUOTIENT((TA_restaurants_curated__2[[#This Row],[Rating]]*2),(100/3))+IF(TA_restaurants_curated__2[[#This Row],[Rating]]=50,0,1)</f>
        <v>3</v>
      </c>
      <c r="L3309" s="1" t="str">
        <f>IF(TA_restaurants_curated__2[[#This Row],[C. Rev.]]=3,"A lot of reviews",IF(TA_restaurants_curated__2[[#This Row],[C. Rev.]]=2,"Avarage reviews","Few reviews"))</f>
        <v>Few reviews</v>
      </c>
      <c r="M3309" s="1" t="str">
        <f>IF(TA_restaurants_curated__2[[#This Row],[C. Rat.]]=3,"Good rating",IF(TA_restaurants_curated__2[[#This Row],[C. Rat.]]=2,"Avarege rating","Bad rating"))</f>
        <v>Good rating</v>
      </c>
      <c r="N3309" s="1" t="str">
        <f t="shared" si="51"/>
        <v>Few reviews and Good rating</v>
      </c>
    </row>
    <row r="3310" spans="1:14" x14ac:dyDescent="0.35">
      <c r="A3310">
        <v>3893</v>
      </c>
      <c r="B3310" t="s">
        <v>4111</v>
      </c>
      <c r="C3310" t="s">
        <v>523</v>
      </c>
      <c r="D3310" t="s">
        <v>99</v>
      </c>
      <c r="E3310">
        <v>38950</v>
      </c>
      <c r="F3310">
        <v>45</v>
      </c>
      <c r="G3310" t="s">
        <v>8</v>
      </c>
      <c r="H3310">
        <v>240</v>
      </c>
      <c r="I3310">
        <f>(TA_restaurants_curated__2[[#This Row],['# Reviews]]-MIN(TA_restaurants_curated__2['# Reviews]))/(MAX(TA_restaurants_curated__2['# Reviews])-MIN(TA_restaurants_curated__2['# Reviews]))</f>
        <v>5.552751135790005E-3</v>
      </c>
      <c r="J3310">
        <f>QUOTIENT((TA_restaurants_curated__2[[#This Row],[Normalizzazione]]*100),33)+IF(TA_restaurants_curated__2[[#This Row],[Normalizzazione]]=1,0,1)</f>
        <v>1</v>
      </c>
      <c r="K3310">
        <f>QUOTIENT((TA_restaurants_curated__2[[#This Row],[Rating]]*2),(100/3))+IF(TA_restaurants_curated__2[[#This Row],[Rating]]=50,0,1)</f>
        <v>3</v>
      </c>
      <c r="L3310" s="1" t="str">
        <f>IF(TA_restaurants_curated__2[[#This Row],[C. Rev.]]=3,"A lot of reviews",IF(TA_restaurants_curated__2[[#This Row],[C. Rev.]]=2,"Avarage reviews","Few reviews"))</f>
        <v>Few reviews</v>
      </c>
      <c r="M3310" s="1" t="str">
        <f>IF(TA_restaurants_curated__2[[#This Row],[C. Rat.]]=3,"Good rating",IF(TA_restaurants_curated__2[[#This Row],[C. Rat.]]=2,"Avarege rating","Bad rating"))</f>
        <v>Good rating</v>
      </c>
      <c r="N3310" s="1" t="str">
        <f t="shared" si="51"/>
        <v>Few reviews and Good rating</v>
      </c>
    </row>
    <row r="3311" spans="1:14" x14ac:dyDescent="0.35">
      <c r="A3311">
        <v>3940</v>
      </c>
      <c r="B3311" t="s">
        <v>4134</v>
      </c>
      <c r="C3311" t="s">
        <v>523</v>
      </c>
      <c r="D3311" t="s">
        <v>546</v>
      </c>
      <c r="E3311">
        <v>39420</v>
      </c>
      <c r="F3311">
        <v>40</v>
      </c>
      <c r="G3311" t="s">
        <v>8</v>
      </c>
      <c r="H3311">
        <v>240</v>
      </c>
      <c r="I3311">
        <f>(TA_restaurants_curated__2[[#This Row],['# Reviews]]-MIN(TA_restaurants_curated__2['# Reviews]))/(MAX(TA_restaurants_curated__2['# Reviews])-MIN(TA_restaurants_curated__2['# Reviews]))</f>
        <v>5.552751135790005E-3</v>
      </c>
      <c r="J3311">
        <f>QUOTIENT((TA_restaurants_curated__2[[#This Row],[Normalizzazione]]*100),33)+IF(TA_restaurants_curated__2[[#This Row],[Normalizzazione]]=1,0,1)</f>
        <v>1</v>
      </c>
      <c r="K3311">
        <f>QUOTIENT((TA_restaurants_curated__2[[#This Row],[Rating]]*2),(100/3))+IF(TA_restaurants_curated__2[[#This Row],[Rating]]=50,0,1)</f>
        <v>3</v>
      </c>
      <c r="L3311" s="1" t="str">
        <f>IF(TA_restaurants_curated__2[[#This Row],[C. Rev.]]=3,"A lot of reviews",IF(TA_restaurants_curated__2[[#This Row],[C. Rev.]]=2,"Avarage reviews","Few reviews"))</f>
        <v>Few reviews</v>
      </c>
      <c r="M3311" s="1" t="str">
        <f>IF(TA_restaurants_curated__2[[#This Row],[C. Rat.]]=3,"Good rating",IF(TA_restaurants_curated__2[[#This Row],[C. Rat.]]=2,"Avarege rating","Bad rating"))</f>
        <v>Good rating</v>
      </c>
      <c r="N3311" s="1" t="str">
        <f t="shared" si="51"/>
        <v>Few reviews and Good rating</v>
      </c>
    </row>
    <row r="3312" spans="1:14" x14ac:dyDescent="0.35">
      <c r="A3312">
        <v>4126</v>
      </c>
      <c r="B3312" t="s">
        <v>4198</v>
      </c>
      <c r="C3312" t="s">
        <v>523</v>
      </c>
      <c r="D3312" t="s">
        <v>155</v>
      </c>
      <c r="E3312">
        <v>41290</v>
      </c>
      <c r="F3312">
        <v>40</v>
      </c>
      <c r="G3312" t="s">
        <v>10</v>
      </c>
      <c r="H3312">
        <v>240</v>
      </c>
      <c r="I3312">
        <f>(TA_restaurants_curated__2[[#This Row],['# Reviews]]-MIN(TA_restaurants_curated__2['# Reviews]))/(MAX(TA_restaurants_curated__2['# Reviews])-MIN(TA_restaurants_curated__2['# Reviews]))</f>
        <v>5.552751135790005E-3</v>
      </c>
      <c r="J3312">
        <f>QUOTIENT((TA_restaurants_curated__2[[#This Row],[Normalizzazione]]*100),33)+IF(TA_restaurants_curated__2[[#This Row],[Normalizzazione]]=1,0,1)</f>
        <v>1</v>
      </c>
      <c r="K3312">
        <f>QUOTIENT((TA_restaurants_curated__2[[#This Row],[Rating]]*2),(100/3))+IF(TA_restaurants_curated__2[[#This Row],[Rating]]=50,0,1)</f>
        <v>3</v>
      </c>
      <c r="L3312" s="1" t="str">
        <f>IF(TA_restaurants_curated__2[[#This Row],[C. Rev.]]=3,"A lot of reviews",IF(TA_restaurants_curated__2[[#This Row],[C. Rev.]]=2,"Avarage reviews","Few reviews"))</f>
        <v>Few reviews</v>
      </c>
      <c r="M3312" s="1" t="str">
        <f>IF(TA_restaurants_curated__2[[#This Row],[C. Rat.]]=3,"Good rating",IF(TA_restaurants_curated__2[[#This Row],[C. Rat.]]=2,"Avarege rating","Bad rating"))</f>
        <v>Good rating</v>
      </c>
      <c r="N3312" s="1" t="str">
        <f t="shared" si="51"/>
        <v>Few reviews and Good rating</v>
      </c>
    </row>
    <row r="3313" spans="1:14" x14ac:dyDescent="0.35">
      <c r="A3313">
        <v>4192</v>
      </c>
      <c r="B3313" t="s">
        <v>4220</v>
      </c>
      <c r="C3313" t="s">
        <v>523</v>
      </c>
      <c r="D3313" t="s">
        <v>302</v>
      </c>
      <c r="E3313">
        <v>41950</v>
      </c>
      <c r="F3313">
        <v>40</v>
      </c>
      <c r="G3313" t="s">
        <v>10</v>
      </c>
      <c r="H3313">
        <v>240</v>
      </c>
      <c r="I3313">
        <f>(TA_restaurants_curated__2[[#This Row],['# Reviews]]-MIN(TA_restaurants_curated__2['# Reviews]))/(MAX(TA_restaurants_curated__2['# Reviews])-MIN(TA_restaurants_curated__2['# Reviews]))</f>
        <v>5.552751135790005E-3</v>
      </c>
      <c r="J3313">
        <f>QUOTIENT((TA_restaurants_curated__2[[#This Row],[Normalizzazione]]*100),33)+IF(TA_restaurants_curated__2[[#This Row],[Normalizzazione]]=1,0,1)</f>
        <v>1</v>
      </c>
      <c r="K3313">
        <f>QUOTIENT((TA_restaurants_curated__2[[#This Row],[Rating]]*2),(100/3))+IF(TA_restaurants_curated__2[[#This Row],[Rating]]=50,0,1)</f>
        <v>3</v>
      </c>
      <c r="L3313" s="1" t="str">
        <f>IF(TA_restaurants_curated__2[[#This Row],[C. Rev.]]=3,"A lot of reviews",IF(TA_restaurants_curated__2[[#This Row],[C. Rev.]]=2,"Avarage reviews","Few reviews"))</f>
        <v>Few reviews</v>
      </c>
      <c r="M3313" s="1" t="str">
        <f>IF(TA_restaurants_curated__2[[#This Row],[C. Rat.]]=3,"Good rating",IF(TA_restaurants_curated__2[[#This Row],[C. Rat.]]=2,"Avarege rating","Bad rating"))</f>
        <v>Good rating</v>
      </c>
      <c r="N3313" s="1" t="str">
        <f t="shared" si="51"/>
        <v>Few reviews and Good rating</v>
      </c>
    </row>
    <row r="3314" spans="1:14" x14ac:dyDescent="0.35">
      <c r="A3314">
        <v>5015</v>
      </c>
      <c r="B3314" t="s">
        <v>4471</v>
      </c>
      <c r="C3314" t="s">
        <v>523</v>
      </c>
      <c r="D3314" t="s">
        <v>111</v>
      </c>
      <c r="E3314">
        <v>50180</v>
      </c>
      <c r="F3314">
        <v>35</v>
      </c>
      <c r="G3314" t="s">
        <v>8</v>
      </c>
      <c r="H3314">
        <v>240</v>
      </c>
      <c r="I3314">
        <f>(TA_restaurants_curated__2[[#This Row],['# Reviews]]-MIN(TA_restaurants_curated__2['# Reviews]))/(MAX(TA_restaurants_curated__2['# Reviews])-MIN(TA_restaurants_curated__2['# Reviews]))</f>
        <v>5.552751135790005E-3</v>
      </c>
      <c r="J3314">
        <f>QUOTIENT((TA_restaurants_curated__2[[#This Row],[Normalizzazione]]*100),33)+IF(TA_restaurants_curated__2[[#This Row],[Normalizzazione]]=1,0,1)</f>
        <v>1</v>
      </c>
      <c r="K3314">
        <f>QUOTIENT((TA_restaurants_curated__2[[#This Row],[Rating]]*2),(100/3))+IF(TA_restaurants_curated__2[[#This Row],[Rating]]=50,0,1)</f>
        <v>3</v>
      </c>
      <c r="L3314" s="1" t="str">
        <f>IF(TA_restaurants_curated__2[[#This Row],[C. Rev.]]=3,"A lot of reviews",IF(TA_restaurants_curated__2[[#This Row],[C. Rev.]]=2,"Avarage reviews","Few reviews"))</f>
        <v>Few reviews</v>
      </c>
      <c r="M3314" s="1" t="str">
        <f>IF(TA_restaurants_curated__2[[#This Row],[C. Rat.]]=3,"Good rating",IF(TA_restaurants_curated__2[[#This Row],[C. Rat.]]=2,"Avarege rating","Bad rating"))</f>
        <v>Good rating</v>
      </c>
      <c r="N3314" s="1" t="str">
        <f t="shared" si="51"/>
        <v>Few reviews and Good rating</v>
      </c>
    </row>
    <row r="3315" spans="1:14" x14ac:dyDescent="0.35">
      <c r="A3315">
        <v>1609</v>
      </c>
      <c r="B3315" t="s">
        <v>2569</v>
      </c>
      <c r="C3315" t="s">
        <v>523</v>
      </c>
      <c r="D3315" t="s">
        <v>273</v>
      </c>
      <c r="E3315">
        <v>16110</v>
      </c>
      <c r="F3315">
        <v>45</v>
      </c>
      <c r="G3315" t="s">
        <v>10</v>
      </c>
      <c r="H3315">
        <v>230</v>
      </c>
      <c r="I3315">
        <f>(TA_restaurants_curated__2[[#This Row],['# Reviews]]-MIN(TA_restaurants_curated__2['# Reviews]))/(MAX(TA_restaurants_curated__2['# Reviews])-MIN(TA_restaurants_curated__2['# Reviews]))</f>
        <v>5.3003533568904597E-3</v>
      </c>
      <c r="J3315">
        <f>QUOTIENT((TA_restaurants_curated__2[[#This Row],[Normalizzazione]]*100),33)+IF(TA_restaurants_curated__2[[#This Row],[Normalizzazione]]=1,0,1)</f>
        <v>1</v>
      </c>
      <c r="K3315">
        <f>QUOTIENT((TA_restaurants_curated__2[[#This Row],[Rating]]*2),(100/3))+IF(TA_restaurants_curated__2[[#This Row],[Rating]]=50,0,1)</f>
        <v>3</v>
      </c>
      <c r="L3315" s="1" t="str">
        <f>IF(TA_restaurants_curated__2[[#This Row],[C. Rev.]]=3,"A lot of reviews",IF(TA_restaurants_curated__2[[#This Row],[C. Rev.]]=2,"Avarage reviews","Few reviews"))</f>
        <v>Few reviews</v>
      </c>
      <c r="M3315" s="1" t="str">
        <f>IF(TA_restaurants_curated__2[[#This Row],[C. Rat.]]=3,"Good rating",IF(TA_restaurants_curated__2[[#This Row],[C. Rat.]]=2,"Avarege rating","Bad rating"))</f>
        <v>Good rating</v>
      </c>
      <c r="N3315" s="1" t="str">
        <f t="shared" si="51"/>
        <v>Few reviews and Good rating</v>
      </c>
    </row>
    <row r="3316" spans="1:14" x14ac:dyDescent="0.35">
      <c r="A3316">
        <v>2514</v>
      </c>
      <c r="B3316" t="s">
        <v>3374</v>
      </c>
      <c r="C3316" t="s">
        <v>523</v>
      </c>
      <c r="D3316" t="s">
        <v>3375</v>
      </c>
      <c r="E3316">
        <v>25160</v>
      </c>
      <c r="F3316">
        <v>40</v>
      </c>
      <c r="G3316" t="s">
        <v>8</v>
      </c>
      <c r="H3316">
        <v>230</v>
      </c>
      <c r="I3316">
        <f>(TA_restaurants_curated__2[[#This Row],['# Reviews]]-MIN(TA_restaurants_curated__2['# Reviews]))/(MAX(TA_restaurants_curated__2['# Reviews])-MIN(TA_restaurants_curated__2['# Reviews]))</f>
        <v>5.3003533568904597E-3</v>
      </c>
      <c r="J3316">
        <f>QUOTIENT((TA_restaurants_curated__2[[#This Row],[Normalizzazione]]*100),33)+IF(TA_restaurants_curated__2[[#This Row],[Normalizzazione]]=1,0,1)</f>
        <v>1</v>
      </c>
      <c r="K3316">
        <f>QUOTIENT((TA_restaurants_curated__2[[#This Row],[Rating]]*2),(100/3))+IF(TA_restaurants_curated__2[[#This Row],[Rating]]=50,0,1)</f>
        <v>3</v>
      </c>
      <c r="L3316" s="1" t="str">
        <f>IF(TA_restaurants_curated__2[[#This Row],[C. Rev.]]=3,"A lot of reviews",IF(TA_restaurants_curated__2[[#This Row],[C. Rev.]]=2,"Avarage reviews","Few reviews"))</f>
        <v>Few reviews</v>
      </c>
      <c r="M3316" s="1" t="str">
        <f>IF(TA_restaurants_curated__2[[#This Row],[C. Rat.]]=3,"Good rating",IF(TA_restaurants_curated__2[[#This Row],[C. Rat.]]=2,"Avarege rating","Bad rating"))</f>
        <v>Good rating</v>
      </c>
      <c r="N3316" s="1" t="str">
        <f t="shared" si="51"/>
        <v>Few reviews and Good rating</v>
      </c>
    </row>
    <row r="3317" spans="1:14" x14ac:dyDescent="0.35">
      <c r="A3317">
        <v>2647</v>
      </c>
      <c r="B3317" t="s">
        <v>3483</v>
      </c>
      <c r="C3317" t="s">
        <v>523</v>
      </c>
      <c r="D3317" t="s">
        <v>99</v>
      </c>
      <c r="E3317">
        <v>26490</v>
      </c>
      <c r="F3317">
        <v>45</v>
      </c>
      <c r="G3317" t="s">
        <v>10</v>
      </c>
      <c r="H3317">
        <v>230</v>
      </c>
      <c r="I3317">
        <f>(TA_restaurants_curated__2[[#This Row],['# Reviews]]-MIN(TA_restaurants_curated__2['# Reviews]))/(MAX(TA_restaurants_curated__2['# Reviews])-MIN(TA_restaurants_curated__2['# Reviews]))</f>
        <v>5.3003533568904597E-3</v>
      </c>
      <c r="J3317">
        <f>QUOTIENT((TA_restaurants_curated__2[[#This Row],[Normalizzazione]]*100),33)+IF(TA_restaurants_curated__2[[#This Row],[Normalizzazione]]=1,0,1)</f>
        <v>1</v>
      </c>
      <c r="K3317">
        <f>QUOTIENT((TA_restaurants_curated__2[[#This Row],[Rating]]*2),(100/3))+IF(TA_restaurants_curated__2[[#This Row],[Rating]]=50,0,1)</f>
        <v>3</v>
      </c>
      <c r="L3317" s="1" t="str">
        <f>IF(TA_restaurants_curated__2[[#This Row],[C. Rev.]]=3,"A lot of reviews",IF(TA_restaurants_curated__2[[#This Row],[C. Rev.]]=2,"Avarage reviews","Few reviews"))</f>
        <v>Few reviews</v>
      </c>
      <c r="M3317" s="1" t="str">
        <f>IF(TA_restaurants_curated__2[[#This Row],[C. Rat.]]=3,"Good rating",IF(TA_restaurants_curated__2[[#This Row],[C. Rat.]]=2,"Avarege rating","Bad rating"))</f>
        <v>Good rating</v>
      </c>
      <c r="N3317" s="1" t="str">
        <f t="shared" si="51"/>
        <v>Few reviews and Good rating</v>
      </c>
    </row>
    <row r="3318" spans="1:14" x14ac:dyDescent="0.35">
      <c r="A3318">
        <v>2664</v>
      </c>
      <c r="B3318" t="s">
        <v>3495</v>
      </c>
      <c r="C3318" t="s">
        <v>523</v>
      </c>
      <c r="D3318" t="s">
        <v>99</v>
      </c>
      <c r="E3318">
        <v>26660</v>
      </c>
      <c r="F3318">
        <v>45</v>
      </c>
      <c r="G3318" t="s">
        <v>10</v>
      </c>
      <c r="H3318">
        <v>230</v>
      </c>
      <c r="I3318">
        <f>(TA_restaurants_curated__2[[#This Row],['# Reviews]]-MIN(TA_restaurants_curated__2['# Reviews]))/(MAX(TA_restaurants_curated__2['# Reviews])-MIN(TA_restaurants_curated__2['# Reviews]))</f>
        <v>5.3003533568904597E-3</v>
      </c>
      <c r="J3318">
        <f>QUOTIENT((TA_restaurants_curated__2[[#This Row],[Normalizzazione]]*100),33)+IF(TA_restaurants_curated__2[[#This Row],[Normalizzazione]]=1,0,1)</f>
        <v>1</v>
      </c>
      <c r="K3318">
        <f>QUOTIENT((TA_restaurants_curated__2[[#This Row],[Rating]]*2),(100/3))+IF(TA_restaurants_curated__2[[#This Row],[Rating]]=50,0,1)</f>
        <v>3</v>
      </c>
      <c r="L3318" s="1" t="str">
        <f>IF(TA_restaurants_curated__2[[#This Row],[C. Rev.]]=3,"A lot of reviews",IF(TA_restaurants_curated__2[[#This Row],[C. Rev.]]=2,"Avarage reviews","Few reviews"))</f>
        <v>Few reviews</v>
      </c>
      <c r="M3318" s="1" t="str">
        <f>IF(TA_restaurants_curated__2[[#This Row],[C. Rat.]]=3,"Good rating",IF(TA_restaurants_curated__2[[#This Row],[C. Rat.]]=2,"Avarege rating","Bad rating"))</f>
        <v>Good rating</v>
      </c>
      <c r="N3318" s="1" t="str">
        <f t="shared" si="51"/>
        <v>Few reviews and Good rating</v>
      </c>
    </row>
    <row r="3319" spans="1:14" x14ac:dyDescent="0.35">
      <c r="A3319">
        <v>2904</v>
      </c>
      <c r="B3319" t="s">
        <v>3649</v>
      </c>
      <c r="C3319" t="s">
        <v>523</v>
      </c>
      <c r="D3319" t="s">
        <v>96</v>
      </c>
      <c r="E3319">
        <v>29060</v>
      </c>
      <c r="F3319">
        <v>40</v>
      </c>
      <c r="G3319" t="s">
        <v>10</v>
      </c>
      <c r="H3319">
        <v>230</v>
      </c>
      <c r="I3319">
        <f>(TA_restaurants_curated__2[[#This Row],['# Reviews]]-MIN(TA_restaurants_curated__2['# Reviews]))/(MAX(TA_restaurants_curated__2['# Reviews])-MIN(TA_restaurants_curated__2['# Reviews]))</f>
        <v>5.3003533568904597E-3</v>
      </c>
      <c r="J3319">
        <f>QUOTIENT((TA_restaurants_curated__2[[#This Row],[Normalizzazione]]*100),33)+IF(TA_restaurants_curated__2[[#This Row],[Normalizzazione]]=1,0,1)</f>
        <v>1</v>
      </c>
      <c r="K3319">
        <f>QUOTIENT((TA_restaurants_curated__2[[#This Row],[Rating]]*2),(100/3))+IF(TA_restaurants_curated__2[[#This Row],[Rating]]=50,0,1)</f>
        <v>3</v>
      </c>
      <c r="L3319" s="1" t="str">
        <f>IF(TA_restaurants_curated__2[[#This Row],[C. Rev.]]=3,"A lot of reviews",IF(TA_restaurants_curated__2[[#This Row],[C. Rev.]]=2,"Avarage reviews","Few reviews"))</f>
        <v>Few reviews</v>
      </c>
      <c r="M3319" s="1" t="str">
        <f>IF(TA_restaurants_curated__2[[#This Row],[C. Rat.]]=3,"Good rating",IF(TA_restaurants_curated__2[[#This Row],[C. Rat.]]=2,"Avarege rating","Bad rating"))</f>
        <v>Good rating</v>
      </c>
      <c r="N3319" s="1" t="str">
        <f t="shared" si="51"/>
        <v>Few reviews and Good rating</v>
      </c>
    </row>
    <row r="3320" spans="1:14" x14ac:dyDescent="0.35">
      <c r="A3320">
        <v>2916</v>
      </c>
      <c r="B3320" t="s">
        <v>3658</v>
      </c>
      <c r="C3320" t="s">
        <v>523</v>
      </c>
      <c r="D3320" t="s">
        <v>94</v>
      </c>
      <c r="E3320">
        <v>29180</v>
      </c>
      <c r="F3320">
        <v>45</v>
      </c>
      <c r="G3320" t="s">
        <v>8</v>
      </c>
      <c r="H3320">
        <v>230</v>
      </c>
      <c r="I3320">
        <f>(TA_restaurants_curated__2[[#This Row],['# Reviews]]-MIN(TA_restaurants_curated__2['# Reviews]))/(MAX(TA_restaurants_curated__2['# Reviews])-MIN(TA_restaurants_curated__2['# Reviews]))</f>
        <v>5.3003533568904597E-3</v>
      </c>
      <c r="J3320">
        <f>QUOTIENT((TA_restaurants_curated__2[[#This Row],[Normalizzazione]]*100),33)+IF(TA_restaurants_curated__2[[#This Row],[Normalizzazione]]=1,0,1)</f>
        <v>1</v>
      </c>
      <c r="K3320">
        <f>QUOTIENT((TA_restaurants_curated__2[[#This Row],[Rating]]*2),(100/3))+IF(TA_restaurants_curated__2[[#This Row],[Rating]]=50,0,1)</f>
        <v>3</v>
      </c>
      <c r="L3320" s="1" t="str">
        <f>IF(TA_restaurants_curated__2[[#This Row],[C. Rev.]]=3,"A lot of reviews",IF(TA_restaurants_curated__2[[#This Row],[C. Rev.]]=2,"Avarage reviews","Few reviews"))</f>
        <v>Few reviews</v>
      </c>
      <c r="M3320" s="1" t="str">
        <f>IF(TA_restaurants_curated__2[[#This Row],[C. Rat.]]=3,"Good rating",IF(TA_restaurants_curated__2[[#This Row],[C. Rat.]]=2,"Avarege rating","Bad rating"))</f>
        <v>Good rating</v>
      </c>
      <c r="N3320" s="1" t="str">
        <f t="shared" si="51"/>
        <v>Few reviews and Good rating</v>
      </c>
    </row>
    <row r="3321" spans="1:14" x14ac:dyDescent="0.35">
      <c r="A3321">
        <v>2945</v>
      </c>
      <c r="B3321" t="s">
        <v>3680</v>
      </c>
      <c r="C3321" t="s">
        <v>523</v>
      </c>
      <c r="D3321" t="s">
        <v>99</v>
      </c>
      <c r="E3321">
        <v>29470</v>
      </c>
      <c r="F3321">
        <v>40</v>
      </c>
      <c r="G3321" t="s">
        <v>8</v>
      </c>
      <c r="H3321">
        <v>230</v>
      </c>
      <c r="I3321">
        <f>(TA_restaurants_curated__2[[#This Row],['# Reviews]]-MIN(TA_restaurants_curated__2['# Reviews]))/(MAX(TA_restaurants_curated__2['# Reviews])-MIN(TA_restaurants_curated__2['# Reviews]))</f>
        <v>5.3003533568904597E-3</v>
      </c>
      <c r="J3321">
        <f>QUOTIENT((TA_restaurants_curated__2[[#This Row],[Normalizzazione]]*100),33)+IF(TA_restaurants_curated__2[[#This Row],[Normalizzazione]]=1,0,1)</f>
        <v>1</v>
      </c>
      <c r="K3321">
        <f>QUOTIENT((TA_restaurants_curated__2[[#This Row],[Rating]]*2),(100/3))+IF(TA_restaurants_curated__2[[#This Row],[Rating]]=50,0,1)</f>
        <v>3</v>
      </c>
      <c r="L3321" s="1" t="str">
        <f>IF(TA_restaurants_curated__2[[#This Row],[C. Rev.]]=3,"A lot of reviews",IF(TA_restaurants_curated__2[[#This Row],[C. Rev.]]=2,"Avarage reviews","Few reviews"))</f>
        <v>Few reviews</v>
      </c>
      <c r="M3321" s="1" t="str">
        <f>IF(TA_restaurants_curated__2[[#This Row],[C. Rat.]]=3,"Good rating",IF(TA_restaurants_curated__2[[#This Row],[C. Rat.]]=2,"Avarege rating","Bad rating"))</f>
        <v>Good rating</v>
      </c>
      <c r="N3321" s="1" t="str">
        <f t="shared" si="51"/>
        <v>Few reviews and Good rating</v>
      </c>
    </row>
    <row r="3322" spans="1:14" x14ac:dyDescent="0.35">
      <c r="A3322">
        <v>3126</v>
      </c>
      <c r="B3322" t="s">
        <v>3787</v>
      </c>
      <c r="C3322" t="s">
        <v>523</v>
      </c>
      <c r="D3322" t="s">
        <v>111</v>
      </c>
      <c r="E3322">
        <v>31280</v>
      </c>
      <c r="F3322">
        <v>35</v>
      </c>
      <c r="G3322" t="s">
        <v>10</v>
      </c>
      <c r="H3322">
        <v>230</v>
      </c>
      <c r="I3322">
        <f>(TA_restaurants_curated__2[[#This Row],['# Reviews]]-MIN(TA_restaurants_curated__2['# Reviews]))/(MAX(TA_restaurants_curated__2['# Reviews])-MIN(TA_restaurants_curated__2['# Reviews]))</f>
        <v>5.3003533568904597E-3</v>
      </c>
      <c r="J3322">
        <f>QUOTIENT((TA_restaurants_curated__2[[#This Row],[Normalizzazione]]*100),33)+IF(TA_restaurants_curated__2[[#This Row],[Normalizzazione]]=1,0,1)</f>
        <v>1</v>
      </c>
      <c r="K3322">
        <f>QUOTIENT((TA_restaurants_curated__2[[#This Row],[Rating]]*2),(100/3))+IF(TA_restaurants_curated__2[[#This Row],[Rating]]=50,0,1)</f>
        <v>3</v>
      </c>
      <c r="L3322" s="1" t="str">
        <f>IF(TA_restaurants_curated__2[[#This Row],[C. Rev.]]=3,"A lot of reviews",IF(TA_restaurants_curated__2[[#This Row],[C. Rev.]]=2,"Avarage reviews","Few reviews"))</f>
        <v>Few reviews</v>
      </c>
      <c r="M3322" s="1" t="str">
        <f>IF(TA_restaurants_curated__2[[#This Row],[C. Rat.]]=3,"Good rating",IF(TA_restaurants_curated__2[[#This Row],[C. Rat.]]=2,"Avarege rating","Bad rating"))</f>
        <v>Good rating</v>
      </c>
      <c r="N3322" s="1" t="str">
        <f t="shared" si="51"/>
        <v>Few reviews and Good rating</v>
      </c>
    </row>
    <row r="3323" spans="1:14" x14ac:dyDescent="0.35">
      <c r="A3323">
        <v>3254</v>
      </c>
      <c r="B3323" t="s">
        <v>3864</v>
      </c>
      <c r="C3323" t="s">
        <v>523</v>
      </c>
      <c r="D3323" t="s">
        <v>159</v>
      </c>
      <c r="E3323">
        <v>32560</v>
      </c>
      <c r="F3323">
        <v>40</v>
      </c>
      <c r="G3323" t="s">
        <v>10</v>
      </c>
      <c r="H3323">
        <v>230</v>
      </c>
      <c r="I3323">
        <f>(TA_restaurants_curated__2[[#This Row],['# Reviews]]-MIN(TA_restaurants_curated__2['# Reviews]))/(MAX(TA_restaurants_curated__2['# Reviews])-MIN(TA_restaurants_curated__2['# Reviews]))</f>
        <v>5.3003533568904597E-3</v>
      </c>
      <c r="J3323">
        <f>QUOTIENT((TA_restaurants_curated__2[[#This Row],[Normalizzazione]]*100),33)+IF(TA_restaurants_curated__2[[#This Row],[Normalizzazione]]=1,0,1)</f>
        <v>1</v>
      </c>
      <c r="K3323">
        <f>QUOTIENT((TA_restaurants_curated__2[[#This Row],[Rating]]*2),(100/3))+IF(TA_restaurants_curated__2[[#This Row],[Rating]]=50,0,1)</f>
        <v>3</v>
      </c>
      <c r="L3323" s="1" t="str">
        <f>IF(TA_restaurants_curated__2[[#This Row],[C. Rev.]]=3,"A lot of reviews",IF(TA_restaurants_curated__2[[#This Row],[C. Rev.]]=2,"Avarage reviews","Few reviews"))</f>
        <v>Few reviews</v>
      </c>
      <c r="M3323" s="1" t="str">
        <f>IF(TA_restaurants_curated__2[[#This Row],[C. Rat.]]=3,"Good rating",IF(TA_restaurants_curated__2[[#This Row],[C. Rat.]]=2,"Avarege rating","Bad rating"))</f>
        <v>Good rating</v>
      </c>
      <c r="N3323" s="1" t="str">
        <f t="shared" si="51"/>
        <v>Few reviews and Good rating</v>
      </c>
    </row>
    <row r="3324" spans="1:14" x14ac:dyDescent="0.35">
      <c r="A3324">
        <v>3646</v>
      </c>
      <c r="B3324" t="s">
        <v>4006</v>
      </c>
      <c r="C3324" t="s">
        <v>523</v>
      </c>
      <c r="D3324" t="s">
        <v>4007</v>
      </c>
      <c r="E3324">
        <v>36480</v>
      </c>
      <c r="F3324">
        <v>35</v>
      </c>
      <c r="G3324" t="s">
        <v>8</v>
      </c>
      <c r="H3324">
        <v>230</v>
      </c>
      <c r="I3324">
        <f>(TA_restaurants_curated__2[[#This Row],['# Reviews]]-MIN(TA_restaurants_curated__2['# Reviews]))/(MAX(TA_restaurants_curated__2['# Reviews])-MIN(TA_restaurants_curated__2['# Reviews]))</f>
        <v>5.3003533568904597E-3</v>
      </c>
      <c r="J3324">
        <f>QUOTIENT((TA_restaurants_curated__2[[#This Row],[Normalizzazione]]*100),33)+IF(TA_restaurants_curated__2[[#This Row],[Normalizzazione]]=1,0,1)</f>
        <v>1</v>
      </c>
      <c r="K3324">
        <f>QUOTIENT((TA_restaurants_curated__2[[#This Row],[Rating]]*2),(100/3))+IF(TA_restaurants_curated__2[[#This Row],[Rating]]=50,0,1)</f>
        <v>3</v>
      </c>
      <c r="L3324" s="1" t="str">
        <f>IF(TA_restaurants_curated__2[[#This Row],[C. Rev.]]=3,"A lot of reviews",IF(TA_restaurants_curated__2[[#This Row],[C. Rev.]]=2,"Avarage reviews","Few reviews"))</f>
        <v>Few reviews</v>
      </c>
      <c r="M3324" s="1" t="str">
        <f>IF(TA_restaurants_curated__2[[#This Row],[C. Rat.]]=3,"Good rating",IF(TA_restaurants_curated__2[[#This Row],[C. Rat.]]=2,"Avarege rating","Bad rating"))</f>
        <v>Good rating</v>
      </c>
      <c r="N3324" s="1" t="str">
        <f t="shared" si="51"/>
        <v>Few reviews and Good rating</v>
      </c>
    </row>
    <row r="3325" spans="1:14" x14ac:dyDescent="0.35">
      <c r="A3325">
        <v>3914</v>
      </c>
      <c r="B3325" t="s">
        <v>4117</v>
      </c>
      <c r="C3325" t="s">
        <v>523</v>
      </c>
      <c r="D3325" t="s">
        <v>37</v>
      </c>
      <c r="E3325">
        <v>39160</v>
      </c>
      <c r="F3325">
        <v>35</v>
      </c>
      <c r="G3325" t="s">
        <v>10</v>
      </c>
      <c r="H3325">
        <v>230</v>
      </c>
      <c r="I3325">
        <f>(TA_restaurants_curated__2[[#This Row],['# Reviews]]-MIN(TA_restaurants_curated__2['# Reviews]))/(MAX(TA_restaurants_curated__2['# Reviews])-MIN(TA_restaurants_curated__2['# Reviews]))</f>
        <v>5.3003533568904597E-3</v>
      </c>
      <c r="J3325">
        <f>QUOTIENT((TA_restaurants_curated__2[[#This Row],[Normalizzazione]]*100),33)+IF(TA_restaurants_curated__2[[#This Row],[Normalizzazione]]=1,0,1)</f>
        <v>1</v>
      </c>
      <c r="K3325">
        <f>QUOTIENT((TA_restaurants_curated__2[[#This Row],[Rating]]*2),(100/3))+IF(TA_restaurants_curated__2[[#This Row],[Rating]]=50,0,1)</f>
        <v>3</v>
      </c>
      <c r="L3325" s="1" t="str">
        <f>IF(TA_restaurants_curated__2[[#This Row],[C. Rev.]]=3,"A lot of reviews",IF(TA_restaurants_curated__2[[#This Row],[C. Rev.]]=2,"Avarage reviews","Few reviews"))</f>
        <v>Few reviews</v>
      </c>
      <c r="M3325" s="1" t="str">
        <f>IF(TA_restaurants_curated__2[[#This Row],[C. Rat.]]=3,"Good rating",IF(TA_restaurants_curated__2[[#This Row],[C. Rat.]]=2,"Avarege rating","Bad rating"))</f>
        <v>Good rating</v>
      </c>
      <c r="N3325" s="1" t="str">
        <f t="shared" si="51"/>
        <v>Few reviews and Good rating</v>
      </c>
    </row>
    <row r="3326" spans="1:14" x14ac:dyDescent="0.35">
      <c r="A3326">
        <v>3955</v>
      </c>
      <c r="B3326" t="s">
        <v>4139</v>
      </c>
      <c r="C3326" t="s">
        <v>523</v>
      </c>
      <c r="D3326" t="s">
        <v>111</v>
      </c>
      <c r="E3326">
        <v>39570</v>
      </c>
      <c r="F3326">
        <v>40</v>
      </c>
      <c r="G3326" t="s">
        <v>10</v>
      </c>
      <c r="H3326">
        <v>230</v>
      </c>
      <c r="I3326">
        <f>(TA_restaurants_curated__2[[#This Row],['# Reviews]]-MIN(TA_restaurants_curated__2['# Reviews]))/(MAX(TA_restaurants_curated__2['# Reviews])-MIN(TA_restaurants_curated__2['# Reviews]))</f>
        <v>5.3003533568904597E-3</v>
      </c>
      <c r="J3326">
        <f>QUOTIENT((TA_restaurants_curated__2[[#This Row],[Normalizzazione]]*100),33)+IF(TA_restaurants_curated__2[[#This Row],[Normalizzazione]]=1,0,1)</f>
        <v>1</v>
      </c>
      <c r="K3326">
        <f>QUOTIENT((TA_restaurants_curated__2[[#This Row],[Rating]]*2),(100/3))+IF(TA_restaurants_curated__2[[#This Row],[Rating]]=50,0,1)</f>
        <v>3</v>
      </c>
      <c r="L3326" s="1" t="str">
        <f>IF(TA_restaurants_curated__2[[#This Row],[C. Rev.]]=3,"A lot of reviews",IF(TA_restaurants_curated__2[[#This Row],[C. Rev.]]=2,"Avarage reviews","Few reviews"))</f>
        <v>Few reviews</v>
      </c>
      <c r="M3326" s="1" t="str">
        <f>IF(TA_restaurants_curated__2[[#This Row],[C. Rat.]]=3,"Good rating",IF(TA_restaurants_curated__2[[#This Row],[C. Rat.]]=2,"Avarege rating","Bad rating"))</f>
        <v>Good rating</v>
      </c>
      <c r="N3326" s="1" t="str">
        <f t="shared" si="51"/>
        <v>Few reviews and Good rating</v>
      </c>
    </row>
    <row r="3327" spans="1:14" x14ac:dyDescent="0.35">
      <c r="A3327">
        <v>4210</v>
      </c>
      <c r="B3327" t="s">
        <v>4230</v>
      </c>
      <c r="C3327" t="s">
        <v>523</v>
      </c>
      <c r="D3327" t="s">
        <v>306</v>
      </c>
      <c r="E3327">
        <v>42130</v>
      </c>
      <c r="F3327">
        <v>35</v>
      </c>
      <c r="G3327" t="s">
        <v>10</v>
      </c>
      <c r="H3327">
        <v>230</v>
      </c>
      <c r="I3327">
        <f>(TA_restaurants_curated__2[[#This Row],['# Reviews]]-MIN(TA_restaurants_curated__2['# Reviews]))/(MAX(TA_restaurants_curated__2['# Reviews])-MIN(TA_restaurants_curated__2['# Reviews]))</f>
        <v>5.3003533568904597E-3</v>
      </c>
      <c r="J3327">
        <f>QUOTIENT((TA_restaurants_curated__2[[#This Row],[Normalizzazione]]*100),33)+IF(TA_restaurants_curated__2[[#This Row],[Normalizzazione]]=1,0,1)</f>
        <v>1</v>
      </c>
      <c r="K3327">
        <f>QUOTIENT((TA_restaurants_curated__2[[#This Row],[Rating]]*2),(100/3))+IF(TA_restaurants_curated__2[[#This Row],[Rating]]=50,0,1)</f>
        <v>3</v>
      </c>
      <c r="L3327" s="1" t="str">
        <f>IF(TA_restaurants_curated__2[[#This Row],[C. Rev.]]=3,"A lot of reviews",IF(TA_restaurants_curated__2[[#This Row],[C. Rev.]]=2,"Avarage reviews","Few reviews"))</f>
        <v>Few reviews</v>
      </c>
      <c r="M3327" s="1" t="str">
        <f>IF(TA_restaurants_curated__2[[#This Row],[C. Rat.]]=3,"Good rating",IF(TA_restaurants_curated__2[[#This Row],[C. Rat.]]=2,"Avarege rating","Bad rating"))</f>
        <v>Good rating</v>
      </c>
      <c r="N3327" s="1" t="str">
        <f t="shared" si="51"/>
        <v>Few reviews and Good rating</v>
      </c>
    </row>
    <row r="3328" spans="1:14" x14ac:dyDescent="0.35">
      <c r="A3328">
        <v>4469</v>
      </c>
      <c r="B3328" t="s">
        <v>4338</v>
      </c>
      <c r="C3328" t="s">
        <v>523</v>
      </c>
      <c r="D3328" t="s">
        <v>4339</v>
      </c>
      <c r="E3328">
        <v>44720</v>
      </c>
      <c r="F3328">
        <v>40</v>
      </c>
      <c r="G3328" t="s">
        <v>10</v>
      </c>
      <c r="H3328">
        <v>230</v>
      </c>
      <c r="I3328">
        <f>(TA_restaurants_curated__2[[#This Row],['# Reviews]]-MIN(TA_restaurants_curated__2['# Reviews]))/(MAX(TA_restaurants_curated__2['# Reviews])-MIN(TA_restaurants_curated__2['# Reviews]))</f>
        <v>5.3003533568904597E-3</v>
      </c>
      <c r="J3328">
        <f>QUOTIENT((TA_restaurants_curated__2[[#This Row],[Normalizzazione]]*100),33)+IF(TA_restaurants_curated__2[[#This Row],[Normalizzazione]]=1,0,1)</f>
        <v>1</v>
      </c>
      <c r="K3328">
        <f>QUOTIENT((TA_restaurants_curated__2[[#This Row],[Rating]]*2),(100/3))+IF(TA_restaurants_curated__2[[#This Row],[Rating]]=50,0,1)</f>
        <v>3</v>
      </c>
      <c r="L3328" s="1" t="str">
        <f>IF(TA_restaurants_curated__2[[#This Row],[C. Rev.]]=3,"A lot of reviews",IF(TA_restaurants_curated__2[[#This Row],[C. Rev.]]=2,"Avarage reviews","Few reviews"))</f>
        <v>Few reviews</v>
      </c>
      <c r="M3328" s="1" t="str">
        <f>IF(TA_restaurants_curated__2[[#This Row],[C. Rat.]]=3,"Good rating",IF(TA_restaurants_curated__2[[#This Row],[C. Rat.]]=2,"Avarege rating","Bad rating"))</f>
        <v>Good rating</v>
      </c>
      <c r="N3328" s="1" t="str">
        <f t="shared" si="51"/>
        <v>Few reviews and Good rating</v>
      </c>
    </row>
    <row r="3329" spans="1:14" x14ac:dyDescent="0.35">
      <c r="A3329">
        <v>4480</v>
      </c>
      <c r="B3329" t="s">
        <v>4347</v>
      </c>
      <c r="C3329" t="s">
        <v>523</v>
      </c>
      <c r="D3329" t="s">
        <v>110</v>
      </c>
      <c r="E3329">
        <v>44830</v>
      </c>
      <c r="F3329">
        <v>40</v>
      </c>
      <c r="G3329" t="s">
        <v>10</v>
      </c>
      <c r="H3329">
        <v>230</v>
      </c>
      <c r="I3329">
        <f>(TA_restaurants_curated__2[[#This Row],['# Reviews]]-MIN(TA_restaurants_curated__2['# Reviews]))/(MAX(TA_restaurants_curated__2['# Reviews])-MIN(TA_restaurants_curated__2['# Reviews]))</f>
        <v>5.3003533568904597E-3</v>
      </c>
      <c r="J3329">
        <f>QUOTIENT((TA_restaurants_curated__2[[#This Row],[Normalizzazione]]*100),33)+IF(TA_restaurants_curated__2[[#This Row],[Normalizzazione]]=1,0,1)</f>
        <v>1</v>
      </c>
      <c r="K3329">
        <f>QUOTIENT((TA_restaurants_curated__2[[#This Row],[Rating]]*2),(100/3))+IF(TA_restaurants_curated__2[[#This Row],[Rating]]=50,0,1)</f>
        <v>3</v>
      </c>
      <c r="L3329" s="1" t="str">
        <f>IF(TA_restaurants_curated__2[[#This Row],[C. Rev.]]=3,"A lot of reviews",IF(TA_restaurants_curated__2[[#This Row],[C. Rev.]]=2,"Avarage reviews","Few reviews"))</f>
        <v>Few reviews</v>
      </c>
      <c r="M3329" s="1" t="str">
        <f>IF(TA_restaurants_curated__2[[#This Row],[C. Rat.]]=3,"Good rating",IF(TA_restaurants_curated__2[[#This Row],[C. Rat.]]=2,"Avarege rating","Bad rating"))</f>
        <v>Good rating</v>
      </c>
      <c r="N3329" s="1" t="str">
        <f t="shared" si="51"/>
        <v>Few reviews and Good rating</v>
      </c>
    </row>
    <row r="3330" spans="1:14" x14ac:dyDescent="0.35">
      <c r="A3330">
        <v>5187</v>
      </c>
      <c r="B3330" t="s">
        <v>4525</v>
      </c>
      <c r="C3330" t="s">
        <v>523</v>
      </c>
      <c r="D3330" t="s">
        <v>310</v>
      </c>
      <c r="E3330">
        <v>51900</v>
      </c>
      <c r="F3330">
        <v>40</v>
      </c>
      <c r="G3330" t="s">
        <v>10</v>
      </c>
      <c r="H3330">
        <v>230</v>
      </c>
      <c r="I3330">
        <f>(TA_restaurants_curated__2[[#This Row],['# Reviews]]-MIN(TA_restaurants_curated__2['# Reviews]))/(MAX(TA_restaurants_curated__2['# Reviews])-MIN(TA_restaurants_curated__2['# Reviews]))</f>
        <v>5.3003533568904597E-3</v>
      </c>
      <c r="J3330">
        <f>QUOTIENT((TA_restaurants_curated__2[[#This Row],[Normalizzazione]]*100),33)+IF(TA_restaurants_curated__2[[#This Row],[Normalizzazione]]=1,0,1)</f>
        <v>1</v>
      </c>
      <c r="K3330">
        <f>QUOTIENT((TA_restaurants_curated__2[[#This Row],[Rating]]*2),(100/3))+IF(TA_restaurants_curated__2[[#This Row],[Rating]]=50,0,1)</f>
        <v>3</v>
      </c>
      <c r="L3330" s="1" t="str">
        <f>IF(TA_restaurants_curated__2[[#This Row],[C. Rev.]]=3,"A lot of reviews",IF(TA_restaurants_curated__2[[#This Row],[C. Rev.]]=2,"Avarage reviews","Few reviews"))</f>
        <v>Few reviews</v>
      </c>
      <c r="M3330" s="1" t="str">
        <f>IF(TA_restaurants_curated__2[[#This Row],[C. Rat.]]=3,"Good rating",IF(TA_restaurants_curated__2[[#This Row],[C. Rat.]]=2,"Avarege rating","Bad rating"))</f>
        <v>Good rating</v>
      </c>
      <c r="N3330" s="1" t="str">
        <f t="shared" ref="N3330:N3393" si="52">_xlfn.CONCAT(L3330," and ",M3330)</f>
        <v>Few reviews and Good rating</v>
      </c>
    </row>
    <row r="3331" spans="1:14" x14ac:dyDescent="0.35">
      <c r="A3331">
        <v>1660</v>
      </c>
      <c r="B3331" t="s">
        <v>2617</v>
      </c>
      <c r="C3331" t="s">
        <v>523</v>
      </c>
      <c r="D3331" t="s">
        <v>2618</v>
      </c>
      <c r="E3331">
        <v>16620</v>
      </c>
      <c r="F3331">
        <v>45</v>
      </c>
      <c r="G3331" t="s">
        <v>10</v>
      </c>
      <c r="H3331">
        <v>220</v>
      </c>
      <c r="I3331">
        <f>(TA_restaurants_curated__2[[#This Row],['# Reviews]]-MIN(TA_restaurants_curated__2['# Reviews]))/(MAX(TA_restaurants_curated__2['# Reviews])-MIN(TA_restaurants_curated__2['# Reviews]))</f>
        <v>5.0479555779909136E-3</v>
      </c>
      <c r="J3331">
        <f>QUOTIENT((TA_restaurants_curated__2[[#This Row],[Normalizzazione]]*100),33)+IF(TA_restaurants_curated__2[[#This Row],[Normalizzazione]]=1,0,1)</f>
        <v>1</v>
      </c>
      <c r="K3331">
        <f>QUOTIENT((TA_restaurants_curated__2[[#This Row],[Rating]]*2),(100/3))+IF(TA_restaurants_curated__2[[#This Row],[Rating]]=50,0,1)</f>
        <v>3</v>
      </c>
      <c r="L3331" s="1" t="str">
        <f>IF(TA_restaurants_curated__2[[#This Row],[C. Rev.]]=3,"A lot of reviews",IF(TA_restaurants_curated__2[[#This Row],[C. Rev.]]=2,"Avarage reviews","Few reviews"))</f>
        <v>Few reviews</v>
      </c>
      <c r="M3331" s="1" t="str">
        <f>IF(TA_restaurants_curated__2[[#This Row],[C. Rat.]]=3,"Good rating",IF(TA_restaurants_curated__2[[#This Row],[C. Rat.]]=2,"Avarege rating","Bad rating"))</f>
        <v>Good rating</v>
      </c>
      <c r="N3331" s="1" t="str">
        <f t="shared" si="52"/>
        <v>Few reviews and Good rating</v>
      </c>
    </row>
    <row r="3332" spans="1:14" x14ac:dyDescent="0.35">
      <c r="A3332">
        <v>2339</v>
      </c>
      <c r="B3332" t="s">
        <v>3234</v>
      </c>
      <c r="C3332" t="s">
        <v>523</v>
      </c>
      <c r="D3332" t="s">
        <v>3235</v>
      </c>
      <c r="E3332">
        <v>23410</v>
      </c>
      <c r="F3332">
        <v>40</v>
      </c>
      <c r="G3332" t="s">
        <v>10</v>
      </c>
      <c r="H3332">
        <v>220</v>
      </c>
      <c r="I3332">
        <f>(TA_restaurants_curated__2[[#This Row],['# Reviews]]-MIN(TA_restaurants_curated__2['# Reviews]))/(MAX(TA_restaurants_curated__2['# Reviews])-MIN(TA_restaurants_curated__2['# Reviews]))</f>
        <v>5.0479555779909136E-3</v>
      </c>
      <c r="J3332">
        <f>QUOTIENT((TA_restaurants_curated__2[[#This Row],[Normalizzazione]]*100),33)+IF(TA_restaurants_curated__2[[#This Row],[Normalizzazione]]=1,0,1)</f>
        <v>1</v>
      </c>
      <c r="K3332">
        <f>QUOTIENT((TA_restaurants_curated__2[[#This Row],[Rating]]*2),(100/3))+IF(TA_restaurants_curated__2[[#This Row],[Rating]]=50,0,1)</f>
        <v>3</v>
      </c>
      <c r="L3332" s="1" t="str">
        <f>IF(TA_restaurants_curated__2[[#This Row],[C. Rev.]]=3,"A lot of reviews",IF(TA_restaurants_curated__2[[#This Row],[C. Rev.]]=2,"Avarage reviews","Few reviews"))</f>
        <v>Few reviews</v>
      </c>
      <c r="M3332" s="1" t="str">
        <f>IF(TA_restaurants_curated__2[[#This Row],[C. Rat.]]=3,"Good rating",IF(TA_restaurants_curated__2[[#This Row],[C. Rat.]]=2,"Avarege rating","Bad rating"))</f>
        <v>Good rating</v>
      </c>
      <c r="N3332" s="1" t="str">
        <f t="shared" si="52"/>
        <v>Few reviews and Good rating</v>
      </c>
    </row>
    <row r="3333" spans="1:14" x14ac:dyDescent="0.35">
      <c r="A3333">
        <v>2340</v>
      </c>
      <c r="B3333" t="s">
        <v>3197</v>
      </c>
      <c r="C3333" t="s">
        <v>523</v>
      </c>
      <c r="D3333" t="s">
        <v>3235</v>
      </c>
      <c r="E3333">
        <v>23420</v>
      </c>
      <c r="F3333">
        <v>45</v>
      </c>
      <c r="G3333" t="s">
        <v>10</v>
      </c>
      <c r="H3333">
        <v>220</v>
      </c>
      <c r="I3333">
        <f>(TA_restaurants_curated__2[[#This Row],['# Reviews]]-MIN(TA_restaurants_curated__2['# Reviews]))/(MAX(TA_restaurants_curated__2['# Reviews])-MIN(TA_restaurants_curated__2['# Reviews]))</f>
        <v>5.0479555779909136E-3</v>
      </c>
      <c r="J3333">
        <f>QUOTIENT((TA_restaurants_curated__2[[#This Row],[Normalizzazione]]*100),33)+IF(TA_restaurants_curated__2[[#This Row],[Normalizzazione]]=1,0,1)</f>
        <v>1</v>
      </c>
      <c r="K3333">
        <f>QUOTIENT((TA_restaurants_curated__2[[#This Row],[Rating]]*2),(100/3))+IF(TA_restaurants_curated__2[[#This Row],[Rating]]=50,0,1)</f>
        <v>3</v>
      </c>
      <c r="L3333" s="1" t="str">
        <f>IF(TA_restaurants_curated__2[[#This Row],[C. Rev.]]=3,"A lot of reviews",IF(TA_restaurants_curated__2[[#This Row],[C. Rev.]]=2,"Avarage reviews","Few reviews"))</f>
        <v>Few reviews</v>
      </c>
      <c r="M3333" s="1" t="str">
        <f>IF(TA_restaurants_curated__2[[#This Row],[C. Rat.]]=3,"Good rating",IF(TA_restaurants_curated__2[[#This Row],[C. Rat.]]=2,"Avarege rating","Bad rating"))</f>
        <v>Good rating</v>
      </c>
      <c r="N3333" s="1" t="str">
        <f t="shared" si="52"/>
        <v>Few reviews and Good rating</v>
      </c>
    </row>
    <row r="3334" spans="1:14" x14ac:dyDescent="0.35">
      <c r="A3334">
        <v>2344</v>
      </c>
      <c r="B3334" t="s">
        <v>3240</v>
      </c>
      <c r="C3334" t="s">
        <v>523</v>
      </c>
      <c r="D3334" t="s">
        <v>84</v>
      </c>
      <c r="E3334">
        <v>23460</v>
      </c>
      <c r="F3334">
        <v>45</v>
      </c>
      <c r="G3334" t="s">
        <v>10</v>
      </c>
      <c r="H3334">
        <v>220</v>
      </c>
      <c r="I3334">
        <f>(TA_restaurants_curated__2[[#This Row],['# Reviews]]-MIN(TA_restaurants_curated__2['# Reviews]))/(MAX(TA_restaurants_curated__2['# Reviews])-MIN(TA_restaurants_curated__2['# Reviews]))</f>
        <v>5.0479555779909136E-3</v>
      </c>
      <c r="J3334">
        <f>QUOTIENT((TA_restaurants_curated__2[[#This Row],[Normalizzazione]]*100),33)+IF(TA_restaurants_curated__2[[#This Row],[Normalizzazione]]=1,0,1)</f>
        <v>1</v>
      </c>
      <c r="K3334">
        <f>QUOTIENT((TA_restaurants_curated__2[[#This Row],[Rating]]*2),(100/3))+IF(TA_restaurants_curated__2[[#This Row],[Rating]]=50,0,1)</f>
        <v>3</v>
      </c>
      <c r="L3334" s="1" t="str">
        <f>IF(TA_restaurants_curated__2[[#This Row],[C. Rev.]]=3,"A lot of reviews",IF(TA_restaurants_curated__2[[#This Row],[C. Rev.]]=2,"Avarage reviews","Few reviews"))</f>
        <v>Few reviews</v>
      </c>
      <c r="M3334" s="1" t="str">
        <f>IF(TA_restaurants_curated__2[[#This Row],[C. Rat.]]=3,"Good rating",IF(TA_restaurants_curated__2[[#This Row],[C. Rat.]]=2,"Avarege rating","Bad rating"))</f>
        <v>Good rating</v>
      </c>
      <c r="N3334" s="1" t="str">
        <f t="shared" si="52"/>
        <v>Few reviews and Good rating</v>
      </c>
    </row>
    <row r="3335" spans="1:14" x14ac:dyDescent="0.35">
      <c r="A3335">
        <v>2397</v>
      </c>
      <c r="B3335" t="s">
        <v>3279</v>
      </c>
      <c r="C3335" t="s">
        <v>523</v>
      </c>
      <c r="D3335" t="s">
        <v>84</v>
      </c>
      <c r="E3335">
        <v>23990</v>
      </c>
      <c r="F3335">
        <v>40</v>
      </c>
      <c r="G3335" t="s">
        <v>10</v>
      </c>
      <c r="H3335">
        <v>220</v>
      </c>
      <c r="I3335">
        <f>(TA_restaurants_curated__2[[#This Row],['# Reviews]]-MIN(TA_restaurants_curated__2['# Reviews]))/(MAX(TA_restaurants_curated__2['# Reviews])-MIN(TA_restaurants_curated__2['# Reviews]))</f>
        <v>5.0479555779909136E-3</v>
      </c>
      <c r="J3335">
        <f>QUOTIENT((TA_restaurants_curated__2[[#This Row],[Normalizzazione]]*100),33)+IF(TA_restaurants_curated__2[[#This Row],[Normalizzazione]]=1,0,1)</f>
        <v>1</v>
      </c>
      <c r="K3335">
        <f>QUOTIENT((TA_restaurants_curated__2[[#This Row],[Rating]]*2),(100/3))+IF(TA_restaurants_curated__2[[#This Row],[Rating]]=50,0,1)</f>
        <v>3</v>
      </c>
      <c r="L3335" s="1" t="str">
        <f>IF(TA_restaurants_curated__2[[#This Row],[C. Rev.]]=3,"A lot of reviews",IF(TA_restaurants_curated__2[[#This Row],[C. Rev.]]=2,"Avarage reviews","Few reviews"))</f>
        <v>Few reviews</v>
      </c>
      <c r="M3335" s="1" t="str">
        <f>IF(TA_restaurants_curated__2[[#This Row],[C. Rat.]]=3,"Good rating",IF(TA_restaurants_curated__2[[#This Row],[C. Rat.]]=2,"Avarege rating","Bad rating"))</f>
        <v>Good rating</v>
      </c>
      <c r="N3335" s="1" t="str">
        <f t="shared" si="52"/>
        <v>Few reviews and Good rating</v>
      </c>
    </row>
    <row r="3336" spans="1:14" x14ac:dyDescent="0.35">
      <c r="A3336">
        <v>2398</v>
      </c>
      <c r="B3336" t="s">
        <v>3280</v>
      </c>
      <c r="C3336" t="s">
        <v>523</v>
      </c>
      <c r="D3336" t="s">
        <v>3281</v>
      </c>
      <c r="E3336">
        <v>24000</v>
      </c>
      <c r="F3336">
        <v>45</v>
      </c>
      <c r="G3336" t="s">
        <v>10</v>
      </c>
      <c r="H3336">
        <v>220</v>
      </c>
      <c r="I3336">
        <f>(TA_restaurants_curated__2[[#This Row],['# Reviews]]-MIN(TA_restaurants_curated__2['# Reviews]))/(MAX(TA_restaurants_curated__2['# Reviews])-MIN(TA_restaurants_curated__2['# Reviews]))</f>
        <v>5.0479555779909136E-3</v>
      </c>
      <c r="J3336">
        <f>QUOTIENT((TA_restaurants_curated__2[[#This Row],[Normalizzazione]]*100),33)+IF(TA_restaurants_curated__2[[#This Row],[Normalizzazione]]=1,0,1)</f>
        <v>1</v>
      </c>
      <c r="K3336">
        <f>QUOTIENT((TA_restaurants_curated__2[[#This Row],[Rating]]*2),(100/3))+IF(TA_restaurants_curated__2[[#This Row],[Rating]]=50,0,1)</f>
        <v>3</v>
      </c>
      <c r="L3336" s="1" t="str">
        <f>IF(TA_restaurants_curated__2[[#This Row],[C. Rev.]]=3,"A lot of reviews",IF(TA_restaurants_curated__2[[#This Row],[C. Rev.]]=2,"Avarage reviews","Few reviews"))</f>
        <v>Few reviews</v>
      </c>
      <c r="M3336" s="1" t="str">
        <f>IF(TA_restaurants_curated__2[[#This Row],[C. Rat.]]=3,"Good rating",IF(TA_restaurants_curated__2[[#This Row],[C. Rat.]]=2,"Avarege rating","Bad rating"))</f>
        <v>Good rating</v>
      </c>
      <c r="N3336" s="1" t="str">
        <f t="shared" si="52"/>
        <v>Few reviews and Good rating</v>
      </c>
    </row>
    <row r="3337" spans="1:14" x14ac:dyDescent="0.35">
      <c r="A3337">
        <v>2447</v>
      </c>
      <c r="B3337" t="s">
        <v>3326</v>
      </c>
      <c r="C3337" t="s">
        <v>523</v>
      </c>
      <c r="D3337" t="s">
        <v>99</v>
      </c>
      <c r="E3337">
        <v>24490</v>
      </c>
      <c r="F3337">
        <v>45</v>
      </c>
      <c r="G3337" t="s">
        <v>10</v>
      </c>
      <c r="H3337">
        <v>220</v>
      </c>
      <c r="I3337">
        <f>(TA_restaurants_curated__2[[#This Row],['# Reviews]]-MIN(TA_restaurants_curated__2['# Reviews]))/(MAX(TA_restaurants_curated__2['# Reviews])-MIN(TA_restaurants_curated__2['# Reviews]))</f>
        <v>5.0479555779909136E-3</v>
      </c>
      <c r="J3337">
        <f>QUOTIENT((TA_restaurants_curated__2[[#This Row],[Normalizzazione]]*100),33)+IF(TA_restaurants_curated__2[[#This Row],[Normalizzazione]]=1,0,1)</f>
        <v>1</v>
      </c>
      <c r="K3337">
        <f>QUOTIENT((TA_restaurants_curated__2[[#This Row],[Rating]]*2),(100/3))+IF(TA_restaurants_curated__2[[#This Row],[Rating]]=50,0,1)</f>
        <v>3</v>
      </c>
      <c r="L3337" s="1" t="str">
        <f>IF(TA_restaurants_curated__2[[#This Row],[C. Rev.]]=3,"A lot of reviews",IF(TA_restaurants_curated__2[[#This Row],[C. Rev.]]=2,"Avarage reviews","Few reviews"))</f>
        <v>Few reviews</v>
      </c>
      <c r="M3337" s="1" t="str">
        <f>IF(TA_restaurants_curated__2[[#This Row],[C. Rat.]]=3,"Good rating",IF(TA_restaurants_curated__2[[#This Row],[C. Rat.]]=2,"Avarege rating","Bad rating"))</f>
        <v>Good rating</v>
      </c>
      <c r="N3337" s="1" t="str">
        <f t="shared" si="52"/>
        <v>Few reviews and Good rating</v>
      </c>
    </row>
    <row r="3338" spans="1:14" x14ac:dyDescent="0.35">
      <c r="A3338">
        <v>2564</v>
      </c>
      <c r="B3338" t="s">
        <v>3415</v>
      </c>
      <c r="C3338" t="s">
        <v>523</v>
      </c>
      <c r="D3338" t="s">
        <v>11</v>
      </c>
      <c r="E3338">
        <v>25660</v>
      </c>
      <c r="F3338">
        <v>40</v>
      </c>
      <c r="G3338" t="s">
        <v>8</v>
      </c>
      <c r="H3338">
        <v>220</v>
      </c>
      <c r="I3338">
        <f>(TA_restaurants_curated__2[[#This Row],['# Reviews]]-MIN(TA_restaurants_curated__2['# Reviews]))/(MAX(TA_restaurants_curated__2['# Reviews])-MIN(TA_restaurants_curated__2['# Reviews]))</f>
        <v>5.0479555779909136E-3</v>
      </c>
      <c r="J3338">
        <f>QUOTIENT((TA_restaurants_curated__2[[#This Row],[Normalizzazione]]*100),33)+IF(TA_restaurants_curated__2[[#This Row],[Normalizzazione]]=1,0,1)</f>
        <v>1</v>
      </c>
      <c r="K3338">
        <f>QUOTIENT((TA_restaurants_curated__2[[#This Row],[Rating]]*2),(100/3))+IF(TA_restaurants_curated__2[[#This Row],[Rating]]=50,0,1)</f>
        <v>3</v>
      </c>
      <c r="L3338" s="1" t="str">
        <f>IF(TA_restaurants_curated__2[[#This Row],[C. Rev.]]=3,"A lot of reviews",IF(TA_restaurants_curated__2[[#This Row],[C. Rev.]]=2,"Avarage reviews","Few reviews"))</f>
        <v>Few reviews</v>
      </c>
      <c r="M3338" s="1" t="str">
        <f>IF(TA_restaurants_curated__2[[#This Row],[C. Rat.]]=3,"Good rating",IF(TA_restaurants_curated__2[[#This Row],[C. Rat.]]=2,"Avarege rating","Bad rating"))</f>
        <v>Good rating</v>
      </c>
      <c r="N3338" s="1" t="str">
        <f t="shared" si="52"/>
        <v>Few reviews and Good rating</v>
      </c>
    </row>
    <row r="3339" spans="1:14" x14ac:dyDescent="0.35">
      <c r="A3339">
        <v>2684</v>
      </c>
      <c r="B3339" t="s">
        <v>3509</v>
      </c>
      <c r="C3339" t="s">
        <v>523</v>
      </c>
      <c r="D3339" t="s">
        <v>488</v>
      </c>
      <c r="E3339">
        <v>26860</v>
      </c>
      <c r="F3339">
        <v>40</v>
      </c>
      <c r="G3339" t="s">
        <v>8</v>
      </c>
      <c r="H3339">
        <v>220</v>
      </c>
      <c r="I3339">
        <f>(TA_restaurants_curated__2[[#This Row],['# Reviews]]-MIN(TA_restaurants_curated__2['# Reviews]))/(MAX(TA_restaurants_curated__2['# Reviews])-MIN(TA_restaurants_curated__2['# Reviews]))</f>
        <v>5.0479555779909136E-3</v>
      </c>
      <c r="J3339">
        <f>QUOTIENT((TA_restaurants_curated__2[[#This Row],[Normalizzazione]]*100),33)+IF(TA_restaurants_curated__2[[#This Row],[Normalizzazione]]=1,0,1)</f>
        <v>1</v>
      </c>
      <c r="K3339">
        <f>QUOTIENT((TA_restaurants_curated__2[[#This Row],[Rating]]*2),(100/3))+IF(TA_restaurants_curated__2[[#This Row],[Rating]]=50,0,1)</f>
        <v>3</v>
      </c>
      <c r="L3339" s="1" t="str">
        <f>IF(TA_restaurants_curated__2[[#This Row],[C. Rev.]]=3,"A lot of reviews",IF(TA_restaurants_curated__2[[#This Row],[C. Rev.]]=2,"Avarage reviews","Few reviews"))</f>
        <v>Few reviews</v>
      </c>
      <c r="M3339" s="1" t="str">
        <f>IF(TA_restaurants_curated__2[[#This Row],[C. Rat.]]=3,"Good rating",IF(TA_restaurants_curated__2[[#This Row],[C. Rat.]]=2,"Avarege rating","Bad rating"))</f>
        <v>Good rating</v>
      </c>
      <c r="N3339" s="1" t="str">
        <f t="shared" si="52"/>
        <v>Few reviews and Good rating</v>
      </c>
    </row>
    <row r="3340" spans="1:14" x14ac:dyDescent="0.35">
      <c r="A3340">
        <v>2722</v>
      </c>
      <c r="B3340" t="s">
        <v>3532</v>
      </c>
      <c r="C3340" t="s">
        <v>523</v>
      </c>
      <c r="D3340" t="s">
        <v>99</v>
      </c>
      <c r="E3340">
        <v>27240</v>
      </c>
      <c r="F3340">
        <v>45</v>
      </c>
      <c r="G3340" t="s">
        <v>8</v>
      </c>
      <c r="H3340">
        <v>220</v>
      </c>
      <c r="I3340">
        <f>(TA_restaurants_curated__2[[#This Row],['# Reviews]]-MIN(TA_restaurants_curated__2['# Reviews]))/(MAX(TA_restaurants_curated__2['# Reviews])-MIN(TA_restaurants_curated__2['# Reviews]))</f>
        <v>5.0479555779909136E-3</v>
      </c>
      <c r="J3340">
        <f>QUOTIENT((TA_restaurants_curated__2[[#This Row],[Normalizzazione]]*100),33)+IF(TA_restaurants_curated__2[[#This Row],[Normalizzazione]]=1,0,1)</f>
        <v>1</v>
      </c>
      <c r="K3340">
        <f>QUOTIENT((TA_restaurants_curated__2[[#This Row],[Rating]]*2),(100/3))+IF(TA_restaurants_curated__2[[#This Row],[Rating]]=50,0,1)</f>
        <v>3</v>
      </c>
      <c r="L3340" s="1" t="str">
        <f>IF(TA_restaurants_curated__2[[#This Row],[C. Rev.]]=3,"A lot of reviews",IF(TA_restaurants_curated__2[[#This Row],[C. Rev.]]=2,"Avarage reviews","Few reviews"))</f>
        <v>Few reviews</v>
      </c>
      <c r="M3340" s="1" t="str">
        <f>IF(TA_restaurants_curated__2[[#This Row],[C. Rat.]]=3,"Good rating",IF(TA_restaurants_curated__2[[#This Row],[C. Rat.]]=2,"Avarege rating","Bad rating"))</f>
        <v>Good rating</v>
      </c>
      <c r="N3340" s="1" t="str">
        <f t="shared" si="52"/>
        <v>Few reviews and Good rating</v>
      </c>
    </row>
    <row r="3341" spans="1:14" x14ac:dyDescent="0.35">
      <c r="A3341">
        <v>3029</v>
      </c>
      <c r="B3341" t="s">
        <v>3735</v>
      </c>
      <c r="C3341" t="s">
        <v>523</v>
      </c>
      <c r="D3341" t="s">
        <v>99</v>
      </c>
      <c r="E3341">
        <v>30310</v>
      </c>
      <c r="F3341">
        <v>40</v>
      </c>
      <c r="G3341" t="s">
        <v>10</v>
      </c>
      <c r="H3341">
        <v>220</v>
      </c>
      <c r="I3341">
        <f>(TA_restaurants_curated__2[[#This Row],['# Reviews]]-MIN(TA_restaurants_curated__2['# Reviews]))/(MAX(TA_restaurants_curated__2['# Reviews])-MIN(TA_restaurants_curated__2['# Reviews]))</f>
        <v>5.0479555779909136E-3</v>
      </c>
      <c r="J3341">
        <f>QUOTIENT((TA_restaurants_curated__2[[#This Row],[Normalizzazione]]*100),33)+IF(TA_restaurants_curated__2[[#This Row],[Normalizzazione]]=1,0,1)</f>
        <v>1</v>
      </c>
      <c r="K3341">
        <f>QUOTIENT((TA_restaurants_curated__2[[#This Row],[Rating]]*2),(100/3))+IF(TA_restaurants_curated__2[[#This Row],[Rating]]=50,0,1)</f>
        <v>3</v>
      </c>
      <c r="L3341" s="1" t="str">
        <f>IF(TA_restaurants_curated__2[[#This Row],[C. Rev.]]=3,"A lot of reviews",IF(TA_restaurants_curated__2[[#This Row],[C. Rev.]]=2,"Avarage reviews","Few reviews"))</f>
        <v>Few reviews</v>
      </c>
      <c r="M3341" s="1" t="str">
        <f>IF(TA_restaurants_curated__2[[#This Row],[C. Rat.]]=3,"Good rating",IF(TA_restaurants_curated__2[[#This Row],[C. Rat.]]=2,"Avarege rating","Bad rating"))</f>
        <v>Good rating</v>
      </c>
      <c r="N3341" s="1" t="str">
        <f t="shared" si="52"/>
        <v>Few reviews and Good rating</v>
      </c>
    </row>
    <row r="3342" spans="1:14" x14ac:dyDescent="0.35">
      <c r="A3342">
        <v>3044</v>
      </c>
      <c r="B3342" t="s">
        <v>3745</v>
      </c>
      <c r="C3342" t="s">
        <v>523</v>
      </c>
      <c r="D3342" t="s">
        <v>3746</v>
      </c>
      <c r="E3342">
        <v>30460</v>
      </c>
      <c r="F3342">
        <v>45</v>
      </c>
      <c r="G3342" t="s">
        <v>10</v>
      </c>
      <c r="H3342">
        <v>220</v>
      </c>
      <c r="I3342">
        <f>(TA_restaurants_curated__2[[#This Row],['# Reviews]]-MIN(TA_restaurants_curated__2['# Reviews]))/(MAX(TA_restaurants_curated__2['# Reviews])-MIN(TA_restaurants_curated__2['# Reviews]))</f>
        <v>5.0479555779909136E-3</v>
      </c>
      <c r="J3342">
        <f>QUOTIENT((TA_restaurants_curated__2[[#This Row],[Normalizzazione]]*100),33)+IF(TA_restaurants_curated__2[[#This Row],[Normalizzazione]]=1,0,1)</f>
        <v>1</v>
      </c>
      <c r="K3342">
        <f>QUOTIENT((TA_restaurants_curated__2[[#This Row],[Rating]]*2),(100/3))+IF(TA_restaurants_curated__2[[#This Row],[Rating]]=50,0,1)</f>
        <v>3</v>
      </c>
      <c r="L3342" s="1" t="str">
        <f>IF(TA_restaurants_curated__2[[#This Row],[C. Rev.]]=3,"A lot of reviews",IF(TA_restaurants_curated__2[[#This Row],[C. Rev.]]=2,"Avarage reviews","Few reviews"))</f>
        <v>Few reviews</v>
      </c>
      <c r="M3342" s="1" t="str">
        <f>IF(TA_restaurants_curated__2[[#This Row],[C. Rat.]]=3,"Good rating",IF(TA_restaurants_curated__2[[#This Row],[C. Rat.]]=2,"Avarege rating","Bad rating"))</f>
        <v>Good rating</v>
      </c>
      <c r="N3342" s="1" t="str">
        <f t="shared" si="52"/>
        <v>Few reviews and Good rating</v>
      </c>
    </row>
    <row r="3343" spans="1:14" x14ac:dyDescent="0.35">
      <c r="A3343">
        <v>3128</v>
      </c>
      <c r="B3343" t="s">
        <v>3788</v>
      </c>
      <c r="C3343" t="s">
        <v>523</v>
      </c>
      <c r="D3343" t="s">
        <v>521</v>
      </c>
      <c r="E3343">
        <v>31300</v>
      </c>
      <c r="F3343">
        <v>40</v>
      </c>
      <c r="G3343" t="s">
        <v>10</v>
      </c>
      <c r="H3343">
        <v>220</v>
      </c>
      <c r="I3343">
        <f>(TA_restaurants_curated__2[[#This Row],['# Reviews]]-MIN(TA_restaurants_curated__2['# Reviews]))/(MAX(TA_restaurants_curated__2['# Reviews])-MIN(TA_restaurants_curated__2['# Reviews]))</f>
        <v>5.0479555779909136E-3</v>
      </c>
      <c r="J3343">
        <f>QUOTIENT((TA_restaurants_curated__2[[#This Row],[Normalizzazione]]*100),33)+IF(TA_restaurants_curated__2[[#This Row],[Normalizzazione]]=1,0,1)</f>
        <v>1</v>
      </c>
      <c r="K3343">
        <f>QUOTIENT((TA_restaurants_curated__2[[#This Row],[Rating]]*2),(100/3))+IF(TA_restaurants_curated__2[[#This Row],[Rating]]=50,0,1)</f>
        <v>3</v>
      </c>
      <c r="L3343" s="1" t="str">
        <f>IF(TA_restaurants_curated__2[[#This Row],[C. Rev.]]=3,"A lot of reviews",IF(TA_restaurants_curated__2[[#This Row],[C. Rev.]]=2,"Avarage reviews","Few reviews"))</f>
        <v>Few reviews</v>
      </c>
      <c r="M3343" s="1" t="str">
        <f>IF(TA_restaurants_curated__2[[#This Row],[C. Rat.]]=3,"Good rating",IF(TA_restaurants_curated__2[[#This Row],[C. Rat.]]=2,"Avarege rating","Bad rating"))</f>
        <v>Good rating</v>
      </c>
      <c r="N3343" s="1" t="str">
        <f t="shared" si="52"/>
        <v>Few reviews and Good rating</v>
      </c>
    </row>
    <row r="3344" spans="1:14" x14ac:dyDescent="0.35">
      <c r="A3344">
        <v>3215</v>
      </c>
      <c r="B3344" t="s">
        <v>3845</v>
      </c>
      <c r="C3344" t="s">
        <v>523</v>
      </c>
      <c r="D3344" t="s">
        <v>99</v>
      </c>
      <c r="E3344">
        <v>32170</v>
      </c>
      <c r="F3344">
        <v>40</v>
      </c>
      <c r="G3344" t="s">
        <v>8</v>
      </c>
      <c r="H3344">
        <v>220</v>
      </c>
      <c r="I3344">
        <f>(TA_restaurants_curated__2[[#This Row],['# Reviews]]-MIN(TA_restaurants_curated__2['# Reviews]))/(MAX(TA_restaurants_curated__2['# Reviews])-MIN(TA_restaurants_curated__2['# Reviews]))</f>
        <v>5.0479555779909136E-3</v>
      </c>
      <c r="J3344">
        <f>QUOTIENT((TA_restaurants_curated__2[[#This Row],[Normalizzazione]]*100),33)+IF(TA_restaurants_curated__2[[#This Row],[Normalizzazione]]=1,0,1)</f>
        <v>1</v>
      </c>
      <c r="K3344">
        <f>QUOTIENT((TA_restaurants_curated__2[[#This Row],[Rating]]*2),(100/3))+IF(TA_restaurants_curated__2[[#This Row],[Rating]]=50,0,1)</f>
        <v>3</v>
      </c>
      <c r="L3344" s="1" t="str">
        <f>IF(TA_restaurants_curated__2[[#This Row],[C. Rev.]]=3,"A lot of reviews",IF(TA_restaurants_curated__2[[#This Row],[C. Rev.]]=2,"Avarage reviews","Few reviews"))</f>
        <v>Few reviews</v>
      </c>
      <c r="M3344" s="1" t="str">
        <f>IF(TA_restaurants_curated__2[[#This Row],[C. Rat.]]=3,"Good rating",IF(TA_restaurants_curated__2[[#This Row],[C. Rat.]]=2,"Avarege rating","Bad rating"))</f>
        <v>Good rating</v>
      </c>
      <c r="N3344" s="1" t="str">
        <f t="shared" si="52"/>
        <v>Few reviews and Good rating</v>
      </c>
    </row>
    <row r="3345" spans="1:14" x14ac:dyDescent="0.35">
      <c r="A3345">
        <v>3522</v>
      </c>
      <c r="B3345" t="s">
        <v>3938</v>
      </c>
      <c r="C3345" t="s">
        <v>523</v>
      </c>
      <c r="D3345" t="s">
        <v>43</v>
      </c>
      <c r="E3345">
        <v>35240</v>
      </c>
      <c r="F3345">
        <v>40</v>
      </c>
      <c r="G3345" t="s">
        <v>8</v>
      </c>
      <c r="H3345">
        <v>220</v>
      </c>
      <c r="I3345">
        <f>(TA_restaurants_curated__2[[#This Row],['# Reviews]]-MIN(TA_restaurants_curated__2['# Reviews]))/(MAX(TA_restaurants_curated__2['# Reviews])-MIN(TA_restaurants_curated__2['# Reviews]))</f>
        <v>5.0479555779909136E-3</v>
      </c>
      <c r="J3345">
        <f>QUOTIENT((TA_restaurants_curated__2[[#This Row],[Normalizzazione]]*100),33)+IF(TA_restaurants_curated__2[[#This Row],[Normalizzazione]]=1,0,1)</f>
        <v>1</v>
      </c>
      <c r="K3345">
        <f>QUOTIENT((TA_restaurants_curated__2[[#This Row],[Rating]]*2),(100/3))+IF(TA_restaurants_curated__2[[#This Row],[Rating]]=50,0,1)</f>
        <v>3</v>
      </c>
      <c r="L3345" s="1" t="str">
        <f>IF(TA_restaurants_curated__2[[#This Row],[C. Rev.]]=3,"A lot of reviews",IF(TA_restaurants_curated__2[[#This Row],[C. Rev.]]=2,"Avarage reviews","Few reviews"))</f>
        <v>Few reviews</v>
      </c>
      <c r="M3345" s="1" t="str">
        <f>IF(TA_restaurants_curated__2[[#This Row],[C. Rat.]]=3,"Good rating",IF(TA_restaurants_curated__2[[#This Row],[C. Rat.]]=2,"Avarege rating","Bad rating"))</f>
        <v>Good rating</v>
      </c>
      <c r="N3345" s="1" t="str">
        <f t="shared" si="52"/>
        <v>Few reviews and Good rating</v>
      </c>
    </row>
    <row r="3346" spans="1:14" x14ac:dyDescent="0.35">
      <c r="A3346">
        <v>3673</v>
      </c>
      <c r="B3346" t="s">
        <v>4016</v>
      </c>
      <c r="C3346" t="s">
        <v>523</v>
      </c>
      <c r="D3346" t="s">
        <v>4017</v>
      </c>
      <c r="E3346">
        <v>36750</v>
      </c>
      <c r="F3346">
        <v>35</v>
      </c>
      <c r="G3346" t="s">
        <v>10</v>
      </c>
      <c r="H3346">
        <v>220</v>
      </c>
      <c r="I3346">
        <f>(TA_restaurants_curated__2[[#This Row],['# Reviews]]-MIN(TA_restaurants_curated__2['# Reviews]))/(MAX(TA_restaurants_curated__2['# Reviews])-MIN(TA_restaurants_curated__2['# Reviews]))</f>
        <v>5.0479555779909136E-3</v>
      </c>
      <c r="J3346">
        <f>QUOTIENT((TA_restaurants_curated__2[[#This Row],[Normalizzazione]]*100),33)+IF(TA_restaurants_curated__2[[#This Row],[Normalizzazione]]=1,0,1)</f>
        <v>1</v>
      </c>
      <c r="K3346">
        <f>QUOTIENT((TA_restaurants_curated__2[[#This Row],[Rating]]*2),(100/3))+IF(TA_restaurants_curated__2[[#This Row],[Rating]]=50,0,1)</f>
        <v>3</v>
      </c>
      <c r="L3346" s="1" t="str">
        <f>IF(TA_restaurants_curated__2[[#This Row],[C. Rev.]]=3,"A lot of reviews",IF(TA_restaurants_curated__2[[#This Row],[C. Rev.]]=2,"Avarage reviews","Few reviews"))</f>
        <v>Few reviews</v>
      </c>
      <c r="M3346" s="1" t="str">
        <f>IF(TA_restaurants_curated__2[[#This Row],[C. Rat.]]=3,"Good rating",IF(TA_restaurants_curated__2[[#This Row],[C. Rat.]]=2,"Avarege rating","Bad rating"))</f>
        <v>Good rating</v>
      </c>
      <c r="N3346" s="1" t="str">
        <f t="shared" si="52"/>
        <v>Few reviews and Good rating</v>
      </c>
    </row>
    <row r="3347" spans="1:14" x14ac:dyDescent="0.35">
      <c r="A3347">
        <v>3675</v>
      </c>
      <c r="B3347" t="s">
        <v>4018</v>
      </c>
      <c r="C3347" t="s">
        <v>523</v>
      </c>
      <c r="D3347" t="s">
        <v>83</v>
      </c>
      <c r="E3347">
        <v>36770</v>
      </c>
      <c r="F3347">
        <v>35</v>
      </c>
      <c r="G3347" t="s">
        <v>8</v>
      </c>
      <c r="H3347">
        <v>220</v>
      </c>
      <c r="I3347">
        <f>(TA_restaurants_curated__2[[#This Row],['# Reviews]]-MIN(TA_restaurants_curated__2['# Reviews]))/(MAX(TA_restaurants_curated__2['# Reviews])-MIN(TA_restaurants_curated__2['# Reviews]))</f>
        <v>5.0479555779909136E-3</v>
      </c>
      <c r="J3347">
        <f>QUOTIENT((TA_restaurants_curated__2[[#This Row],[Normalizzazione]]*100),33)+IF(TA_restaurants_curated__2[[#This Row],[Normalizzazione]]=1,0,1)</f>
        <v>1</v>
      </c>
      <c r="K3347">
        <f>QUOTIENT((TA_restaurants_curated__2[[#This Row],[Rating]]*2),(100/3))+IF(TA_restaurants_curated__2[[#This Row],[Rating]]=50,0,1)</f>
        <v>3</v>
      </c>
      <c r="L3347" s="1" t="str">
        <f>IF(TA_restaurants_curated__2[[#This Row],[C. Rev.]]=3,"A lot of reviews",IF(TA_restaurants_curated__2[[#This Row],[C. Rev.]]=2,"Avarage reviews","Few reviews"))</f>
        <v>Few reviews</v>
      </c>
      <c r="M3347" s="1" t="str">
        <f>IF(TA_restaurants_curated__2[[#This Row],[C. Rat.]]=3,"Good rating",IF(TA_restaurants_curated__2[[#This Row],[C. Rat.]]=2,"Avarege rating","Bad rating"))</f>
        <v>Good rating</v>
      </c>
      <c r="N3347" s="1" t="str">
        <f t="shared" si="52"/>
        <v>Few reviews and Good rating</v>
      </c>
    </row>
    <row r="3348" spans="1:14" x14ac:dyDescent="0.35">
      <c r="A3348">
        <v>3716</v>
      </c>
      <c r="B3348" t="s">
        <v>4039</v>
      </c>
      <c r="C3348" t="s">
        <v>523</v>
      </c>
      <c r="D3348" t="s">
        <v>99</v>
      </c>
      <c r="E3348">
        <v>37180</v>
      </c>
      <c r="F3348">
        <v>40</v>
      </c>
      <c r="G3348" t="s">
        <v>8</v>
      </c>
      <c r="H3348">
        <v>220</v>
      </c>
      <c r="I3348">
        <f>(TA_restaurants_curated__2[[#This Row],['# Reviews]]-MIN(TA_restaurants_curated__2['# Reviews]))/(MAX(TA_restaurants_curated__2['# Reviews])-MIN(TA_restaurants_curated__2['# Reviews]))</f>
        <v>5.0479555779909136E-3</v>
      </c>
      <c r="J3348">
        <f>QUOTIENT((TA_restaurants_curated__2[[#This Row],[Normalizzazione]]*100),33)+IF(TA_restaurants_curated__2[[#This Row],[Normalizzazione]]=1,0,1)</f>
        <v>1</v>
      </c>
      <c r="K3348">
        <f>QUOTIENT((TA_restaurants_curated__2[[#This Row],[Rating]]*2),(100/3))+IF(TA_restaurants_curated__2[[#This Row],[Rating]]=50,0,1)</f>
        <v>3</v>
      </c>
      <c r="L3348" s="1" t="str">
        <f>IF(TA_restaurants_curated__2[[#This Row],[C. Rev.]]=3,"A lot of reviews",IF(TA_restaurants_curated__2[[#This Row],[C. Rev.]]=2,"Avarage reviews","Few reviews"))</f>
        <v>Few reviews</v>
      </c>
      <c r="M3348" s="1" t="str">
        <f>IF(TA_restaurants_curated__2[[#This Row],[C. Rat.]]=3,"Good rating",IF(TA_restaurants_curated__2[[#This Row],[C. Rat.]]=2,"Avarege rating","Bad rating"))</f>
        <v>Good rating</v>
      </c>
      <c r="N3348" s="1" t="str">
        <f t="shared" si="52"/>
        <v>Few reviews and Good rating</v>
      </c>
    </row>
    <row r="3349" spans="1:14" x14ac:dyDescent="0.35">
      <c r="A3349">
        <v>3807</v>
      </c>
      <c r="B3349" t="s">
        <v>4083</v>
      </c>
      <c r="C3349" t="s">
        <v>523</v>
      </c>
      <c r="D3349" t="s">
        <v>4084</v>
      </c>
      <c r="E3349">
        <v>38090</v>
      </c>
      <c r="F3349">
        <v>35</v>
      </c>
      <c r="G3349" t="s">
        <v>10</v>
      </c>
      <c r="H3349">
        <v>220</v>
      </c>
      <c r="I3349">
        <f>(TA_restaurants_curated__2[[#This Row],['# Reviews]]-MIN(TA_restaurants_curated__2['# Reviews]))/(MAX(TA_restaurants_curated__2['# Reviews])-MIN(TA_restaurants_curated__2['# Reviews]))</f>
        <v>5.0479555779909136E-3</v>
      </c>
      <c r="J3349">
        <f>QUOTIENT((TA_restaurants_curated__2[[#This Row],[Normalizzazione]]*100),33)+IF(TA_restaurants_curated__2[[#This Row],[Normalizzazione]]=1,0,1)</f>
        <v>1</v>
      </c>
      <c r="K3349">
        <f>QUOTIENT((TA_restaurants_curated__2[[#This Row],[Rating]]*2),(100/3))+IF(TA_restaurants_curated__2[[#This Row],[Rating]]=50,0,1)</f>
        <v>3</v>
      </c>
      <c r="L3349" s="1" t="str">
        <f>IF(TA_restaurants_curated__2[[#This Row],[C. Rev.]]=3,"A lot of reviews",IF(TA_restaurants_curated__2[[#This Row],[C. Rev.]]=2,"Avarage reviews","Few reviews"))</f>
        <v>Few reviews</v>
      </c>
      <c r="M3349" s="1" t="str">
        <f>IF(TA_restaurants_curated__2[[#This Row],[C. Rat.]]=3,"Good rating",IF(TA_restaurants_curated__2[[#This Row],[C. Rat.]]=2,"Avarege rating","Bad rating"))</f>
        <v>Good rating</v>
      </c>
      <c r="N3349" s="1" t="str">
        <f t="shared" si="52"/>
        <v>Few reviews and Good rating</v>
      </c>
    </row>
    <row r="3350" spans="1:14" x14ac:dyDescent="0.35">
      <c r="A3350">
        <v>4748</v>
      </c>
      <c r="B3350" t="s">
        <v>3559</v>
      </c>
      <c r="C3350" t="s">
        <v>523</v>
      </c>
      <c r="D3350" t="s">
        <v>111</v>
      </c>
      <c r="E3350">
        <v>47510</v>
      </c>
      <c r="F3350">
        <v>35</v>
      </c>
      <c r="G3350" t="s">
        <v>9</v>
      </c>
      <c r="H3350">
        <v>220</v>
      </c>
      <c r="I3350">
        <f>(TA_restaurants_curated__2[[#This Row],['# Reviews]]-MIN(TA_restaurants_curated__2['# Reviews]))/(MAX(TA_restaurants_curated__2['# Reviews])-MIN(TA_restaurants_curated__2['# Reviews]))</f>
        <v>5.0479555779909136E-3</v>
      </c>
      <c r="J3350">
        <f>QUOTIENT((TA_restaurants_curated__2[[#This Row],[Normalizzazione]]*100),33)+IF(TA_restaurants_curated__2[[#This Row],[Normalizzazione]]=1,0,1)</f>
        <v>1</v>
      </c>
      <c r="K3350">
        <f>QUOTIENT((TA_restaurants_curated__2[[#This Row],[Rating]]*2),(100/3))+IF(TA_restaurants_curated__2[[#This Row],[Rating]]=50,0,1)</f>
        <v>3</v>
      </c>
      <c r="L3350" s="1" t="str">
        <f>IF(TA_restaurants_curated__2[[#This Row],[C. Rev.]]=3,"A lot of reviews",IF(TA_restaurants_curated__2[[#This Row],[C. Rev.]]=2,"Avarage reviews","Few reviews"))</f>
        <v>Few reviews</v>
      </c>
      <c r="M3350" s="1" t="str">
        <f>IF(TA_restaurants_curated__2[[#This Row],[C. Rat.]]=3,"Good rating",IF(TA_restaurants_curated__2[[#This Row],[C. Rat.]]=2,"Avarege rating","Bad rating"))</f>
        <v>Good rating</v>
      </c>
      <c r="N3350" s="1" t="str">
        <f t="shared" si="52"/>
        <v>Few reviews and Good rating</v>
      </c>
    </row>
    <row r="3351" spans="1:14" x14ac:dyDescent="0.35">
      <c r="A3351">
        <v>5355</v>
      </c>
      <c r="B3351" t="s">
        <v>4583</v>
      </c>
      <c r="C3351" t="s">
        <v>523</v>
      </c>
      <c r="D3351" t="s">
        <v>99</v>
      </c>
      <c r="E3351">
        <v>53580</v>
      </c>
      <c r="F3351">
        <v>35</v>
      </c>
      <c r="G3351" t="s">
        <v>8</v>
      </c>
      <c r="H3351">
        <v>220</v>
      </c>
      <c r="I3351">
        <f>(TA_restaurants_curated__2[[#This Row],['# Reviews]]-MIN(TA_restaurants_curated__2['# Reviews]))/(MAX(TA_restaurants_curated__2['# Reviews])-MIN(TA_restaurants_curated__2['# Reviews]))</f>
        <v>5.0479555779909136E-3</v>
      </c>
      <c r="J3351">
        <f>QUOTIENT((TA_restaurants_curated__2[[#This Row],[Normalizzazione]]*100),33)+IF(TA_restaurants_curated__2[[#This Row],[Normalizzazione]]=1,0,1)</f>
        <v>1</v>
      </c>
      <c r="K3351">
        <f>QUOTIENT((TA_restaurants_curated__2[[#This Row],[Rating]]*2),(100/3))+IF(TA_restaurants_curated__2[[#This Row],[Rating]]=50,0,1)</f>
        <v>3</v>
      </c>
      <c r="L3351" s="1" t="str">
        <f>IF(TA_restaurants_curated__2[[#This Row],[C. Rev.]]=3,"A lot of reviews",IF(TA_restaurants_curated__2[[#This Row],[C. Rev.]]=2,"Avarage reviews","Few reviews"))</f>
        <v>Few reviews</v>
      </c>
      <c r="M3351" s="1" t="str">
        <f>IF(TA_restaurants_curated__2[[#This Row],[C. Rat.]]=3,"Good rating",IF(TA_restaurants_curated__2[[#This Row],[C. Rat.]]=2,"Avarege rating","Bad rating"))</f>
        <v>Good rating</v>
      </c>
      <c r="N3351" s="1" t="str">
        <f t="shared" si="52"/>
        <v>Few reviews and Good rating</v>
      </c>
    </row>
    <row r="3352" spans="1:14" x14ac:dyDescent="0.35">
      <c r="A3352">
        <v>5565</v>
      </c>
      <c r="B3352" t="s">
        <v>4632</v>
      </c>
      <c r="C3352" t="s">
        <v>523</v>
      </c>
      <c r="D3352" t="s">
        <v>162</v>
      </c>
      <c r="E3352">
        <v>55680</v>
      </c>
      <c r="F3352">
        <v>40</v>
      </c>
      <c r="G3352" t="s">
        <v>8</v>
      </c>
      <c r="H3352">
        <v>220</v>
      </c>
      <c r="I3352">
        <f>(TA_restaurants_curated__2[[#This Row],['# Reviews]]-MIN(TA_restaurants_curated__2['# Reviews]))/(MAX(TA_restaurants_curated__2['# Reviews])-MIN(TA_restaurants_curated__2['# Reviews]))</f>
        <v>5.0479555779909136E-3</v>
      </c>
      <c r="J3352">
        <f>QUOTIENT((TA_restaurants_curated__2[[#This Row],[Normalizzazione]]*100),33)+IF(TA_restaurants_curated__2[[#This Row],[Normalizzazione]]=1,0,1)</f>
        <v>1</v>
      </c>
      <c r="K3352">
        <f>QUOTIENT((TA_restaurants_curated__2[[#This Row],[Rating]]*2),(100/3))+IF(TA_restaurants_curated__2[[#This Row],[Rating]]=50,0,1)</f>
        <v>3</v>
      </c>
      <c r="L3352" s="1" t="str">
        <f>IF(TA_restaurants_curated__2[[#This Row],[C. Rev.]]=3,"A lot of reviews",IF(TA_restaurants_curated__2[[#This Row],[C. Rev.]]=2,"Avarage reviews","Few reviews"))</f>
        <v>Few reviews</v>
      </c>
      <c r="M3352" s="1" t="str">
        <f>IF(TA_restaurants_curated__2[[#This Row],[C. Rat.]]=3,"Good rating",IF(TA_restaurants_curated__2[[#This Row],[C. Rat.]]=2,"Avarege rating","Bad rating"))</f>
        <v>Good rating</v>
      </c>
      <c r="N3352" s="1" t="str">
        <f t="shared" si="52"/>
        <v>Few reviews and Good rating</v>
      </c>
    </row>
    <row r="3353" spans="1:14" x14ac:dyDescent="0.35">
      <c r="A3353">
        <v>5871</v>
      </c>
      <c r="B3353" t="s">
        <v>4779</v>
      </c>
      <c r="C3353" t="s">
        <v>523</v>
      </c>
      <c r="D3353" t="s">
        <v>192</v>
      </c>
      <c r="E3353">
        <v>58740</v>
      </c>
      <c r="F3353">
        <v>35</v>
      </c>
      <c r="G3353" t="s">
        <v>10</v>
      </c>
      <c r="H3353">
        <v>220</v>
      </c>
      <c r="I3353">
        <f>(TA_restaurants_curated__2[[#This Row],['# Reviews]]-MIN(TA_restaurants_curated__2['# Reviews]))/(MAX(TA_restaurants_curated__2['# Reviews])-MIN(TA_restaurants_curated__2['# Reviews]))</f>
        <v>5.0479555779909136E-3</v>
      </c>
      <c r="J3353">
        <f>QUOTIENT((TA_restaurants_curated__2[[#This Row],[Normalizzazione]]*100),33)+IF(TA_restaurants_curated__2[[#This Row],[Normalizzazione]]=1,0,1)</f>
        <v>1</v>
      </c>
      <c r="K3353">
        <f>QUOTIENT((TA_restaurants_curated__2[[#This Row],[Rating]]*2),(100/3))+IF(TA_restaurants_curated__2[[#This Row],[Rating]]=50,0,1)</f>
        <v>3</v>
      </c>
      <c r="L3353" s="1" t="str">
        <f>IF(TA_restaurants_curated__2[[#This Row],[C. Rev.]]=3,"A lot of reviews",IF(TA_restaurants_curated__2[[#This Row],[C. Rev.]]=2,"Avarage reviews","Few reviews"))</f>
        <v>Few reviews</v>
      </c>
      <c r="M3353" s="1" t="str">
        <f>IF(TA_restaurants_curated__2[[#This Row],[C. Rat.]]=3,"Good rating",IF(TA_restaurants_curated__2[[#This Row],[C. Rat.]]=2,"Avarege rating","Bad rating"))</f>
        <v>Good rating</v>
      </c>
      <c r="N3353" s="1" t="str">
        <f t="shared" si="52"/>
        <v>Few reviews and Good rating</v>
      </c>
    </row>
    <row r="3354" spans="1:14" x14ac:dyDescent="0.35">
      <c r="A3354">
        <v>934</v>
      </c>
      <c r="B3354" t="s">
        <v>1851</v>
      </c>
      <c r="C3354" t="s">
        <v>523</v>
      </c>
      <c r="D3354" t="s">
        <v>157</v>
      </c>
      <c r="E3354">
        <v>9360</v>
      </c>
      <c r="F3354">
        <v>50</v>
      </c>
      <c r="G3354" t="s">
        <v>8</v>
      </c>
      <c r="H3354">
        <v>210</v>
      </c>
      <c r="I3354">
        <f>(TA_restaurants_curated__2[[#This Row],['# Reviews]]-MIN(TA_restaurants_curated__2['# Reviews]))/(MAX(TA_restaurants_curated__2['# Reviews])-MIN(TA_restaurants_curated__2['# Reviews]))</f>
        <v>4.7955577990913684E-3</v>
      </c>
      <c r="J3354">
        <f>QUOTIENT((TA_restaurants_curated__2[[#This Row],[Normalizzazione]]*100),33)+IF(TA_restaurants_curated__2[[#This Row],[Normalizzazione]]=1,0,1)</f>
        <v>1</v>
      </c>
      <c r="K3354">
        <f>QUOTIENT((TA_restaurants_curated__2[[#This Row],[Rating]]*2),(100/3))+IF(TA_restaurants_curated__2[[#This Row],[Rating]]=50,0,1)</f>
        <v>3</v>
      </c>
      <c r="L3354" s="1" t="str">
        <f>IF(TA_restaurants_curated__2[[#This Row],[C. Rev.]]=3,"A lot of reviews",IF(TA_restaurants_curated__2[[#This Row],[C. Rev.]]=2,"Avarage reviews","Few reviews"))</f>
        <v>Few reviews</v>
      </c>
      <c r="M3354" s="1" t="str">
        <f>IF(TA_restaurants_curated__2[[#This Row],[C. Rat.]]=3,"Good rating",IF(TA_restaurants_curated__2[[#This Row],[C. Rat.]]=2,"Avarege rating","Bad rating"))</f>
        <v>Good rating</v>
      </c>
      <c r="N3354" s="1" t="str">
        <f t="shared" si="52"/>
        <v>Few reviews and Good rating</v>
      </c>
    </row>
    <row r="3355" spans="1:14" x14ac:dyDescent="0.35">
      <c r="A3355">
        <v>1746</v>
      </c>
      <c r="B3355" t="s">
        <v>2705</v>
      </c>
      <c r="C3355" t="s">
        <v>523</v>
      </c>
      <c r="D3355" t="s">
        <v>111</v>
      </c>
      <c r="E3355">
        <v>17480</v>
      </c>
      <c r="F3355">
        <v>50</v>
      </c>
      <c r="G3355" t="s">
        <v>8</v>
      </c>
      <c r="H3355">
        <v>210</v>
      </c>
      <c r="I3355">
        <f>(TA_restaurants_curated__2[[#This Row],['# Reviews]]-MIN(TA_restaurants_curated__2['# Reviews]))/(MAX(TA_restaurants_curated__2['# Reviews])-MIN(TA_restaurants_curated__2['# Reviews]))</f>
        <v>4.7955577990913684E-3</v>
      </c>
      <c r="J3355">
        <f>QUOTIENT((TA_restaurants_curated__2[[#This Row],[Normalizzazione]]*100),33)+IF(TA_restaurants_curated__2[[#This Row],[Normalizzazione]]=1,0,1)</f>
        <v>1</v>
      </c>
      <c r="K3355">
        <f>QUOTIENT((TA_restaurants_curated__2[[#This Row],[Rating]]*2),(100/3))+IF(TA_restaurants_curated__2[[#This Row],[Rating]]=50,0,1)</f>
        <v>3</v>
      </c>
      <c r="L3355" s="1" t="str">
        <f>IF(TA_restaurants_curated__2[[#This Row],[C. Rev.]]=3,"A lot of reviews",IF(TA_restaurants_curated__2[[#This Row],[C. Rev.]]=2,"Avarage reviews","Few reviews"))</f>
        <v>Few reviews</v>
      </c>
      <c r="M3355" s="1" t="str">
        <f>IF(TA_restaurants_curated__2[[#This Row],[C. Rat.]]=3,"Good rating",IF(TA_restaurants_curated__2[[#This Row],[C. Rat.]]=2,"Avarege rating","Bad rating"))</f>
        <v>Good rating</v>
      </c>
      <c r="N3355" s="1" t="str">
        <f t="shared" si="52"/>
        <v>Few reviews and Good rating</v>
      </c>
    </row>
    <row r="3356" spans="1:14" x14ac:dyDescent="0.35">
      <c r="A3356">
        <v>1897</v>
      </c>
      <c r="B3356" t="s">
        <v>2852</v>
      </c>
      <c r="C3356" t="s">
        <v>523</v>
      </c>
      <c r="D3356" t="s">
        <v>138</v>
      </c>
      <c r="E3356">
        <v>18990</v>
      </c>
      <c r="F3356">
        <v>45</v>
      </c>
      <c r="G3356" t="s">
        <v>10</v>
      </c>
      <c r="H3356">
        <v>210</v>
      </c>
      <c r="I3356">
        <f>(TA_restaurants_curated__2[[#This Row],['# Reviews]]-MIN(TA_restaurants_curated__2['# Reviews]))/(MAX(TA_restaurants_curated__2['# Reviews])-MIN(TA_restaurants_curated__2['# Reviews]))</f>
        <v>4.7955577990913684E-3</v>
      </c>
      <c r="J3356">
        <f>QUOTIENT((TA_restaurants_curated__2[[#This Row],[Normalizzazione]]*100),33)+IF(TA_restaurants_curated__2[[#This Row],[Normalizzazione]]=1,0,1)</f>
        <v>1</v>
      </c>
      <c r="K3356">
        <f>QUOTIENT((TA_restaurants_curated__2[[#This Row],[Rating]]*2),(100/3))+IF(TA_restaurants_curated__2[[#This Row],[Rating]]=50,0,1)</f>
        <v>3</v>
      </c>
      <c r="L3356" s="1" t="str">
        <f>IF(TA_restaurants_curated__2[[#This Row],[C. Rev.]]=3,"A lot of reviews",IF(TA_restaurants_curated__2[[#This Row],[C. Rev.]]=2,"Avarage reviews","Few reviews"))</f>
        <v>Few reviews</v>
      </c>
      <c r="M3356" s="1" t="str">
        <f>IF(TA_restaurants_curated__2[[#This Row],[C. Rat.]]=3,"Good rating",IF(TA_restaurants_curated__2[[#This Row],[C. Rat.]]=2,"Avarege rating","Bad rating"))</f>
        <v>Good rating</v>
      </c>
      <c r="N3356" s="1" t="str">
        <f t="shared" si="52"/>
        <v>Few reviews and Good rating</v>
      </c>
    </row>
    <row r="3357" spans="1:14" x14ac:dyDescent="0.35">
      <c r="A3357">
        <v>2068</v>
      </c>
      <c r="B3357" t="s">
        <v>3006</v>
      </c>
      <c r="C3357" t="s">
        <v>523</v>
      </c>
      <c r="D3357" t="s">
        <v>89</v>
      </c>
      <c r="E3357">
        <v>20700</v>
      </c>
      <c r="F3357">
        <v>40</v>
      </c>
      <c r="G3357" t="s">
        <v>10</v>
      </c>
      <c r="H3357">
        <v>210</v>
      </c>
      <c r="I3357">
        <f>(TA_restaurants_curated__2[[#This Row],['# Reviews]]-MIN(TA_restaurants_curated__2['# Reviews]))/(MAX(TA_restaurants_curated__2['# Reviews])-MIN(TA_restaurants_curated__2['# Reviews]))</f>
        <v>4.7955577990913684E-3</v>
      </c>
      <c r="J3357">
        <f>QUOTIENT((TA_restaurants_curated__2[[#This Row],[Normalizzazione]]*100),33)+IF(TA_restaurants_curated__2[[#This Row],[Normalizzazione]]=1,0,1)</f>
        <v>1</v>
      </c>
      <c r="K3357">
        <f>QUOTIENT((TA_restaurants_curated__2[[#This Row],[Rating]]*2),(100/3))+IF(TA_restaurants_curated__2[[#This Row],[Rating]]=50,0,1)</f>
        <v>3</v>
      </c>
      <c r="L3357" s="1" t="str">
        <f>IF(TA_restaurants_curated__2[[#This Row],[C. Rev.]]=3,"A lot of reviews",IF(TA_restaurants_curated__2[[#This Row],[C. Rev.]]=2,"Avarage reviews","Few reviews"))</f>
        <v>Few reviews</v>
      </c>
      <c r="M3357" s="1" t="str">
        <f>IF(TA_restaurants_curated__2[[#This Row],[C. Rat.]]=3,"Good rating",IF(TA_restaurants_curated__2[[#This Row],[C. Rat.]]=2,"Avarege rating","Bad rating"))</f>
        <v>Good rating</v>
      </c>
      <c r="N3357" s="1" t="str">
        <f t="shared" si="52"/>
        <v>Few reviews and Good rating</v>
      </c>
    </row>
    <row r="3358" spans="1:14" x14ac:dyDescent="0.35">
      <c r="A3358">
        <v>3267</v>
      </c>
      <c r="B3358" t="s">
        <v>2140</v>
      </c>
      <c r="C3358" t="s">
        <v>523</v>
      </c>
      <c r="D3358" t="s">
        <v>84</v>
      </c>
      <c r="E3358">
        <v>32690</v>
      </c>
      <c r="F3358">
        <v>40</v>
      </c>
      <c r="G3358" t="s">
        <v>8</v>
      </c>
      <c r="H3358">
        <v>210</v>
      </c>
      <c r="I3358">
        <f>(TA_restaurants_curated__2[[#This Row],['# Reviews]]-MIN(TA_restaurants_curated__2['# Reviews]))/(MAX(TA_restaurants_curated__2['# Reviews])-MIN(TA_restaurants_curated__2['# Reviews]))</f>
        <v>4.7955577990913684E-3</v>
      </c>
      <c r="J3358">
        <f>QUOTIENT((TA_restaurants_curated__2[[#This Row],[Normalizzazione]]*100),33)+IF(TA_restaurants_curated__2[[#This Row],[Normalizzazione]]=1,0,1)</f>
        <v>1</v>
      </c>
      <c r="K3358">
        <f>QUOTIENT((TA_restaurants_curated__2[[#This Row],[Rating]]*2),(100/3))+IF(TA_restaurants_curated__2[[#This Row],[Rating]]=50,0,1)</f>
        <v>3</v>
      </c>
      <c r="L3358" s="1" t="str">
        <f>IF(TA_restaurants_curated__2[[#This Row],[C. Rev.]]=3,"A lot of reviews",IF(TA_restaurants_curated__2[[#This Row],[C. Rev.]]=2,"Avarage reviews","Few reviews"))</f>
        <v>Few reviews</v>
      </c>
      <c r="M3358" s="1" t="str">
        <f>IF(TA_restaurants_curated__2[[#This Row],[C. Rat.]]=3,"Good rating",IF(TA_restaurants_curated__2[[#This Row],[C. Rat.]]=2,"Avarege rating","Bad rating"))</f>
        <v>Good rating</v>
      </c>
      <c r="N3358" s="1" t="str">
        <f t="shared" si="52"/>
        <v>Few reviews and Good rating</v>
      </c>
    </row>
    <row r="3359" spans="1:14" x14ac:dyDescent="0.35">
      <c r="A3359">
        <v>3828</v>
      </c>
      <c r="B3359" t="s">
        <v>4089</v>
      </c>
      <c r="C3359" t="s">
        <v>523</v>
      </c>
      <c r="D3359" t="s">
        <v>185</v>
      </c>
      <c r="E3359">
        <v>38300</v>
      </c>
      <c r="F3359">
        <v>35</v>
      </c>
      <c r="G3359" t="s">
        <v>10</v>
      </c>
      <c r="H3359">
        <v>210</v>
      </c>
      <c r="I3359">
        <f>(TA_restaurants_curated__2[[#This Row],['# Reviews]]-MIN(TA_restaurants_curated__2['# Reviews]))/(MAX(TA_restaurants_curated__2['# Reviews])-MIN(TA_restaurants_curated__2['# Reviews]))</f>
        <v>4.7955577990913684E-3</v>
      </c>
      <c r="J3359">
        <f>QUOTIENT((TA_restaurants_curated__2[[#This Row],[Normalizzazione]]*100),33)+IF(TA_restaurants_curated__2[[#This Row],[Normalizzazione]]=1,0,1)</f>
        <v>1</v>
      </c>
      <c r="K3359">
        <f>QUOTIENT((TA_restaurants_curated__2[[#This Row],[Rating]]*2),(100/3))+IF(TA_restaurants_curated__2[[#This Row],[Rating]]=50,0,1)</f>
        <v>3</v>
      </c>
      <c r="L3359" s="1" t="str">
        <f>IF(TA_restaurants_curated__2[[#This Row],[C. Rev.]]=3,"A lot of reviews",IF(TA_restaurants_curated__2[[#This Row],[C. Rev.]]=2,"Avarage reviews","Few reviews"))</f>
        <v>Few reviews</v>
      </c>
      <c r="M3359" s="1" t="str">
        <f>IF(TA_restaurants_curated__2[[#This Row],[C. Rat.]]=3,"Good rating",IF(TA_restaurants_curated__2[[#This Row],[C. Rat.]]=2,"Avarege rating","Bad rating"))</f>
        <v>Good rating</v>
      </c>
      <c r="N3359" s="1" t="str">
        <f t="shared" si="52"/>
        <v>Few reviews and Good rating</v>
      </c>
    </row>
    <row r="3360" spans="1:14" x14ac:dyDescent="0.35">
      <c r="A3360">
        <v>4162</v>
      </c>
      <c r="B3360" t="s">
        <v>4211</v>
      </c>
      <c r="C3360" t="s">
        <v>523</v>
      </c>
      <c r="D3360" t="s">
        <v>107</v>
      </c>
      <c r="E3360">
        <v>41650</v>
      </c>
      <c r="F3360">
        <v>35</v>
      </c>
      <c r="G3360" t="s">
        <v>10</v>
      </c>
      <c r="H3360">
        <v>210</v>
      </c>
      <c r="I3360">
        <f>(TA_restaurants_curated__2[[#This Row],['# Reviews]]-MIN(TA_restaurants_curated__2['# Reviews]))/(MAX(TA_restaurants_curated__2['# Reviews])-MIN(TA_restaurants_curated__2['# Reviews]))</f>
        <v>4.7955577990913684E-3</v>
      </c>
      <c r="J3360">
        <f>QUOTIENT((TA_restaurants_curated__2[[#This Row],[Normalizzazione]]*100),33)+IF(TA_restaurants_curated__2[[#This Row],[Normalizzazione]]=1,0,1)</f>
        <v>1</v>
      </c>
      <c r="K3360">
        <f>QUOTIENT((TA_restaurants_curated__2[[#This Row],[Rating]]*2),(100/3))+IF(TA_restaurants_curated__2[[#This Row],[Rating]]=50,0,1)</f>
        <v>3</v>
      </c>
      <c r="L3360" s="1" t="str">
        <f>IF(TA_restaurants_curated__2[[#This Row],[C. Rev.]]=3,"A lot of reviews",IF(TA_restaurants_curated__2[[#This Row],[C. Rev.]]=2,"Avarage reviews","Few reviews"))</f>
        <v>Few reviews</v>
      </c>
      <c r="M3360" s="1" t="str">
        <f>IF(TA_restaurants_curated__2[[#This Row],[C. Rat.]]=3,"Good rating",IF(TA_restaurants_curated__2[[#This Row],[C. Rat.]]=2,"Avarege rating","Bad rating"))</f>
        <v>Good rating</v>
      </c>
      <c r="N3360" s="1" t="str">
        <f t="shared" si="52"/>
        <v>Few reviews and Good rating</v>
      </c>
    </row>
    <row r="3361" spans="1:14" x14ac:dyDescent="0.35">
      <c r="A3361">
        <v>4185</v>
      </c>
      <c r="B3361" t="s">
        <v>4217</v>
      </c>
      <c r="C3361" t="s">
        <v>523</v>
      </c>
      <c r="D3361" t="s">
        <v>99</v>
      </c>
      <c r="E3361">
        <v>41880</v>
      </c>
      <c r="F3361">
        <v>40</v>
      </c>
      <c r="G3361" t="s">
        <v>8</v>
      </c>
      <c r="H3361">
        <v>210</v>
      </c>
      <c r="I3361">
        <f>(TA_restaurants_curated__2[[#This Row],['# Reviews]]-MIN(TA_restaurants_curated__2['# Reviews]))/(MAX(TA_restaurants_curated__2['# Reviews])-MIN(TA_restaurants_curated__2['# Reviews]))</f>
        <v>4.7955577990913684E-3</v>
      </c>
      <c r="J3361">
        <f>QUOTIENT((TA_restaurants_curated__2[[#This Row],[Normalizzazione]]*100),33)+IF(TA_restaurants_curated__2[[#This Row],[Normalizzazione]]=1,0,1)</f>
        <v>1</v>
      </c>
      <c r="K3361">
        <f>QUOTIENT((TA_restaurants_curated__2[[#This Row],[Rating]]*2),(100/3))+IF(TA_restaurants_curated__2[[#This Row],[Rating]]=50,0,1)</f>
        <v>3</v>
      </c>
      <c r="L3361" s="1" t="str">
        <f>IF(TA_restaurants_curated__2[[#This Row],[C. Rev.]]=3,"A lot of reviews",IF(TA_restaurants_curated__2[[#This Row],[C. Rev.]]=2,"Avarage reviews","Few reviews"))</f>
        <v>Few reviews</v>
      </c>
      <c r="M3361" s="1" t="str">
        <f>IF(TA_restaurants_curated__2[[#This Row],[C. Rat.]]=3,"Good rating",IF(TA_restaurants_curated__2[[#This Row],[C. Rat.]]=2,"Avarege rating","Bad rating"))</f>
        <v>Good rating</v>
      </c>
      <c r="N3361" s="1" t="str">
        <f t="shared" si="52"/>
        <v>Few reviews and Good rating</v>
      </c>
    </row>
    <row r="3362" spans="1:14" x14ac:dyDescent="0.35">
      <c r="A3362">
        <v>4311</v>
      </c>
      <c r="B3362" t="s">
        <v>4270</v>
      </c>
      <c r="C3362" t="s">
        <v>523</v>
      </c>
      <c r="D3362" t="s">
        <v>4271</v>
      </c>
      <c r="E3362">
        <v>43140</v>
      </c>
      <c r="F3362">
        <v>40</v>
      </c>
      <c r="G3362" t="s">
        <v>10</v>
      </c>
      <c r="H3362">
        <v>210</v>
      </c>
      <c r="I3362">
        <f>(TA_restaurants_curated__2[[#This Row],['# Reviews]]-MIN(TA_restaurants_curated__2['# Reviews]))/(MAX(TA_restaurants_curated__2['# Reviews])-MIN(TA_restaurants_curated__2['# Reviews]))</f>
        <v>4.7955577990913684E-3</v>
      </c>
      <c r="J3362">
        <f>QUOTIENT((TA_restaurants_curated__2[[#This Row],[Normalizzazione]]*100),33)+IF(TA_restaurants_curated__2[[#This Row],[Normalizzazione]]=1,0,1)</f>
        <v>1</v>
      </c>
      <c r="K3362">
        <f>QUOTIENT((TA_restaurants_curated__2[[#This Row],[Rating]]*2),(100/3))+IF(TA_restaurants_curated__2[[#This Row],[Rating]]=50,0,1)</f>
        <v>3</v>
      </c>
      <c r="L3362" s="1" t="str">
        <f>IF(TA_restaurants_curated__2[[#This Row],[C. Rev.]]=3,"A lot of reviews",IF(TA_restaurants_curated__2[[#This Row],[C. Rev.]]=2,"Avarage reviews","Few reviews"))</f>
        <v>Few reviews</v>
      </c>
      <c r="M3362" s="1" t="str">
        <f>IF(TA_restaurants_curated__2[[#This Row],[C. Rat.]]=3,"Good rating",IF(TA_restaurants_curated__2[[#This Row],[C. Rat.]]=2,"Avarege rating","Bad rating"))</f>
        <v>Good rating</v>
      </c>
      <c r="N3362" s="1" t="str">
        <f t="shared" si="52"/>
        <v>Few reviews and Good rating</v>
      </c>
    </row>
    <row r="3363" spans="1:14" x14ac:dyDescent="0.35">
      <c r="A3363">
        <v>4347</v>
      </c>
      <c r="B3363" t="s">
        <v>4287</v>
      </c>
      <c r="C3363" t="s">
        <v>523</v>
      </c>
      <c r="D3363" t="s">
        <v>99</v>
      </c>
      <c r="E3363">
        <v>43500</v>
      </c>
      <c r="F3363">
        <v>35</v>
      </c>
      <c r="G3363" t="s">
        <v>8</v>
      </c>
      <c r="H3363">
        <v>210</v>
      </c>
      <c r="I3363">
        <f>(TA_restaurants_curated__2[[#This Row],['# Reviews]]-MIN(TA_restaurants_curated__2['# Reviews]))/(MAX(TA_restaurants_curated__2['# Reviews])-MIN(TA_restaurants_curated__2['# Reviews]))</f>
        <v>4.7955577990913684E-3</v>
      </c>
      <c r="J3363">
        <f>QUOTIENT((TA_restaurants_curated__2[[#This Row],[Normalizzazione]]*100),33)+IF(TA_restaurants_curated__2[[#This Row],[Normalizzazione]]=1,0,1)</f>
        <v>1</v>
      </c>
      <c r="K3363">
        <f>QUOTIENT((TA_restaurants_curated__2[[#This Row],[Rating]]*2),(100/3))+IF(TA_restaurants_curated__2[[#This Row],[Rating]]=50,0,1)</f>
        <v>3</v>
      </c>
      <c r="L3363" s="1" t="str">
        <f>IF(TA_restaurants_curated__2[[#This Row],[C. Rev.]]=3,"A lot of reviews",IF(TA_restaurants_curated__2[[#This Row],[C. Rev.]]=2,"Avarage reviews","Few reviews"))</f>
        <v>Few reviews</v>
      </c>
      <c r="M3363" s="1" t="str">
        <f>IF(TA_restaurants_curated__2[[#This Row],[C. Rat.]]=3,"Good rating",IF(TA_restaurants_curated__2[[#This Row],[C. Rat.]]=2,"Avarege rating","Bad rating"))</f>
        <v>Good rating</v>
      </c>
      <c r="N3363" s="1" t="str">
        <f t="shared" si="52"/>
        <v>Few reviews and Good rating</v>
      </c>
    </row>
    <row r="3364" spans="1:14" x14ac:dyDescent="0.35">
      <c r="A3364">
        <v>4394</v>
      </c>
      <c r="B3364" t="s">
        <v>4306</v>
      </c>
      <c r="C3364" t="s">
        <v>523</v>
      </c>
      <c r="D3364" t="s">
        <v>107</v>
      </c>
      <c r="E3364">
        <v>43970</v>
      </c>
      <c r="F3364">
        <v>35</v>
      </c>
      <c r="G3364" t="s">
        <v>10</v>
      </c>
      <c r="H3364">
        <v>210</v>
      </c>
      <c r="I3364">
        <f>(TA_restaurants_curated__2[[#This Row],['# Reviews]]-MIN(TA_restaurants_curated__2['# Reviews]))/(MAX(TA_restaurants_curated__2['# Reviews])-MIN(TA_restaurants_curated__2['# Reviews]))</f>
        <v>4.7955577990913684E-3</v>
      </c>
      <c r="J3364">
        <f>QUOTIENT((TA_restaurants_curated__2[[#This Row],[Normalizzazione]]*100),33)+IF(TA_restaurants_curated__2[[#This Row],[Normalizzazione]]=1,0,1)</f>
        <v>1</v>
      </c>
      <c r="K3364">
        <f>QUOTIENT((TA_restaurants_curated__2[[#This Row],[Rating]]*2),(100/3))+IF(TA_restaurants_curated__2[[#This Row],[Rating]]=50,0,1)</f>
        <v>3</v>
      </c>
      <c r="L3364" s="1" t="str">
        <f>IF(TA_restaurants_curated__2[[#This Row],[C. Rev.]]=3,"A lot of reviews",IF(TA_restaurants_curated__2[[#This Row],[C. Rev.]]=2,"Avarage reviews","Few reviews"))</f>
        <v>Few reviews</v>
      </c>
      <c r="M3364" s="1" t="str">
        <f>IF(TA_restaurants_curated__2[[#This Row],[C. Rat.]]=3,"Good rating",IF(TA_restaurants_curated__2[[#This Row],[C. Rat.]]=2,"Avarege rating","Bad rating"))</f>
        <v>Good rating</v>
      </c>
      <c r="N3364" s="1" t="str">
        <f t="shared" si="52"/>
        <v>Few reviews and Good rating</v>
      </c>
    </row>
    <row r="3365" spans="1:14" x14ac:dyDescent="0.35">
      <c r="A3365">
        <v>4477</v>
      </c>
      <c r="B3365" t="s">
        <v>4345</v>
      </c>
      <c r="C3365" t="s">
        <v>523</v>
      </c>
      <c r="D3365" t="s">
        <v>149</v>
      </c>
      <c r="E3365">
        <v>44800</v>
      </c>
      <c r="F3365">
        <v>35</v>
      </c>
      <c r="G3365" t="s">
        <v>8</v>
      </c>
      <c r="H3365">
        <v>210</v>
      </c>
      <c r="I3365">
        <f>(TA_restaurants_curated__2[[#This Row],['# Reviews]]-MIN(TA_restaurants_curated__2['# Reviews]))/(MAX(TA_restaurants_curated__2['# Reviews])-MIN(TA_restaurants_curated__2['# Reviews]))</f>
        <v>4.7955577990913684E-3</v>
      </c>
      <c r="J3365">
        <f>QUOTIENT((TA_restaurants_curated__2[[#This Row],[Normalizzazione]]*100),33)+IF(TA_restaurants_curated__2[[#This Row],[Normalizzazione]]=1,0,1)</f>
        <v>1</v>
      </c>
      <c r="K3365">
        <f>QUOTIENT((TA_restaurants_curated__2[[#This Row],[Rating]]*2),(100/3))+IF(TA_restaurants_curated__2[[#This Row],[Rating]]=50,0,1)</f>
        <v>3</v>
      </c>
      <c r="L3365" s="1" t="str">
        <f>IF(TA_restaurants_curated__2[[#This Row],[C. Rev.]]=3,"A lot of reviews",IF(TA_restaurants_curated__2[[#This Row],[C. Rev.]]=2,"Avarage reviews","Few reviews"))</f>
        <v>Few reviews</v>
      </c>
      <c r="M3365" s="1" t="str">
        <f>IF(TA_restaurants_curated__2[[#This Row],[C. Rat.]]=3,"Good rating",IF(TA_restaurants_curated__2[[#This Row],[C. Rat.]]=2,"Avarege rating","Bad rating"))</f>
        <v>Good rating</v>
      </c>
      <c r="N3365" s="1" t="str">
        <f t="shared" si="52"/>
        <v>Few reviews and Good rating</v>
      </c>
    </row>
    <row r="3366" spans="1:14" x14ac:dyDescent="0.35">
      <c r="A3366">
        <v>5010</v>
      </c>
      <c r="B3366" t="s">
        <v>4468</v>
      </c>
      <c r="C3366" t="s">
        <v>523</v>
      </c>
      <c r="D3366" t="s">
        <v>3849</v>
      </c>
      <c r="E3366">
        <v>50130</v>
      </c>
      <c r="F3366">
        <v>35</v>
      </c>
      <c r="G3366" t="s">
        <v>10</v>
      </c>
      <c r="H3366">
        <v>210</v>
      </c>
      <c r="I3366">
        <f>(TA_restaurants_curated__2[[#This Row],['# Reviews]]-MIN(TA_restaurants_curated__2['# Reviews]))/(MAX(TA_restaurants_curated__2['# Reviews])-MIN(TA_restaurants_curated__2['# Reviews]))</f>
        <v>4.7955577990913684E-3</v>
      </c>
      <c r="J3366">
        <f>QUOTIENT((TA_restaurants_curated__2[[#This Row],[Normalizzazione]]*100),33)+IF(TA_restaurants_curated__2[[#This Row],[Normalizzazione]]=1,0,1)</f>
        <v>1</v>
      </c>
      <c r="K3366">
        <f>QUOTIENT((TA_restaurants_curated__2[[#This Row],[Rating]]*2),(100/3))+IF(TA_restaurants_curated__2[[#This Row],[Rating]]=50,0,1)</f>
        <v>3</v>
      </c>
      <c r="L3366" s="1" t="str">
        <f>IF(TA_restaurants_curated__2[[#This Row],[C. Rev.]]=3,"A lot of reviews",IF(TA_restaurants_curated__2[[#This Row],[C. Rev.]]=2,"Avarage reviews","Few reviews"))</f>
        <v>Few reviews</v>
      </c>
      <c r="M3366" s="1" t="str">
        <f>IF(TA_restaurants_curated__2[[#This Row],[C. Rat.]]=3,"Good rating",IF(TA_restaurants_curated__2[[#This Row],[C. Rat.]]=2,"Avarege rating","Bad rating"))</f>
        <v>Good rating</v>
      </c>
      <c r="N3366" s="1" t="str">
        <f t="shared" si="52"/>
        <v>Few reviews and Good rating</v>
      </c>
    </row>
    <row r="3367" spans="1:14" x14ac:dyDescent="0.35">
      <c r="A3367">
        <v>5446</v>
      </c>
      <c r="B3367" t="s">
        <v>2189</v>
      </c>
      <c r="C3367" t="s">
        <v>523</v>
      </c>
      <c r="D3367" t="s">
        <v>4619</v>
      </c>
      <c r="E3367">
        <v>54490</v>
      </c>
      <c r="F3367">
        <v>35</v>
      </c>
      <c r="G3367" t="s">
        <v>8</v>
      </c>
      <c r="H3367">
        <v>210</v>
      </c>
      <c r="I3367">
        <f>(TA_restaurants_curated__2[[#This Row],['# Reviews]]-MIN(TA_restaurants_curated__2['# Reviews]))/(MAX(TA_restaurants_curated__2['# Reviews])-MIN(TA_restaurants_curated__2['# Reviews]))</f>
        <v>4.7955577990913684E-3</v>
      </c>
      <c r="J3367">
        <f>QUOTIENT((TA_restaurants_curated__2[[#This Row],[Normalizzazione]]*100),33)+IF(TA_restaurants_curated__2[[#This Row],[Normalizzazione]]=1,0,1)</f>
        <v>1</v>
      </c>
      <c r="K3367">
        <f>QUOTIENT((TA_restaurants_curated__2[[#This Row],[Rating]]*2),(100/3))+IF(TA_restaurants_curated__2[[#This Row],[Rating]]=50,0,1)</f>
        <v>3</v>
      </c>
      <c r="L3367" s="1" t="str">
        <f>IF(TA_restaurants_curated__2[[#This Row],[C. Rev.]]=3,"A lot of reviews",IF(TA_restaurants_curated__2[[#This Row],[C. Rev.]]=2,"Avarage reviews","Few reviews"))</f>
        <v>Few reviews</v>
      </c>
      <c r="M3367" s="1" t="str">
        <f>IF(TA_restaurants_curated__2[[#This Row],[C. Rat.]]=3,"Good rating",IF(TA_restaurants_curated__2[[#This Row],[C. Rat.]]=2,"Avarege rating","Bad rating"))</f>
        <v>Good rating</v>
      </c>
      <c r="N3367" s="1" t="str">
        <f t="shared" si="52"/>
        <v>Few reviews and Good rating</v>
      </c>
    </row>
    <row r="3368" spans="1:14" x14ac:dyDescent="0.35">
      <c r="A3368">
        <v>1442</v>
      </c>
      <c r="B3368" t="s">
        <v>2395</v>
      </c>
      <c r="C3368" t="s">
        <v>523</v>
      </c>
      <c r="D3368" t="s">
        <v>103</v>
      </c>
      <c r="E3368">
        <v>14440</v>
      </c>
      <c r="F3368">
        <v>45</v>
      </c>
      <c r="G3368" t="s">
        <v>10</v>
      </c>
      <c r="H3368">
        <v>200</v>
      </c>
      <c r="I3368">
        <f>(TA_restaurants_curated__2[[#This Row],['# Reviews]]-MIN(TA_restaurants_curated__2['# Reviews]))/(MAX(TA_restaurants_curated__2['# Reviews])-MIN(TA_restaurants_curated__2['# Reviews]))</f>
        <v>4.5431600201918223E-3</v>
      </c>
      <c r="J3368">
        <f>QUOTIENT((TA_restaurants_curated__2[[#This Row],[Normalizzazione]]*100),33)+IF(TA_restaurants_curated__2[[#This Row],[Normalizzazione]]=1,0,1)</f>
        <v>1</v>
      </c>
      <c r="K3368">
        <f>QUOTIENT((TA_restaurants_curated__2[[#This Row],[Rating]]*2),(100/3))+IF(TA_restaurants_curated__2[[#This Row],[Rating]]=50,0,1)</f>
        <v>3</v>
      </c>
      <c r="L3368" s="1" t="str">
        <f>IF(TA_restaurants_curated__2[[#This Row],[C. Rev.]]=3,"A lot of reviews",IF(TA_restaurants_curated__2[[#This Row],[C. Rev.]]=2,"Avarage reviews","Few reviews"))</f>
        <v>Few reviews</v>
      </c>
      <c r="M3368" s="1" t="str">
        <f>IF(TA_restaurants_curated__2[[#This Row],[C. Rat.]]=3,"Good rating",IF(TA_restaurants_curated__2[[#This Row],[C. Rat.]]=2,"Avarege rating","Bad rating"))</f>
        <v>Good rating</v>
      </c>
      <c r="N3368" s="1" t="str">
        <f t="shared" si="52"/>
        <v>Few reviews and Good rating</v>
      </c>
    </row>
    <row r="3369" spans="1:14" x14ac:dyDescent="0.35">
      <c r="A3369">
        <v>2084</v>
      </c>
      <c r="B3369" t="s">
        <v>3021</v>
      </c>
      <c r="C3369" t="s">
        <v>523</v>
      </c>
      <c r="D3369" t="s">
        <v>3022</v>
      </c>
      <c r="E3369">
        <v>20860</v>
      </c>
      <c r="F3369">
        <v>45</v>
      </c>
      <c r="G3369" t="s">
        <v>8</v>
      </c>
      <c r="H3369">
        <v>200</v>
      </c>
      <c r="I3369">
        <f>(TA_restaurants_curated__2[[#This Row],['# Reviews]]-MIN(TA_restaurants_curated__2['# Reviews]))/(MAX(TA_restaurants_curated__2['# Reviews])-MIN(TA_restaurants_curated__2['# Reviews]))</f>
        <v>4.5431600201918223E-3</v>
      </c>
      <c r="J3369">
        <f>QUOTIENT((TA_restaurants_curated__2[[#This Row],[Normalizzazione]]*100),33)+IF(TA_restaurants_curated__2[[#This Row],[Normalizzazione]]=1,0,1)</f>
        <v>1</v>
      </c>
      <c r="K3369">
        <f>QUOTIENT((TA_restaurants_curated__2[[#This Row],[Rating]]*2),(100/3))+IF(TA_restaurants_curated__2[[#This Row],[Rating]]=50,0,1)</f>
        <v>3</v>
      </c>
      <c r="L3369" s="1" t="str">
        <f>IF(TA_restaurants_curated__2[[#This Row],[C. Rev.]]=3,"A lot of reviews",IF(TA_restaurants_curated__2[[#This Row],[C. Rev.]]=2,"Avarage reviews","Few reviews"))</f>
        <v>Few reviews</v>
      </c>
      <c r="M3369" s="1" t="str">
        <f>IF(TA_restaurants_curated__2[[#This Row],[C. Rat.]]=3,"Good rating",IF(TA_restaurants_curated__2[[#This Row],[C. Rat.]]=2,"Avarege rating","Bad rating"))</f>
        <v>Good rating</v>
      </c>
      <c r="N3369" s="1" t="str">
        <f t="shared" si="52"/>
        <v>Few reviews and Good rating</v>
      </c>
    </row>
    <row r="3370" spans="1:14" x14ac:dyDescent="0.35">
      <c r="A3370">
        <v>2201</v>
      </c>
      <c r="B3370" t="s">
        <v>3111</v>
      </c>
      <c r="C3370" t="s">
        <v>523</v>
      </c>
      <c r="D3370" t="s">
        <v>84</v>
      </c>
      <c r="E3370">
        <v>22030</v>
      </c>
      <c r="F3370">
        <v>45</v>
      </c>
      <c r="G3370" t="s">
        <v>10</v>
      </c>
      <c r="H3370">
        <v>200</v>
      </c>
      <c r="I3370">
        <f>(TA_restaurants_curated__2[[#This Row],['# Reviews]]-MIN(TA_restaurants_curated__2['# Reviews]))/(MAX(TA_restaurants_curated__2['# Reviews])-MIN(TA_restaurants_curated__2['# Reviews]))</f>
        <v>4.5431600201918223E-3</v>
      </c>
      <c r="J3370">
        <f>QUOTIENT((TA_restaurants_curated__2[[#This Row],[Normalizzazione]]*100),33)+IF(TA_restaurants_curated__2[[#This Row],[Normalizzazione]]=1,0,1)</f>
        <v>1</v>
      </c>
      <c r="K3370">
        <f>QUOTIENT((TA_restaurants_curated__2[[#This Row],[Rating]]*2),(100/3))+IF(TA_restaurants_curated__2[[#This Row],[Rating]]=50,0,1)</f>
        <v>3</v>
      </c>
      <c r="L3370" s="1" t="str">
        <f>IF(TA_restaurants_curated__2[[#This Row],[C. Rev.]]=3,"A lot of reviews",IF(TA_restaurants_curated__2[[#This Row],[C. Rev.]]=2,"Avarage reviews","Few reviews"))</f>
        <v>Few reviews</v>
      </c>
      <c r="M3370" s="1" t="str">
        <f>IF(TA_restaurants_curated__2[[#This Row],[C. Rat.]]=3,"Good rating",IF(TA_restaurants_curated__2[[#This Row],[C. Rat.]]=2,"Avarege rating","Bad rating"))</f>
        <v>Good rating</v>
      </c>
      <c r="N3370" s="1" t="str">
        <f t="shared" si="52"/>
        <v>Few reviews and Good rating</v>
      </c>
    </row>
    <row r="3371" spans="1:14" x14ac:dyDescent="0.35">
      <c r="A3371">
        <v>2220</v>
      </c>
      <c r="B3371" t="s">
        <v>3128</v>
      </c>
      <c r="C3371" t="s">
        <v>523</v>
      </c>
      <c r="D3371" t="s">
        <v>273</v>
      </c>
      <c r="E3371">
        <v>22220</v>
      </c>
      <c r="F3371">
        <v>40</v>
      </c>
      <c r="G3371" t="s">
        <v>10</v>
      </c>
      <c r="H3371">
        <v>200</v>
      </c>
      <c r="I3371">
        <f>(TA_restaurants_curated__2[[#This Row],['# Reviews]]-MIN(TA_restaurants_curated__2['# Reviews]))/(MAX(TA_restaurants_curated__2['# Reviews])-MIN(TA_restaurants_curated__2['# Reviews]))</f>
        <v>4.5431600201918223E-3</v>
      </c>
      <c r="J3371">
        <f>QUOTIENT((TA_restaurants_curated__2[[#This Row],[Normalizzazione]]*100),33)+IF(TA_restaurants_curated__2[[#This Row],[Normalizzazione]]=1,0,1)</f>
        <v>1</v>
      </c>
      <c r="K3371">
        <f>QUOTIENT((TA_restaurants_curated__2[[#This Row],[Rating]]*2),(100/3))+IF(TA_restaurants_curated__2[[#This Row],[Rating]]=50,0,1)</f>
        <v>3</v>
      </c>
      <c r="L3371" s="1" t="str">
        <f>IF(TA_restaurants_curated__2[[#This Row],[C. Rev.]]=3,"A lot of reviews",IF(TA_restaurants_curated__2[[#This Row],[C. Rev.]]=2,"Avarage reviews","Few reviews"))</f>
        <v>Few reviews</v>
      </c>
      <c r="M3371" s="1" t="str">
        <f>IF(TA_restaurants_curated__2[[#This Row],[C. Rat.]]=3,"Good rating",IF(TA_restaurants_curated__2[[#This Row],[C. Rat.]]=2,"Avarege rating","Bad rating"))</f>
        <v>Good rating</v>
      </c>
      <c r="N3371" s="1" t="str">
        <f t="shared" si="52"/>
        <v>Few reviews and Good rating</v>
      </c>
    </row>
    <row r="3372" spans="1:14" x14ac:dyDescent="0.35">
      <c r="A3372">
        <v>2345</v>
      </c>
      <c r="B3372" t="s">
        <v>3241</v>
      </c>
      <c r="C3372" t="s">
        <v>523</v>
      </c>
      <c r="D3372" t="s">
        <v>305</v>
      </c>
      <c r="E3372">
        <v>23470</v>
      </c>
      <c r="F3372">
        <v>50</v>
      </c>
      <c r="G3372" t="s">
        <v>8</v>
      </c>
      <c r="H3372">
        <v>200</v>
      </c>
      <c r="I3372">
        <f>(TA_restaurants_curated__2[[#This Row],['# Reviews]]-MIN(TA_restaurants_curated__2['# Reviews]))/(MAX(TA_restaurants_curated__2['# Reviews])-MIN(TA_restaurants_curated__2['# Reviews]))</f>
        <v>4.5431600201918223E-3</v>
      </c>
      <c r="J3372">
        <f>QUOTIENT((TA_restaurants_curated__2[[#This Row],[Normalizzazione]]*100),33)+IF(TA_restaurants_curated__2[[#This Row],[Normalizzazione]]=1,0,1)</f>
        <v>1</v>
      </c>
      <c r="K3372">
        <f>QUOTIENT((TA_restaurants_curated__2[[#This Row],[Rating]]*2),(100/3))+IF(TA_restaurants_curated__2[[#This Row],[Rating]]=50,0,1)</f>
        <v>3</v>
      </c>
      <c r="L3372" s="1" t="str">
        <f>IF(TA_restaurants_curated__2[[#This Row],[C. Rev.]]=3,"A lot of reviews",IF(TA_restaurants_curated__2[[#This Row],[C. Rev.]]=2,"Avarage reviews","Few reviews"))</f>
        <v>Few reviews</v>
      </c>
      <c r="M3372" s="1" t="str">
        <f>IF(TA_restaurants_curated__2[[#This Row],[C. Rat.]]=3,"Good rating",IF(TA_restaurants_curated__2[[#This Row],[C. Rat.]]=2,"Avarege rating","Bad rating"))</f>
        <v>Good rating</v>
      </c>
      <c r="N3372" s="1" t="str">
        <f t="shared" si="52"/>
        <v>Few reviews and Good rating</v>
      </c>
    </row>
    <row r="3373" spans="1:14" x14ac:dyDescent="0.35">
      <c r="A3373">
        <v>2662</v>
      </c>
      <c r="B3373" t="s">
        <v>3493</v>
      </c>
      <c r="C3373" t="s">
        <v>523</v>
      </c>
      <c r="D3373" t="s">
        <v>103</v>
      </c>
      <c r="E3373">
        <v>26640</v>
      </c>
      <c r="F3373">
        <v>40</v>
      </c>
      <c r="G3373" t="s">
        <v>10</v>
      </c>
      <c r="H3373">
        <v>200</v>
      </c>
      <c r="I3373">
        <f>(TA_restaurants_curated__2[[#This Row],['# Reviews]]-MIN(TA_restaurants_curated__2['# Reviews]))/(MAX(TA_restaurants_curated__2['# Reviews])-MIN(TA_restaurants_curated__2['# Reviews]))</f>
        <v>4.5431600201918223E-3</v>
      </c>
      <c r="J3373">
        <f>QUOTIENT((TA_restaurants_curated__2[[#This Row],[Normalizzazione]]*100),33)+IF(TA_restaurants_curated__2[[#This Row],[Normalizzazione]]=1,0,1)</f>
        <v>1</v>
      </c>
      <c r="K3373">
        <f>QUOTIENT((TA_restaurants_curated__2[[#This Row],[Rating]]*2),(100/3))+IF(TA_restaurants_curated__2[[#This Row],[Rating]]=50,0,1)</f>
        <v>3</v>
      </c>
      <c r="L3373" s="1" t="str">
        <f>IF(TA_restaurants_curated__2[[#This Row],[C. Rev.]]=3,"A lot of reviews",IF(TA_restaurants_curated__2[[#This Row],[C. Rev.]]=2,"Avarage reviews","Few reviews"))</f>
        <v>Few reviews</v>
      </c>
      <c r="M3373" s="1" t="str">
        <f>IF(TA_restaurants_curated__2[[#This Row],[C. Rat.]]=3,"Good rating",IF(TA_restaurants_curated__2[[#This Row],[C. Rat.]]=2,"Avarege rating","Bad rating"))</f>
        <v>Good rating</v>
      </c>
      <c r="N3373" s="1" t="str">
        <f t="shared" si="52"/>
        <v>Few reviews and Good rating</v>
      </c>
    </row>
    <row r="3374" spans="1:14" x14ac:dyDescent="0.35">
      <c r="A3374">
        <v>2700</v>
      </c>
      <c r="B3374" t="s">
        <v>3519</v>
      </c>
      <c r="C3374" t="s">
        <v>523</v>
      </c>
      <c r="D3374" t="s">
        <v>255</v>
      </c>
      <c r="E3374">
        <v>27020</v>
      </c>
      <c r="F3374">
        <v>40</v>
      </c>
      <c r="G3374" t="s">
        <v>10</v>
      </c>
      <c r="H3374">
        <v>200</v>
      </c>
      <c r="I3374">
        <f>(TA_restaurants_curated__2[[#This Row],['# Reviews]]-MIN(TA_restaurants_curated__2['# Reviews]))/(MAX(TA_restaurants_curated__2['# Reviews])-MIN(TA_restaurants_curated__2['# Reviews]))</f>
        <v>4.5431600201918223E-3</v>
      </c>
      <c r="J3374">
        <f>QUOTIENT((TA_restaurants_curated__2[[#This Row],[Normalizzazione]]*100),33)+IF(TA_restaurants_curated__2[[#This Row],[Normalizzazione]]=1,0,1)</f>
        <v>1</v>
      </c>
      <c r="K3374">
        <f>QUOTIENT((TA_restaurants_curated__2[[#This Row],[Rating]]*2),(100/3))+IF(TA_restaurants_curated__2[[#This Row],[Rating]]=50,0,1)</f>
        <v>3</v>
      </c>
      <c r="L3374" s="1" t="str">
        <f>IF(TA_restaurants_curated__2[[#This Row],[C. Rev.]]=3,"A lot of reviews",IF(TA_restaurants_curated__2[[#This Row],[C. Rev.]]=2,"Avarage reviews","Few reviews"))</f>
        <v>Few reviews</v>
      </c>
      <c r="M3374" s="1" t="str">
        <f>IF(TA_restaurants_curated__2[[#This Row],[C. Rat.]]=3,"Good rating",IF(TA_restaurants_curated__2[[#This Row],[C. Rat.]]=2,"Avarege rating","Bad rating"))</f>
        <v>Good rating</v>
      </c>
      <c r="N3374" s="1" t="str">
        <f t="shared" si="52"/>
        <v>Few reviews and Good rating</v>
      </c>
    </row>
    <row r="3375" spans="1:14" x14ac:dyDescent="0.35">
      <c r="A3375">
        <v>2812</v>
      </c>
      <c r="B3375" t="s">
        <v>3594</v>
      </c>
      <c r="C3375" t="s">
        <v>523</v>
      </c>
      <c r="D3375" t="s">
        <v>84</v>
      </c>
      <c r="E3375">
        <v>28140</v>
      </c>
      <c r="F3375">
        <v>40</v>
      </c>
      <c r="G3375" t="s">
        <v>10</v>
      </c>
      <c r="H3375">
        <v>200</v>
      </c>
      <c r="I3375">
        <f>(TA_restaurants_curated__2[[#This Row],['# Reviews]]-MIN(TA_restaurants_curated__2['# Reviews]))/(MAX(TA_restaurants_curated__2['# Reviews])-MIN(TA_restaurants_curated__2['# Reviews]))</f>
        <v>4.5431600201918223E-3</v>
      </c>
      <c r="J3375">
        <f>QUOTIENT((TA_restaurants_curated__2[[#This Row],[Normalizzazione]]*100),33)+IF(TA_restaurants_curated__2[[#This Row],[Normalizzazione]]=1,0,1)</f>
        <v>1</v>
      </c>
      <c r="K3375">
        <f>QUOTIENT((TA_restaurants_curated__2[[#This Row],[Rating]]*2),(100/3))+IF(TA_restaurants_curated__2[[#This Row],[Rating]]=50,0,1)</f>
        <v>3</v>
      </c>
      <c r="L3375" s="1" t="str">
        <f>IF(TA_restaurants_curated__2[[#This Row],[C. Rev.]]=3,"A lot of reviews",IF(TA_restaurants_curated__2[[#This Row],[C. Rev.]]=2,"Avarage reviews","Few reviews"))</f>
        <v>Few reviews</v>
      </c>
      <c r="M3375" s="1" t="str">
        <f>IF(TA_restaurants_curated__2[[#This Row],[C. Rat.]]=3,"Good rating",IF(TA_restaurants_curated__2[[#This Row],[C. Rat.]]=2,"Avarege rating","Bad rating"))</f>
        <v>Good rating</v>
      </c>
      <c r="N3375" s="1" t="str">
        <f t="shared" si="52"/>
        <v>Few reviews and Good rating</v>
      </c>
    </row>
    <row r="3376" spans="1:14" x14ac:dyDescent="0.35">
      <c r="A3376">
        <v>2878</v>
      </c>
      <c r="B3376" t="s">
        <v>3633</v>
      </c>
      <c r="C3376" t="s">
        <v>523</v>
      </c>
      <c r="D3376" t="s">
        <v>99</v>
      </c>
      <c r="E3376">
        <v>28800</v>
      </c>
      <c r="F3376">
        <v>45</v>
      </c>
      <c r="G3376" t="s">
        <v>10</v>
      </c>
      <c r="H3376">
        <v>200</v>
      </c>
      <c r="I3376">
        <f>(TA_restaurants_curated__2[[#This Row],['# Reviews]]-MIN(TA_restaurants_curated__2['# Reviews]))/(MAX(TA_restaurants_curated__2['# Reviews])-MIN(TA_restaurants_curated__2['# Reviews]))</f>
        <v>4.5431600201918223E-3</v>
      </c>
      <c r="J3376">
        <f>QUOTIENT((TA_restaurants_curated__2[[#This Row],[Normalizzazione]]*100),33)+IF(TA_restaurants_curated__2[[#This Row],[Normalizzazione]]=1,0,1)</f>
        <v>1</v>
      </c>
      <c r="K3376">
        <f>QUOTIENT((TA_restaurants_curated__2[[#This Row],[Rating]]*2),(100/3))+IF(TA_restaurants_curated__2[[#This Row],[Rating]]=50,0,1)</f>
        <v>3</v>
      </c>
      <c r="L3376" s="1" t="str">
        <f>IF(TA_restaurants_curated__2[[#This Row],[C. Rev.]]=3,"A lot of reviews",IF(TA_restaurants_curated__2[[#This Row],[C. Rev.]]=2,"Avarage reviews","Few reviews"))</f>
        <v>Few reviews</v>
      </c>
      <c r="M3376" s="1" t="str">
        <f>IF(TA_restaurants_curated__2[[#This Row],[C. Rat.]]=3,"Good rating",IF(TA_restaurants_curated__2[[#This Row],[C. Rat.]]=2,"Avarege rating","Bad rating"))</f>
        <v>Good rating</v>
      </c>
      <c r="N3376" s="1" t="str">
        <f t="shared" si="52"/>
        <v>Few reviews and Good rating</v>
      </c>
    </row>
    <row r="3377" spans="1:14" x14ac:dyDescent="0.35">
      <c r="A3377">
        <v>2955</v>
      </c>
      <c r="B3377" t="s">
        <v>3688</v>
      </c>
      <c r="C3377" t="s">
        <v>523</v>
      </c>
      <c r="D3377" t="s">
        <v>3689</v>
      </c>
      <c r="E3377">
        <v>29570</v>
      </c>
      <c r="F3377">
        <v>40</v>
      </c>
      <c r="G3377" t="s">
        <v>8</v>
      </c>
      <c r="H3377">
        <v>200</v>
      </c>
      <c r="I3377">
        <f>(TA_restaurants_curated__2[[#This Row],['# Reviews]]-MIN(TA_restaurants_curated__2['# Reviews]))/(MAX(TA_restaurants_curated__2['# Reviews])-MIN(TA_restaurants_curated__2['# Reviews]))</f>
        <v>4.5431600201918223E-3</v>
      </c>
      <c r="J3377">
        <f>QUOTIENT((TA_restaurants_curated__2[[#This Row],[Normalizzazione]]*100),33)+IF(TA_restaurants_curated__2[[#This Row],[Normalizzazione]]=1,0,1)</f>
        <v>1</v>
      </c>
      <c r="K3377">
        <f>QUOTIENT((TA_restaurants_curated__2[[#This Row],[Rating]]*2),(100/3))+IF(TA_restaurants_curated__2[[#This Row],[Rating]]=50,0,1)</f>
        <v>3</v>
      </c>
      <c r="L3377" s="1" t="str">
        <f>IF(TA_restaurants_curated__2[[#This Row],[C. Rev.]]=3,"A lot of reviews",IF(TA_restaurants_curated__2[[#This Row],[C. Rev.]]=2,"Avarage reviews","Few reviews"))</f>
        <v>Few reviews</v>
      </c>
      <c r="M3377" s="1" t="str">
        <f>IF(TA_restaurants_curated__2[[#This Row],[C. Rat.]]=3,"Good rating",IF(TA_restaurants_curated__2[[#This Row],[C. Rat.]]=2,"Avarege rating","Bad rating"))</f>
        <v>Good rating</v>
      </c>
      <c r="N3377" s="1" t="str">
        <f t="shared" si="52"/>
        <v>Few reviews and Good rating</v>
      </c>
    </row>
    <row r="3378" spans="1:14" x14ac:dyDescent="0.35">
      <c r="A3378">
        <v>3144</v>
      </c>
      <c r="B3378" t="s">
        <v>3799</v>
      </c>
      <c r="C3378" t="s">
        <v>523</v>
      </c>
      <c r="D3378" t="s">
        <v>3250</v>
      </c>
      <c r="E3378">
        <v>31460</v>
      </c>
      <c r="F3378">
        <v>40</v>
      </c>
      <c r="G3378" t="s">
        <v>10</v>
      </c>
      <c r="H3378">
        <v>200</v>
      </c>
      <c r="I3378">
        <f>(TA_restaurants_curated__2[[#This Row],['# Reviews]]-MIN(TA_restaurants_curated__2['# Reviews]))/(MAX(TA_restaurants_curated__2['# Reviews])-MIN(TA_restaurants_curated__2['# Reviews]))</f>
        <v>4.5431600201918223E-3</v>
      </c>
      <c r="J3378">
        <f>QUOTIENT((TA_restaurants_curated__2[[#This Row],[Normalizzazione]]*100),33)+IF(TA_restaurants_curated__2[[#This Row],[Normalizzazione]]=1,0,1)</f>
        <v>1</v>
      </c>
      <c r="K3378">
        <f>QUOTIENT((TA_restaurants_curated__2[[#This Row],[Rating]]*2),(100/3))+IF(TA_restaurants_curated__2[[#This Row],[Rating]]=50,0,1)</f>
        <v>3</v>
      </c>
      <c r="L3378" s="1" t="str">
        <f>IF(TA_restaurants_curated__2[[#This Row],[C. Rev.]]=3,"A lot of reviews",IF(TA_restaurants_curated__2[[#This Row],[C. Rev.]]=2,"Avarage reviews","Few reviews"))</f>
        <v>Few reviews</v>
      </c>
      <c r="M3378" s="1" t="str">
        <f>IF(TA_restaurants_curated__2[[#This Row],[C. Rat.]]=3,"Good rating",IF(TA_restaurants_curated__2[[#This Row],[C. Rat.]]=2,"Avarege rating","Bad rating"))</f>
        <v>Good rating</v>
      </c>
      <c r="N3378" s="1" t="str">
        <f t="shared" si="52"/>
        <v>Few reviews and Good rating</v>
      </c>
    </row>
    <row r="3379" spans="1:14" x14ac:dyDescent="0.35">
      <c r="A3379">
        <v>3173</v>
      </c>
      <c r="B3379" t="s">
        <v>3819</v>
      </c>
      <c r="C3379" t="s">
        <v>523</v>
      </c>
      <c r="D3379" t="s">
        <v>155</v>
      </c>
      <c r="E3379">
        <v>31750</v>
      </c>
      <c r="F3379">
        <v>45</v>
      </c>
      <c r="G3379" t="s">
        <v>10</v>
      </c>
      <c r="H3379">
        <v>200</v>
      </c>
      <c r="I3379">
        <f>(TA_restaurants_curated__2[[#This Row],['# Reviews]]-MIN(TA_restaurants_curated__2['# Reviews]))/(MAX(TA_restaurants_curated__2['# Reviews])-MIN(TA_restaurants_curated__2['# Reviews]))</f>
        <v>4.5431600201918223E-3</v>
      </c>
      <c r="J3379">
        <f>QUOTIENT((TA_restaurants_curated__2[[#This Row],[Normalizzazione]]*100),33)+IF(TA_restaurants_curated__2[[#This Row],[Normalizzazione]]=1,0,1)</f>
        <v>1</v>
      </c>
      <c r="K3379">
        <f>QUOTIENT((TA_restaurants_curated__2[[#This Row],[Rating]]*2),(100/3))+IF(TA_restaurants_curated__2[[#This Row],[Rating]]=50,0,1)</f>
        <v>3</v>
      </c>
      <c r="L3379" s="1" t="str">
        <f>IF(TA_restaurants_curated__2[[#This Row],[C. Rev.]]=3,"A lot of reviews",IF(TA_restaurants_curated__2[[#This Row],[C. Rev.]]=2,"Avarage reviews","Few reviews"))</f>
        <v>Few reviews</v>
      </c>
      <c r="M3379" s="1" t="str">
        <f>IF(TA_restaurants_curated__2[[#This Row],[C. Rat.]]=3,"Good rating",IF(TA_restaurants_curated__2[[#This Row],[C. Rat.]]=2,"Avarege rating","Bad rating"))</f>
        <v>Good rating</v>
      </c>
      <c r="N3379" s="1" t="str">
        <f t="shared" si="52"/>
        <v>Few reviews and Good rating</v>
      </c>
    </row>
    <row r="3380" spans="1:14" x14ac:dyDescent="0.35">
      <c r="A3380">
        <v>3205</v>
      </c>
      <c r="B3380" t="s">
        <v>3839</v>
      </c>
      <c r="C3380" t="s">
        <v>523</v>
      </c>
      <c r="D3380" t="s">
        <v>155</v>
      </c>
      <c r="E3380">
        <v>32070</v>
      </c>
      <c r="F3380">
        <v>35</v>
      </c>
      <c r="G3380" t="s">
        <v>10</v>
      </c>
      <c r="H3380">
        <v>200</v>
      </c>
      <c r="I3380">
        <f>(TA_restaurants_curated__2[[#This Row],['# Reviews]]-MIN(TA_restaurants_curated__2['# Reviews]))/(MAX(TA_restaurants_curated__2['# Reviews])-MIN(TA_restaurants_curated__2['# Reviews]))</f>
        <v>4.5431600201918223E-3</v>
      </c>
      <c r="J3380">
        <f>QUOTIENT((TA_restaurants_curated__2[[#This Row],[Normalizzazione]]*100),33)+IF(TA_restaurants_curated__2[[#This Row],[Normalizzazione]]=1,0,1)</f>
        <v>1</v>
      </c>
      <c r="K3380">
        <f>QUOTIENT((TA_restaurants_curated__2[[#This Row],[Rating]]*2),(100/3))+IF(TA_restaurants_curated__2[[#This Row],[Rating]]=50,0,1)</f>
        <v>3</v>
      </c>
      <c r="L3380" s="1" t="str">
        <f>IF(TA_restaurants_curated__2[[#This Row],[C. Rev.]]=3,"A lot of reviews",IF(TA_restaurants_curated__2[[#This Row],[C. Rev.]]=2,"Avarage reviews","Few reviews"))</f>
        <v>Few reviews</v>
      </c>
      <c r="M3380" s="1" t="str">
        <f>IF(TA_restaurants_curated__2[[#This Row],[C. Rat.]]=3,"Good rating",IF(TA_restaurants_curated__2[[#This Row],[C. Rat.]]=2,"Avarege rating","Bad rating"))</f>
        <v>Good rating</v>
      </c>
      <c r="N3380" s="1" t="str">
        <f t="shared" si="52"/>
        <v>Few reviews and Good rating</v>
      </c>
    </row>
    <row r="3381" spans="1:14" x14ac:dyDescent="0.35">
      <c r="A3381">
        <v>3214</v>
      </c>
      <c r="B3381" t="s">
        <v>3844</v>
      </c>
      <c r="C3381" t="s">
        <v>523</v>
      </c>
      <c r="D3381" t="s">
        <v>99</v>
      </c>
      <c r="E3381">
        <v>32160</v>
      </c>
      <c r="F3381">
        <v>40</v>
      </c>
      <c r="G3381" t="s">
        <v>10</v>
      </c>
      <c r="H3381">
        <v>200</v>
      </c>
      <c r="I3381">
        <f>(TA_restaurants_curated__2[[#This Row],['# Reviews]]-MIN(TA_restaurants_curated__2['# Reviews]))/(MAX(TA_restaurants_curated__2['# Reviews])-MIN(TA_restaurants_curated__2['# Reviews]))</f>
        <v>4.5431600201918223E-3</v>
      </c>
      <c r="J3381">
        <f>QUOTIENT((TA_restaurants_curated__2[[#This Row],[Normalizzazione]]*100),33)+IF(TA_restaurants_curated__2[[#This Row],[Normalizzazione]]=1,0,1)</f>
        <v>1</v>
      </c>
      <c r="K3381">
        <f>QUOTIENT((TA_restaurants_curated__2[[#This Row],[Rating]]*2),(100/3))+IF(TA_restaurants_curated__2[[#This Row],[Rating]]=50,0,1)</f>
        <v>3</v>
      </c>
      <c r="L3381" s="1" t="str">
        <f>IF(TA_restaurants_curated__2[[#This Row],[C. Rev.]]=3,"A lot of reviews",IF(TA_restaurants_curated__2[[#This Row],[C. Rev.]]=2,"Avarage reviews","Few reviews"))</f>
        <v>Few reviews</v>
      </c>
      <c r="M3381" s="1" t="str">
        <f>IF(TA_restaurants_curated__2[[#This Row],[C. Rat.]]=3,"Good rating",IF(TA_restaurants_curated__2[[#This Row],[C. Rat.]]=2,"Avarege rating","Bad rating"))</f>
        <v>Good rating</v>
      </c>
      <c r="N3381" s="1" t="str">
        <f t="shared" si="52"/>
        <v>Few reviews and Good rating</v>
      </c>
    </row>
    <row r="3382" spans="1:14" x14ac:dyDescent="0.35">
      <c r="A3382">
        <v>3786</v>
      </c>
      <c r="B3382" t="s">
        <v>4072</v>
      </c>
      <c r="C3382" t="s">
        <v>523</v>
      </c>
      <c r="D3382" t="s">
        <v>668</v>
      </c>
      <c r="E3382">
        <v>37880</v>
      </c>
      <c r="F3382">
        <v>45</v>
      </c>
      <c r="G3382" t="s">
        <v>8</v>
      </c>
      <c r="H3382">
        <v>200</v>
      </c>
      <c r="I3382">
        <f>(TA_restaurants_curated__2[[#This Row],['# Reviews]]-MIN(TA_restaurants_curated__2['# Reviews]))/(MAX(TA_restaurants_curated__2['# Reviews])-MIN(TA_restaurants_curated__2['# Reviews]))</f>
        <v>4.5431600201918223E-3</v>
      </c>
      <c r="J3382">
        <f>QUOTIENT((TA_restaurants_curated__2[[#This Row],[Normalizzazione]]*100),33)+IF(TA_restaurants_curated__2[[#This Row],[Normalizzazione]]=1,0,1)</f>
        <v>1</v>
      </c>
      <c r="K3382">
        <f>QUOTIENT((TA_restaurants_curated__2[[#This Row],[Rating]]*2),(100/3))+IF(TA_restaurants_curated__2[[#This Row],[Rating]]=50,0,1)</f>
        <v>3</v>
      </c>
      <c r="L3382" s="1" t="str">
        <f>IF(TA_restaurants_curated__2[[#This Row],[C. Rev.]]=3,"A lot of reviews",IF(TA_restaurants_curated__2[[#This Row],[C. Rev.]]=2,"Avarage reviews","Few reviews"))</f>
        <v>Few reviews</v>
      </c>
      <c r="M3382" s="1" t="str">
        <f>IF(TA_restaurants_curated__2[[#This Row],[C. Rat.]]=3,"Good rating",IF(TA_restaurants_curated__2[[#This Row],[C. Rat.]]=2,"Avarege rating","Bad rating"))</f>
        <v>Good rating</v>
      </c>
      <c r="N3382" s="1" t="str">
        <f t="shared" si="52"/>
        <v>Few reviews and Good rating</v>
      </c>
    </row>
    <row r="3383" spans="1:14" x14ac:dyDescent="0.35">
      <c r="A3383">
        <v>3822</v>
      </c>
      <c r="B3383" t="s">
        <v>4087</v>
      </c>
      <c r="C3383" t="s">
        <v>523</v>
      </c>
      <c r="D3383" t="s">
        <v>99</v>
      </c>
      <c r="E3383">
        <v>38240</v>
      </c>
      <c r="F3383">
        <v>40</v>
      </c>
      <c r="G3383" t="s">
        <v>10</v>
      </c>
      <c r="H3383">
        <v>200</v>
      </c>
      <c r="I3383">
        <f>(TA_restaurants_curated__2[[#This Row],['# Reviews]]-MIN(TA_restaurants_curated__2['# Reviews]))/(MAX(TA_restaurants_curated__2['# Reviews])-MIN(TA_restaurants_curated__2['# Reviews]))</f>
        <v>4.5431600201918223E-3</v>
      </c>
      <c r="J3383">
        <f>QUOTIENT((TA_restaurants_curated__2[[#This Row],[Normalizzazione]]*100),33)+IF(TA_restaurants_curated__2[[#This Row],[Normalizzazione]]=1,0,1)</f>
        <v>1</v>
      </c>
      <c r="K3383">
        <f>QUOTIENT((TA_restaurants_curated__2[[#This Row],[Rating]]*2),(100/3))+IF(TA_restaurants_curated__2[[#This Row],[Rating]]=50,0,1)</f>
        <v>3</v>
      </c>
      <c r="L3383" s="1" t="str">
        <f>IF(TA_restaurants_curated__2[[#This Row],[C. Rev.]]=3,"A lot of reviews",IF(TA_restaurants_curated__2[[#This Row],[C. Rev.]]=2,"Avarage reviews","Few reviews"))</f>
        <v>Few reviews</v>
      </c>
      <c r="M3383" s="1" t="str">
        <f>IF(TA_restaurants_curated__2[[#This Row],[C. Rat.]]=3,"Good rating",IF(TA_restaurants_curated__2[[#This Row],[C. Rat.]]=2,"Avarege rating","Bad rating"))</f>
        <v>Good rating</v>
      </c>
      <c r="N3383" s="1" t="str">
        <f t="shared" si="52"/>
        <v>Few reviews and Good rating</v>
      </c>
    </row>
    <row r="3384" spans="1:14" x14ac:dyDescent="0.35">
      <c r="A3384">
        <v>4284</v>
      </c>
      <c r="B3384" t="s">
        <v>4259</v>
      </c>
      <c r="C3384" t="s">
        <v>523</v>
      </c>
      <c r="D3384" t="s">
        <v>99</v>
      </c>
      <c r="E3384">
        <v>42870</v>
      </c>
      <c r="F3384">
        <v>35</v>
      </c>
      <c r="G3384" t="s">
        <v>9</v>
      </c>
      <c r="H3384">
        <v>200</v>
      </c>
      <c r="I3384">
        <f>(TA_restaurants_curated__2[[#This Row],['# Reviews]]-MIN(TA_restaurants_curated__2['# Reviews]))/(MAX(TA_restaurants_curated__2['# Reviews])-MIN(TA_restaurants_curated__2['# Reviews]))</f>
        <v>4.5431600201918223E-3</v>
      </c>
      <c r="J3384">
        <f>QUOTIENT((TA_restaurants_curated__2[[#This Row],[Normalizzazione]]*100),33)+IF(TA_restaurants_curated__2[[#This Row],[Normalizzazione]]=1,0,1)</f>
        <v>1</v>
      </c>
      <c r="K3384">
        <f>QUOTIENT((TA_restaurants_curated__2[[#This Row],[Rating]]*2),(100/3))+IF(TA_restaurants_curated__2[[#This Row],[Rating]]=50,0,1)</f>
        <v>3</v>
      </c>
      <c r="L3384" s="1" t="str">
        <f>IF(TA_restaurants_curated__2[[#This Row],[C. Rev.]]=3,"A lot of reviews",IF(TA_restaurants_curated__2[[#This Row],[C. Rev.]]=2,"Avarage reviews","Few reviews"))</f>
        <v>Few reviews</v>
      </c>
      <c r="M3384" s="1" t="str">
        <f>IF(TA_restaurants_curated__2[[#This Row],[C. Rat.]]=3,"Good rating",IF(TA_restaurants_curated__2[[#This Row],[C. Rat.]]=2,"Avarege rating","Bad rating"))</f>
        <v>Good rating</v>
      </c>
      <c r="N3384" s="1" t="str">
        <f t="shared" si="52"/>
        <v>Few reviews and Good rating</v>
      </c>
    </row>
    <row r="3385" spans="1:14" x14ac:dyDescent="0.35">
      <c r="A3385">
        <v>4955</v>
      </c>
      <c r="B3385" t="s">
        <v>4447</v>
      </c>
      <c r="C3385" t="s">
        <v>523</v>
      </c>
      <c r="D3385" t="s">
        <v>375</v>
      </c>
      <c r="E3385">
        <v>49580</v>
      </c>
      <c r="F3385">
        <v>35</v>
      </c>
      <c r="G3385" t="s">
        <v>8</v>
      </c>
      <c r="H3385">
        <v>200</v>
      </c>
      <c r="I3385">
        <f>(TA_restaurants_curated__2[[#This Row],['# Reviews]]-MIN(TA_restaurants_curated__2['# Reviews]))/(MAX(TA_restaurants_curated__2['# Reviews])-MIN(TA_restaurants_curated__2['# Reviews]))</f>
        <v>4.5431600201918223E-3</v>
      </c>
      <c r="J3385">
        <f>QUOTIENT((TA_restaurants_curated__2[[#This Row],[Normalizzazione]]*100),33)+IF(TA_restaurants_curated__2[[#This Row],[Normalizzazione]]=1,0,1)</f>
        <v>1</v>
      </c>
      <c r="K3385">
        <f>QUOTIENT((TA_restaurants_curated__2[[#This Row],[Rating]]*2),(100/3))+IF(TA_restaurants_curated__2[[#This Row],[Rating]]=50,0,1)</f>
        <v>3</v>
      </c>
      <c r="L3385" s="1" t="str">
        <f>IF(TA_restaurants_curated__2[[#This Row],[C. Rev.]]=3,"A lot of reviews",IF(TA_restaurants_curated__2[[#This Row],[C. Rev.]]=2,"Avarage reviews","Few reviews"))</f>
        <v>Few reviews</v>
      </c>
      <c r="M3385" s="1" t="str">
        <f>IF(TA_restaurants_curated__2[[#This Row],[C. Rat.]]=3,"Good rating",IF(TA_restaurants_curated__2[[#This Row],[C. Rat.]]=2,"Avarege rating","Bad rating"))</f>
        <v>Good rating</v>
      </c>
      <c r="N3385" s="1" t="str">
        <f t="shared" si="52"/>
        <v>Few reviews and Good rating</v>
      </c>
    </row>
    <row r="3386" spans="1:14" x14ac:dyDescent="0.35">
      <c r="A3386">
        <v>5227</v>
      </c>
      <c r="B3386" t="s">
        <v>4538</v>
      </c>
      <c r="C3386" t="s">
        <v>523</v>
      </c>
      <c r="D3386" t="s">
        <v>146</v>
      </c>
      <c r="E3386">
        <v>52300</v>
      </c>
      <c r="F3386">
        <v>35</v>
      </c>
      <c r="G3386" t="s">
        <v>8</v>
      </c>
      <c r="H3386">
        <v>200</v>
      </c>
      <c r="I3386">
        <f>(TA_restaurants_curated__2[[#This Row],['# Reviews]]-MIN(TA_restaurants_curated__2['# Reviews]))/(MAX(TA_restaurants_curated__2['# Reviews])-MIN(TA_restaurants_curated__2['# Reviews]))</f>
        <v>4.5431600201918223E-3</v>
      </c>
      <c r="J3386">
        <f>QUOTIENT((TA_restaurants_curated__2[[#This Row],[Normalizzazione]]*100),33)+IF(TA_restaurants_curated__2[[#This Row],[Normalizzazione]]=1,0,1)</f>
        <v>1</v>
      </c>
      <c r="K3386">
        <f>QUOTIENT((TA_restaurants_curated__2[[#This Row],[Rating]]*2),(100/3))+IF(TA_restaurants_curated__2[[#This Row],[Rating]]=50,0,1)</f>
        <v>3</v>
      </c>
      <c r="L3386" s="1" t="str">
        <f>IF(TA_restaurants_curated__2[[#This Row],[C. Rev.]]=3,"A lot of reviews",IF(TA_restaurants_curated__2[[#This Row],[C. Rev.]]=2,"Avarage reviews","Few reviews"))</f>
        <v>Few reviews</v>
      </c>
      <c r="M3386" s="1" t="str">
        <f>IF(TA_restaurants_curated__2[[#This Row],[C. Rat.]]=3,"Good rating",IF(TA_restaurants_curated__2[[#This Row],[C. Rat.]]=2,"Avarege rating","Bad rating"))</f>
        <v>Good rating</v>
      </c>
      <c r="N3386" s="1" t="str">
        <f t="shared" si="52"/>
        <v>Few reviews and Good rating</v>
      </c>
    </row>
    <row r="3387" spans="1:14" x14ac:dyDescent="0.35">
      <c r="A3387">
        <v>5297</v>
      </c>
      <c r="B3387" t="s">
        <v>4564</v>
      </c>
      <c r="C3387" t="s">
        <v>523</v>
      </c>
      <c r="D3387" t="s">
        <v>302</v>
      </c>
      <c r="E3387">
        <v>53000</v>
      </c>
      <c r="F3387">
        <v>35</v>
      </c>
      <c r="G3387" t="s">
        <v>8</v>
      </c>
      <c r="H3387">
        <v>200</v>
      </c>
      <c r="I3387">
        <f>(TA_restaurants_curated__2[[#This Row],['# Reviews]]-MIN(TA_restaurants_curated__2['# Reviews]))/(MAX(TA_restaurants_curated__2['# Reviews])-MIN(TA_restaurants_curated__2['# Reviews]))</f>
        <v>4.5431600201918223E-3</v>
      </c>
      <c r="J3387">
        <f>QUOTIENT((TA_restaurants_curated__2[[#This Row],[Normalizzazione]]*100),33)+IF(TA_restaurants_curated__2[[#This Row],[Normalizzazione]]=1,0,1)</f>
        <v>1</v>
      </c>
      <c r="K3387">
        <f>QUOTIENT((TA_restaurants_curated__2[[#This Row],[Rating]]*2),(100/3))+IF(TA_restaurants_curated__2[[#This Row],[Rating]]=50,0,1)</f>
        <v>3</v>
      </c>
      <c r="L3387" s="1" t="str">
        <f>IF(TA_restaurants_curated__2[[#This Row],[C. Rev.]]=3,"A lot of reviews",IF(TA_restaurants_curated__2[[#This Row],[C. Rev.]]=2,"Avarage reviews","Few reviews"))</f>
        <v>Few reviews</v>
      </c>
      <c r="M3387" s="1" t="str">
        <f>IF(TA_restaurants_curated__2[[#This Row],[C. Rat.]]=3,"Good rating",IF(TA_restaurants_curated__2[[#This Row],[C. Rat.]]=2,"Avarege rating","Bad rating"))</f>
        <v>Good rating</v>
      </c>
      <c r="N3387" s="1" t="str">
        <f t="shared" si="52"/>
        <v>Few reviews and Good rating</v>
      </c>
    </row>
    <row r="3388" spans="1:14" x14ac:dyDescent="0.35">
      <c r="A3388">
        <v>5445</v>
      </c>
      <c r="B3388" t="s">
        <v>335</v>
      </c>
      <c r="C3388" t="s">
        <v>523</v>
      </c>
      <c r="D3388" t="s">
        <v>99</v>
      </c>
      <c r="E3388">
        <v>54480</v>
      </c>
      <c r="F3388">
        <v>35</v>
      </c>
      <c r="G3388" t="s">
        <v>8</v>
      </c>
      <c r="H3388">
        <v>200</v>
      </c>
      <c r="I3388">
        <f>(TA_restaurants_curated__2[[#This Row],['# Reviews]]-MIN(TA_restaurants_curated__2['# Reviews]))/(MAX(TA_restaurants_curated__2['# Reviews])-MIN(TA_restaurants_curated__2['# Reviews]))</f>
        <v>4.5431600201918223E-3</v>
      </c>
      <c r="J3388">
        <f>QUOTIENT((TA_restaurants_curated__2[[#This Row],[Normalizzazione]]*100),33)+IF(TA_restaurants_curated__2[[#This Row],[Normalizzazione]]=1,0,1)</f>
        <v>1</v>
      </c>
      <c r="K3388">
        <f>QUOTIENT((TA_restaurants_curated__2[[#This Row],[Rating]]*2),(100/3))+IF(TA_restaurants_curated__2[[#This Row],[Rating]]=50,0,1)</f>
        <v>3</v>
      </c>
      <c r="L3388" s="1" t="str">
        <f>IF(TA_restaurants_curated__2[[#This Row],[C. Rev.]]=3,"A lot of reviews",IF(TA_restaurants_curated__2[[#This Row],[C. Rev.]]=2,"Avarage reviews","Few reviews"))</f>
        <v>Few reviews</v>
      </c>
      <c r="M3388" s="1" t="str">
        <f>IF(TA_restaurants_curated__2[[#This Row],[C. Rat.]]=3,"Good rating",IF(TA_restaurants_curated__2[[#This Row],[C. Rat.]]=2,"Avarege rating","Bad rating"))</f>
        <v>Good rating</v>
      </c>
      <c r="N3388" s="1" t="str">
        <f t="shared" si="52"/>
        <v>Few reviews and Good rating</v>
      </c>
    </row>
    <row r="3389" spans="1:14" x14ac:dyDescent="0.35">
      <c r="A3389">
        <v>6187</v>
      </c>
      <c r="B3389" t="s">
        <v>4870</v>
      </c>
      <c r="C3389" t="s">
        <v>523</v>
      </c>
      <c r="D3389" t="s">
        <v>298</v>
      </c>
      <c r="E3389">
        <v>61910</v>
      </c>
      <c r="F3389">
        <v>35</v>
      </c>
      <c r="G3389" t="s">
        <v>10</v>
      </c>
      <c r="H3389">
        <v>200</v>
      </c>
      <c r="I3389">
        <f>(TA_restaurants_curated__2[[#This Row],['# Reviews]]-MIN(TA_restaurants_curated__2['# Reviews]))/(MAX(TA_restaurants_curated__2['# Reviews])-MIN(TA_restaurants_curated__2['# Reviews]))</f>
        <v>4.5431600201918223E-3</v>
      </c>
      <c r="J3389">
        <f>QUOTIENT((TA_restaurants_curated__2[[#This Row],[Normalizzazione]]*100),33)+IF(TA_restaurants_curated__2[[#This Row],[Normalizzazione]]=1,0,1)</f>
        <v>1</v>
      </c>
      <c r="K3389">
        <f>QUOTIENT((TA_restaurants_curated__2[[#This Row],[Rating]]*2),(100/3))+IF(TA_restaurants_curated__2[[#This Row],[Rating]]=50,0,1)</f>
        <v>3</v>
      </c>
      <c r="L3389" s="1" t="str">
        <f>IF(TA_restaurants_curated__2[[#This Row],[C. Rev.]]=3,"A lot of reviews",IF(TA_restaurants_curated__2[[#This Row],[C. Rev.]]=2,"Avarage reviews","Few reviews"))</f>
        <v>Few reviews</v>
      </c>
      <c r="M3389" s="1" t="str">
        <f>IF(TA_restaurants_curated__2[[#This Row],[C. Rat.]]=3,"Good rating",IF(TA_restaurants_curated__2[[#This Row],[C. Rat.]]=2,"Avarege rating","Bad rating"))</f>
        <v>Good rating</v>
      </c>
      <c r="N3389" s="1" t="str">
        <f t="shared" si="52"/>
        <v>Few reviews and Good rating</v>
      </c>
    </row>
    <row r="3390" spans="1:14" x14ac:dyDescent="0.35">
      <c r="A3390">
        <v>1090</v>
      </c>
      <c r="B3390" t="s">
        <v>2024</v>
      </c>
      <c r="C3390" t="s">
        <v>523</v>
      </c>
      <c r="D3390" t="s">
        <v>687</v>
      </c>
      <c r="E3390">
        <v>10920</v>
      </c>
      <c r="F3390">
        <v>50</v>
      </c>
      <c r="G3390" t="s">
        <v>8</v>
      </c>
      <c r="H3390">
        <v>190</v>
      </c>
      <c r="I3390">
        <f>(TA_restaurants_curated__2[[#This Row],['# Reviews]]-MIN(TA_restaurants_curated__2['# Reviews]))/(MAX(TA_restaurants_curated__2['# Reviews])-MIN(TA_restaurants_curated__2['# Reviews]))</f>
        <v>4.290762241292277E-3</v>
      </c>
      <c r="J3390">
        <f>QUOTIENT((TA_restaurants_curated__2[[#This Row],[Normalizzazione]]*100),33)+IF(TA_restaurants_curated__2[[#This Row],[Normalizzazione]]=1,0,1)</f>
        <v>1</v>
      </c>
      <c r="K3390">
        <f>QUOTIENT((TA_restaurants_curated__2[[#This Row],[Rating]]*2),(100/3))+IF(TA_restaurants_curated__2[[#This Row],[Rating]]=50,0,1)</f>
        <v>3</v>
      </c>
      <c r="L3390" s="1" t="str">
        <f>IF(TA_restaurants_curated__2[[#This Row],[C. Rev.]]=3,"A lot of reviews",IF(TA_restaurants_curated__2[[#This Row],[C. Rev.]]=2,"Avarage reviews","Few reviews"))</f>
        <v>Few reviews</v>
      </c>
      <c r="M3390" s="1" t="str">
        <f>IF(TA_restaurants_curated__2[[#This Row],[C. Rat.]]=3,"Good rating",IF(TA_restaurants_curated__2[[#This Row],[C. Rat.]]=2,"Avarege rating","Bad rating"))</f>
        <v>Good rating</v>
      </c>
      <c r="N3390" s="1" t="str">
        <f t="shared" si="52"/>
        <v>Few reviews and Good rating</v>
      </c>
    </row>
    <row r="3391" spans="1:14" x14ac:dyDescent="0.35">
      <c r="A3391">
        <v>1300</v>
      </c>
      <c r="B3391" t="s">
        <v>2246</v>
      </c>
      <c r="C3391" t="s">
        <v>523</v>
      </c>
      <c r="D3391" t="s">
        <v>392</v>
      </c>
      <c r="E3391">
        <v>13020</v>
      </c>
      <c r="F3391">
        <v>45</v>
      </c>
      <c r="G3391" t="s">
        <v>8</v>
      </c>
      <c r="H3391">
        <v>190</v>
      </c>
      <c r="I3391">
        <f>(TA_restaurants_curated__2[[#This Row],['# Reviews]]-MIN(TA_restaurants_curated__2['# Reviews]))/(MAX(TA_restaurants_curated__2['# Reviews])-MIN(TA_restaurants_curated__2['# Reviews]))</f>
        <v>4.290762241292277E-3</v>
      </c>
      <c r="J3391">
        <f>QUOTIENT((TA_restaurants_curated__2[[#This Row],[Normalizzazione]]*100),33)+IF(TA_restaurants_curated__2[[#This Row],[Normalizzazione]]=1,0,1)</f>
        <v>1</v>
      </c>
      <c r="K3391">
        <f>QUOTIENT((TA_restaurants_curated__2[[#This Row],[Rating]]*2),(100/3))+IF(TA_restaurants_curated__2[[#This Row],[Rating]]=50,0,1)</f>
        <v>3</v>
      </c>
      <c r="L3391" s="1" t="str">
        <f>IF(TA_restaurants_curated__2[[#This Row],[C. Rev.]]=3,"A lot of reviews",IF(TA_restaurants_curated__2[[#This Row],[C. Rev.]]=2,"Avarage reviews","Few reviews"))</f>
        <v>Few reviews</v>
      </c>
      <c r="M3391" s="1" t="str">
        <f>IF(TA_restaurants_curated__2[[#This Row],[C. Rat.]]=3,"Good rating",IF(TA_restaurants_curated__2[[#This Row],[C. Rat.]]=2,"Avarege rating","Bad rating"))</f>
        <v>Good rating</v>
      </c>
      <c r="N3391" s="1" t="str">
        <f t="shared" si="52"/>
        <v>Few reviews and Good rating</v>
      </c>
    </row>
    <row r="3392" spans="1:14" x14ac:dyDescent="0.35">
      <c r="A3392">
        <v>1592</v>
      </c>
      <c r="B3392" t="s">
        <v>2551</v>
      </c>
      <c r="C3392" t="s">
        <v>523</v>
      </c>
      <c r="D3392" t="s">
        <v>2552</v>
      </c>
      <c r="E3392">
        <v>15940</v>
      </c>
      <c r="F3392">
        <v>45</v>
      </c>
      <c r="G3392" t="s">
        <v>8</v>
      </c>
      <c r="H3392">
        <v>190</v>
      </c>
      <c r="I3392">
        <f>(TA_restaurants_curated__2[[#This Row],['# Reviews]]-MIN(TA_restaurants_curated__2['# Reviews]))/(MAX(TA_restaurants_curated__2['# Reviews])-MIN(TA_restaurants_curated__2['# Reviews]))</f>
        <v>4.290762241292277E-3</v>
      </c>
      <c r="J3392">
        <f>QUOTIENT((TA_restaurants_curated__2[[#This Row],[Normalizzazione]]*100),33)+IF(TA_restaurants_curated__2[[#This Row],[Normalizzazione]]=1,0,1)</f>
        <v>1</v>
      </c>
      <c r="K3392">
        <f>QUOTIENT((TA_restaurants_curated__2[[#This Row],[Rating]]*2),(100/3))+IF(TA_restaurants_curated__2[[#This Row],[Rating]]=50,0,1)</f>
        <v>3</v>
      </c>
      <c r="L3392" s="1" t="str">
        <f>IF(TA_restaurants_curated__2[[#This Row],[C. Rev.]]=3,"A lot of reviews",IF(TA_restaurants_curated__2[[#This Row],[C. Rev.]]=2,"Avarage reviews","Few reviews"))</f>
        <v>Few reviews</v>
      </c>
      <c r="M3392" s="1" t="str">
        <f>IF(TA_restaurants_curated__2[[#This Row],[C. Rat.]]=3,"Good rating",IF(TA_restaurants_curated__2[[#This Row],[C. Rat.]]=2,"Avarege rating","Bad rating"))</f>
        <v>Good rating</v>
      </c>
      <c r="N3392" s="1" t="str">
        <f t="shared" si="52"/>
        <v>Few reviews and Good rating</v>
      </c>
    </row>
    <row r="3393" spans="1:14" x14ac:dyDescent="0.35">
      <c r="A3393">
        <v>2341</v>
      </c>
      <c r="B3393" t="s">
        <v>3236</v>
      </c>
      <c r="C3393" t="s">
        <v>523</v>
      </c>
      <c r="D3393" t="s">
        <v>99</v>
      </c>
      <c r="E3393">
        <v>23430</v>
      </c>
      <c r="F3393">
        <v>40</v>
      </c>
      <c r="G3393" t="s">
        <v>10</v>
      </c>
      <c r="H3393">
        <v>190</v>
      </c>
      <c r="I3393">
        <f>(TA_restaurants_curated__2[[#This Row],['# Reviews]]-MIN(TA_restaurants_curated__2['# Reviews]))/(MAX(TA_restaurants_curated__2['# Reviews])-MIN(TA_restaurants_curated__2['# Reviews]))</f>
        <v>4.290762241292277E-3</v>
      </c>
      <c r="J3393">
        <f>QUOTIENT((TA_restaurants_curated__2[[#This Row],[Normalizzazione]]*100),33)+IF(TA_restaurants_curated__2[[#This Row],[Normalizzazione]]=1,0,1)</f>
        <v>1</v>
      </c>
      <c r="K3393">
        <f>QUOTIENT((TA_restaurants_curated__2[[#This Row],[Rating]]*2),(100/3))+IF(TA_restaurants_curated__2[[#This Row],[Rating]]=50,0,1)</f>
        <v>3</v>
      </c>
      <c r="L3393" s="1" t="str">
        <f>IF(TA_restaurants_curated__2[[#This Row],[C. Rev.]]=3,"A lot of reviews",IF(TA_restaurants_curated__2[[#This Row],[C. Rev.]]=2,"Avarage reviews","Few reviews"))</f>
        <v>Few reviews</v>
      </c>
      <c r="M3393" s="1" t="str">
        <f>IF(TA_restaurants_curated__2[[#This Row],[C. Rat.]]=3,"Good rating",IF(TA_restaurants_curated__2[[#This Row],[C. Rat.]]=2,"Avarege rating","Bad rating"))</f>
        <v>Good rating</v>
      </c>
      <c r="N3393" s="1" t="str">
        <f t="shared" si="52"/>
        <v>Few reviews and Good rating</v>
      </c>
    </row>
    <row r="3394" spans="1:14" x14ac:dyDescent="0.35">
      <c r="A3394">
        <v>2391</v>
      </c>
      <c r="B3394" t="s">
        <v>3273</v>
      </c>
      <c r="C3394" t="s">
        <v>523</v>
      </c>
      <c r="D3394" t="s">
        <v>40</v>
      </c>
      <c r="E3394">
        <v>23930</v>
      </c>
      <c r="F3394">
        <v>45</v>
      </c>
      <c r="G3394" t="s">
        <v>8</v>
      </c>
      <c r="H3394">
        <v>190</v>
      </c>
      <c r="I3394">
        <f>(TA_restaurants_curated__2[[#This Row],['# Reviews]]-MIN(TA_restaurants_curated__2['# Reviews]))/(MAX(TA_restaurants_curated__2['# Reviews])-MIN(TA_restaurants_curated__2['# Reviews]))</f>
        <v>4.290762241292277E-3</v>
      </c>
      <c r="J3394">
        <f>QUOTIENT((TA_restaurants_curated__2[[#This Row],[Normalizzazione]]*100),33)+IF(TA_restaurants_curated__2[[#This Row],[Normalizzazione]]=1,0,1)</f>
        <v>1</v>
      </c>
      <c r="K3394">
        <f>QUOTIENT((TA_restaurants_curated__2[[#This Row],[Rating]]*2),(100/3))+IF(TA_restaurants_curated__2[[#This Row],[Rating]]=50,0,1)</f>
        <v>3</v>
      </c>
      <c r="L3394" s="1" t="str">
        <f>IF(TA_restaurants_curated__2[[#This Row],[C. Rev.]]=3,"A lot of reviews",IF(TA_restaurants_curated__2[[#This Row],[C. Rev.]]=2,"Avarage reviews","Few reviews"))</f>
        <v>Few reviews</v>
      </c>
      <c r="M3394" s="1" t="str">
        <f>IF(TA_restaurants_curated__2[[#This Row],[C. Rat.]]=3,"Good rating",IF(TA_restaurants_curated__2[[#This Row],[C. Rat.]]=2,"Avarege rating","Bad rating"))</f>
        <v>Good rating</v>
      </c>
      <c r="N3394" s="1" t="str">
        <f t="shared" ref="N3394:N3457" si="53">_xlfn.CONCAT(L3394," and ",M3394)</f>
        <v>Few reviews and Good rating</v>
      </c>
    </row>
    <row r="3395" spans="1:14" x14ac:dyDescent="0.35">
      <c r="A3395">
        <v>2762</v>
      </c>
      <c r="B3395" t="s">
        <v>548</v>
      </c>
      <c r="C3395" t="s">
        <v>523</v>
      </c>
      <c r="D3395" t="s">
        <v>124</v>
      </c>
      <c r="E3395">
        <v>27640</v>
      </c>
      <c r="F3395">
        <v>45</v>
      </c>
      <c r="G3395" t="s">
        <v>10</v>
      </c>
      <c r="H3395">
        <v>190</v>
      </c>
      <c r="I3395">
        <f>(TA_restaurants_curated__2[[#This Row],['# Reviews]]-MIN(TA_restaurants_curated__2['# Reviews]))/(MAX(TA_restaurants_curated__2['# Reviews])-MIN(TA_restaurants_curated__2['# Reviews]))</f>
        <v>4.290762241292277E-3</v>
      </c>
      <c r="J3395">
        <f>QUOTIENT((TA_restaurants_curated__2[[#This Row],[Normalizzazione]]*100),33)+IF(TA_restaurants_curated__2[[#This Row],[Normalizzazione]]=1,0,1)</f>
        <v>1</v>
      </c>
      <c r="K3395">
        <f>QUOTIENT((TA_restaurants_curated__2[[#This Row],[Rating]]*2),(100/3))+IF(TA_restaurants_curated__2[[#This Row],[Rating]]=50,0,1)</f>
        <v>3</v>
      </c>
      <c r="L3395" s="1" t="str">
        <f>IF(TA_restaurants_curated__2[[#This Row],[C. Rev.]]=3,"A lot of reviews",IF(TA_restaurants_curated__2[[#This Row],[C. Rev.]]=2,"Avarage reviews","Few reviews"))</f>
        <v>Few reviews</v>
      </c>
      <c r="M3395" s="1" t="str">
        <f>IF(TA_restaurants_curated__2[[#This Row],[C. Rat.]]=3,"Good rating",IF(TA_restaurants_curated__2[[#This Row],[C. Rat.]]=2,"Avarege rating","Bad rating"))</f>
        <v>Good rating</v>
      </c>
      <c r="N3395" s="1" t="str">
        <f t="shared" si="53"/>
        <v>Few reviews and Good rating</v>
      </c>
    </row>
    <row r="3396" spans="1:14" x14ac:dyDescent="0.35">
      <c r="A3396">
        <v>3228</v>
      </c>
      <c r="B3396" t="s">
        <v>3850</v>
      </c>
      <c r="C3396" t="s">
        <v>523</v>
      </c>
      <c r="D3396" t="s">
        <v>99</v>
      </c>
      <c r="E3396">
        <v>32300</v>
      </c>
      <c r="F3396">
        <v>45</v>
      </c>
      <c r="G3396" t="s">
        <v>10</v>
      </c>
      <c r="H3396">
        <v>190</v>
      </c>
      <c r="I3396">
        <f>(TA_restaurants_curated__2[[#This Row],['# Reviews]]-MIN(TA_restaurants_curated__2['# Reviews]))/(MAX(TA_restaurants_curated__2['# Reviews])-MIN(TA_restaurants_curated__2['# Reviews]))</f>
        <v>4.290762241292277E-3</v>
      </c>
      <c r="J3396">
        <f>QUOTIENT((TA_restaurants_curated__2[[#This Row],[Normalizzazione]]*100),33)+IF(TA_restaurants_curated__2[[#This Row],[Normalizzazione]]=1,0,1)</f>
        <v>1</v>
      </c>
      <c r="K3396">
        <f>QUOTIENT((TA_restaurants_curated__2[[#This Row],[Rating]]*2),(100/3))+IF(TA_restaurants_curated__2[[#This Row],[Rating]]=50,0,1)</f>
        <v>3</v>
      </c>
      <c r="L3396" s="1" t="str">
        <f>IF(TA_restaurants_curated__2[[#This Row],[C. Rev.]]=3,"A lot of reviews",IF(TA_restaurants_curated__2[[#This Row],[C. Rev.]]=2,"Avarage reviews","Few reviews"))</f>
        <v>Few reviews</v>
      </c>
      <c r="M3396" s="1" t="str">
        <f>IF(TA_restaurants_curated__2[[#This Row],[C. Rat.]]=3,"Good rating",IF(TA_restaurants_curated__2[[#This Row],[C. Rat.]]=2,"Avarege rating","Bad rating"))</f>
        <v>Good rating</v>
      </c>
      <c r="N3396" s="1" t="str">
        <f t="shared" si="53"/>
        <v>Few reviews and Good rating</v>
      </c>
    </row>
    <row r="3397" spans="1:14" x14ac:dyDescent="0.35">
      <c r="A3397">
        <v>3269</v>
      </c>
      <c r="B3397" t="s">
        <v>3869</v>
      </c>
      <c r="C3397" t="s">
        <v>523</v>
      </c>
      <c r="D3397" t="s">
        <v>94</v>
      </c>
      <c r="E3397">
        <v>32710</v>
      </c>
      <c r="F3397">
        <v>40</v>
      </c>
      <c r="G3397" t="s">
        <v>10</v>
      </c>
      <c r="H3397">
        <v>190</v>
      </c>
      <c r="I3397">
        <f>(TA_restaurants_curated__2[[#This Row],['# Reviews]]-MIN(TA_restaurants_curated__2['# Reviews]))/(MAX(TA_restaurants_curated__2['# Reviews])-MIN(TA_restaurants_curated__2['# Reviews]))</f>
        <v>4.290762241292277E-3</v>
      </c>
      <c r="J3397">
        <f>QUOTIENT((TA_restaurants_curated__2[[#This Row],[Normalizzazione]]*100),33)+IF(TA_restaurants_curated__2[[#This Row],[Normalizzazione]]=1,0,1)</f>
        <v>1</v>
      </c>
      <c r="K3397">
        <f>QUOTIENT((TA_restaurants_curated__2[[#This Row],[Rating]]*2),(100/3))+IF(TA_restaurants_curated__2[[#This Row],[Rating]]=50,0,1)</f>
        <v>3</v>
      </c>
      <c r="L3397" s="1" t="str">
        <f>IF(TA_restaurants_curated__2[[#This Row],[C. Rev.]]=3,"A lot of reviews",IF(TA_restaurants_curated__2[[#This Row],[C. Rev.]]=2,"Avarage reviews","Few reviews"))</f>
        <v>Few reviews</v>
      </c>
      <c r="M3397" s="1" t="str">
        <f>IF(TA_restaurants_curated__2[[#This Row],[C. Rat.]]=3,"Good rating",IF(TA_restaurants_curated__2[[#This Row],[C. Rat.]]=2,"Avarege rating","Bad rating"))</f>
        <v>Good rating</v>
      </c>
      <c r="N3397" s="1" t="str">
        <f t="shared" si="53"/>
        <v>Few reviews and Good rating</v>
      </c>
    </row>
    <row r="3398" spans="1:14" x14ac:dyDescent="0.35">
      <c r="A3398">
        <v>3648</v>
      </c>
      <c r="B3398" t="s">
        <v>4008</v>
      </c>
      <c r="C3398" t="s">
        <v>523</v>
      </c>
      <c r="D3398" t="s">
        <v>183</v>
      </c>
      <c r="E3398">
        <v>36500</v>
      </c>
      <c r="F3398">
        <v>40</v>
      </c>
      <c r="G3398" t="s">
        <v>8</v>
      </c>
      <c r="H3398">
        <v>190</v>
      </c>
      <c r="I3398">
        <f>(TA_restaurants_curated__2[[#This Row],['# Reviews]]-MIN(TA_restaurants_curated__2['# Reviews]))/(MAX(TA_restaurants_curated__2['# Reviews])-MIN(TA_restaurants_curated__2['# Reviews]))</f>
        <v>4.290762241292277E-3</v>
      </c>
      <c r="J3398">
        <f>QUOTIENT((TA_restaurants_curated__2[[#This Row],[Normalizzazione]]*100),33)+IF(TA_restaurants_curated__2[[#This Row],[Normalizzazione]]=1,0,1)</f>
        <v>1</v>
      </c>
      <c r="K3398">
        <f>QUOTIENT((TA_restaurants_curated__2[[#This Row],[Rating]]*2),(100/3))+IF(TA_restaurants_curated__2[[#This Row],[Rating]]=50,0,1)</f>
        <v>3</v>
      </c>
      <c r="L3398" s="1" t="str">
        <f>IF(TA_restaurants_curated__2[[#This Row],[C. Rev.]]=3,"A lot of reviews",IF(TA_restaurants_curated__2[[#This Row],[C. Rev.]]=2,"Avarage reviews","Few reviews"))</f>
        <v>Few reviews</v>
      </c>
      <c r="M3398" s="1" t="str">
        <f>IF(TA_restaurants_curated__2[[#This Row],[C. Rat.]]=3,"Good rating",IF(TA_restaurants_curated__2[[#This Row],[C. Rat.]]=2,"Avarege rating","Bad rating"))</f>
        <v>Good rating</v>
      </c>
      <c r="N3398" s="1" t="str">
        <f t="shared" si="53"/>
        <v>Few reviews and Good rating</v>
      </c>
    </row>
    <row r="3399" spans="1:14" x14ac:dyDescent="0.35">
      <c r="A3399">
        <v>3735</v>
      </c>
      <c r="B3399" t="s">
        <v>446</v>
      </c>
      <c r="C3399" t="s">
        <v>523</v>
      </c>
      <c r="D3399" t="s">
        <v>99</v>
      </c>
      <c r="E3399">
        <v>37370</v>
      </c>
      <c r="F3399">
        <v>50</v>
      </c>
      <c r="G3399" t="s">
        <v>10</v>
      </c>
      <c r="H3399">
        <v>190</v>
      </c>
      <c r="I3399">
        <f>(TA_restaurants_curated__2[[#This Row],['# Reviews]]-MIN(TA_restaurants_curated__2['# Reviews]))/(MAX(TA_restaurants_curated__2['# Reviews])-MIN(TA_restaurants_curated__2['# Reviews]))</f>
        <v>4.290762241292277E-3</v>
      </c>
      <c r="J3399">
        <f>QUOTIENT((TA_restaurants_curated__2[[#This Row],[Normalizzazione]]*100),33)+IF(TA_restaurants_curated__2[[#This Row],[Normalizzazione]]=1,0,1)</f>
        <v>1</v>
      </c>
      <c r="K3399">
        <f>QUOTIENT((TA_restaurants_curated__2[[#This Row],[Rating]]*2),(100/3))+IF(TA_restaurants_curated__2[[#This Row],[Rating]]=50,0,1)</f>
        <v>3</v>
      </c>
      <c r="L3399" s="1" t="str">
        <f>IF(TA_restaurants_curated__2[[#This Row],[C. Rev.]]=3,"A lot of reviews",IF(TA_restaurants_curated__2[[#This Row],[C. Rev.]]=2,"Avarage reviews","Few reviews"))</f>
        <v>Few reviews</v>
      </c>
      <c r="M3399" s="1" t="str">
        <f>IF(TA_restaurants_curated__2[[#This Row],[C. Rat.]]=3,"Good rating",IF(TA_restaurants_curated__2[[#This Row],[C. Rat.]]=2,"Avarege rating","Bad rating"))</f>
        <v>Good rating</v>
      </c>
      <c r="N3399" s="1" t="str">
        <f t="shared" si="53"/>
        <v>Few reviews and Good rating</v>
      </c>
    </row>
    <row r="3400" spans="1:14" x14ac:dyDescent="0.35">
      <c r="A3400">
        <v>4065</v>
      </c>
      <c r="B3400" t="s">
        <v>4177</v>
      </c>
      <c r="C3400" t="s">
        <v>523</v>
      </c>
      <c r="D3400" t="s">
        <v>110</v>
      </c>
      <c r="E3400">
        <v>40680</v>
      </c>
      <c r="F3400">
        <v>45</v>
      </c>
      <c r="G3400" t="s">
        <v>8</v>
      </c>
      <c r="H3400">
        <v>190</v>
      </c>
      <c r="I3400">
        <f>(TA_restaurants_curated__2[[#This Row],['# Reviews]]-MIN(TA_restaurants_curated__2['# Reviews]))/(MAX(TA_restaurants_curated__2['# Reviews])-MIN(TA_restaurants_curated__2['# Reviews]))</f>
        <v>4.290762241292277E-3</v>
      </c>
      <c r="J3400">
        <f>QUOTIENT((TA_restaurants_curated__2[[#This Row],[Normalizzazione]]*100),33)+IF(TA_restaurants_curated__2[[#This Row],[Normalizzazione]]=1,0,1)</f>
        <v>1</v>
      </c>
      <c r="K3400">
        <f>QUOTIENT((TA_restaurants_curated__2[[#This Row],[Rating]]*2),(100/3))+IF(TA_restaurants_curated__2[[#This Row],[Rating]]=50,0,1)</f>
        <v>3</v>
      </c>
      <c r="L3400" s="1" t="str">
        <f>IF(TA_restaurants_curated__2[[#This Row],[C. Rev.]]=3,"A lot of reviews",IF(TA_restaurants_curated__2[[#This Row],[C. Rev.]]=2,"Avarage reviews","Few reviews"))</f>
        <v>Few reviews</v>
      </c>
      <c r="M3400" s="1" t="str">
        <f>IF(TA_restaurants_curated__2[[#This Row],[C. Rat.]]=3,"Good rating",IF(TA_restaurants_curated__2[[#This Row],[C. Rat.]]=2,"Avarege rating","Bad rating"))</f>
        <v>Good rating</v>
      </c>
      <c r="N3400" s="1" t="str">
        <f t="shared" si="53"/>
        <v>Few reviews and Good rating</v>
      </c>
    </row>
    <row r="3401" spans="1:14" x14ac:dyDescent="0.35">
      <c r="A3401">
        <v>4223</v>
      </c>
      <c r="B3401" t="s">
        <v>4234</v>
      </c>
      <c r="C3401" t="s">
        <v>523</v>
      </c>
      <c r="D3401" t="s">
        <v>99</v>
      </c>
      <c r="E3401">
        <v>42260</v>
      </c>
      <c r="F3401">
        <v>35</v>
      </c>
      <c r="G3401" t="s">
        <v>8</v>
      </c>
      <c r="H3401">
        <v>190</v>
      </c>
      <c r="I3401">
        <f>(TA_restaurants_curated__2[[#This Row],['# Reviews]]-MIN(TA_restaurants_curated__2['# Reviews]))/(MAX(TA_restaurants_curated__2['# Reviews])-MIN(TA_restaurants_curated__2['# Reviews]))</f>
        <v>4.290762241292277E-3</v>
      </c>
      <c r="J3401">
        <f>QUOTIENT((TA_restaurants_curated__2[[#This Row],[Normalizzazione]]*100),33)+IF(TA_restaurants_curated__2[[#This Row],[Normalizzazione]]=1,0,1)</f>
        <v>1</v>
      </c>
      <c r="K3401">
        <f>QUOTIENT((TA_restaurants_curated__2[[#This Row],[Rating]]*2),(100/3))+IF(TA_restaurants_curated__2[[#This Row],[Rating]]=50,0,1)</f>
        <v>3</v>
      </c>
      <c r="L3401" s="1" t="str">
        <f>IF(TA_restaurants_curated__2[[#This Row],[C. Rev.]]=3,"A lot of reviews",IF(TA_restaurants_curated__2[[#This Row],[C. Rev.]]=2,"Avarage reviews","Few reviews"))</f>
        <v>Few reviews</v>
      </c>
      <c r="M3401" s="1" t="str">
        <f>IF(TA_restaurants_curated__2[[#This Row],[C. Rat.]]=3,"Good rating",IF(TA_restaurants_curated__2[[#This Row],[C. Rat.]]=2,"Avarege rating","Bad rating"))</f>
        <v>Good rating</v>
      </c>
      <c r="N3401" s="1" t="str">
        <f t="shared" si="53"/>
        <v>Few reviews and Good rating</v>
      </c>
    </row>
    <row r="3402" spans="1:14" x14ac:dyDescent="0.35">
      <c r="A3402">
        <v>4414</v>
      </c>
      <c r="B3402" t="s">
        <v>4311</v>
      </c>
      <c r="C3402" t="s">
        <v>523</v>
      </c>
      <c r="D3402" t="s">
        <v>99</v>
      </c>
      <c r="E3402">
        <v>44170</v>
      </c>
      <c r="F3402">
        <v>40</v>
      </c>
      <c r="G3402" t="s">
        <v>10</v>
      </c>
      <c r="H3402">
        <v>190</v>
      </c>
      <c r="I3402">
        <f>(TA_restaurants_curated__2[[#This Row],['# Reviews]]-MIN(TA_restaurants_curated__2['# Reviews]))/(MAX(TA_restaurants_curated__2['# Reviews])-MIN(TA_restaurants_curated__2['# Reviews]))</f>
        <v>4.290762241292277E-3</v>
      </c>
      <c r="J3402">
        <f>QUOTIENT((TA_restaurants_curated__2[[#This Row],[Normalizzazione]]*100),33)+IF(TA_restaurants_curated__2[[#This Row],[Normalizzazione]]=1,0,1)</f>
        <v>1</v>
      </c>
      <c r="K3402">
        <f>QUOTIENT((TA_restaurants_curated__2[[#This Row],[Rating]]*2),(100/3))+IF(TA_restaurants_curated__2[[#This Row],[Rating]]=50,0,1)</f>
        <v>3</v>
      </c>
      <c r="L3402" s="1" t="str">
        <f>IF(TA_restaurants_curated__2[[#This Row],[C. Rev.]]=3,"A lot of reviews",IF(TA_restaurants_curated__2[[#This Row],[C. Rev.]]=2,"Avarage reviews","Few reviews"))</f>
        <v>Few reviews</v>
      </c>
      <c r="M3402" s="1" t="str">
        <f>IF(TA_restaurants_curated__2[[#This Row],[C. Rat.]]=3,"Good rating",IF(TA_restaurants_curated__2[[#This Row],[C. Rat.]]=2,"Avarege rating","Bad rating"))</f>
        <v>Good rating</v>
      </c>
      <c r="N3402" s="1" t="str">
        <f t="shared" si="53"/>
        <v>Few reviews and Good rating</v>
      </c>
    </row>
    <row r="3403" spans="1:14" x14ac:dyDescent="0.35">
      <c r="A3403">
        <v>4755</v>
      </c>
      <c r="B3403" t="s">
        <v>4376</v>
      </c>
      <c r="C3403" t="s">
        <v>523</v>
      </c>
      <c r="D3403" t="s">
        <v>155</v>
      </c>
      <c r="E3403">
        <v>47580</v>
      </c>
      <c r="F3403">
        <v>35</v>
      </c>
      <c r="G3403" t="s">
        <v>10</v>
      </c>
      <c r="H3403">
        <v>190</v>
      </c>
      <c r="I3403">
        <f>(TA_restaurants_curated__2[[#This Row],['# Reviews]]-MIN(TA_restaurants_curated__2['# Reviews]))/(MAX(TA_restaurants_curated__2['# Reviews])-MIN(TA_restaurants_curated__2['# Reviews]))</f>
        <v>4.290762241292277E-3</v>
      </c>
      <c r="J3403">
        <f>QUOTIENT((TA_restaurants_curated__2[[#This Row],[Normalizzazione]]*100),33)+IF(TA_restaurants_curated__2[[#This Row],[Normalizzazione]]=1,0,1)</f>
        <v>1</v>
      </c>
      <c r="K3403">
        <f>QUOTIENT((TA_restaurants_curated__2[[#This Row],[Rating]]*2),(100/3))+IF(TA_restaurants_curated__2[[#This Row],[Rating]]=50,0,1)</f>
        <v>3</v>
      </c>
      <c r="L3403" s="1" t="str">
        <f>IF(TA_restaurants_curated__2[[#This Row],[C. Rev.]]=3,"A lot of reviews",IF(TA_restaurants_curated__2[[#This Row],[C. Rev.]]=2,"Avarage reviews","Few reviews"))</f>
        <v>Few reviews</v>
      </c>
      <c r="M3403" s="1" t="str">
        <f>IF(TA_restaurants_curated__2[[#This Row],[C. Rat.]]=3,"Good rating",IF(TA_restaurants_curated__2[[#This Row],[C. Rat.]]=2,"Avarege rating","Bad rating"))</f>
        <v>Good rating</v>
      </c>
      <c r="N3403" s="1" t="str">
        <f t="shared" si="53"/>
        <v>Few reviews and Good rating</v>
      </c>
    </row>
    <row r="3404" spans="1:14" x14ac:dyDescent="0.35">
      <c r="A3404">
        <v>4918</v>
      </c>
      <c r="B3404" t="s">
        <v>4432</v>
      </c>
      <c r="C3404" t="s">
        <v>523</v>
      </c>
      <c r="D3404" t="s">
        <v>4433</v>
      </c>
      <c r="E3404">
        <v>49210</v>
      </c>
      <c r="F3404">
        <v>40</v>
      </c>
      <c r="G3404" t="s">
        <v>8</v>
      </c>
      <c r="H3404">
        <v>190</v>
      </c>
      <c r="I3404">
        <f>(TA_restaurants_curated__2[[#This Row],['# Reviews]]-MIN(TA_restaurants_curated__2['# Reviews]))/(MAX(TA_restaurants_curated__2['# Reviews])-MIN(TA_restaurants_curated__2['# Reviews]))</f>
        <v>4.290762241292277E-3</v>
      </c>
      <c r="J3404">
        <f>QUOTIENT((TA_restaurants_curated__2[[#This Row],[Normalizzazione]]*100),33)+IF(TA_restaurants_curated__2[[#This Row],[Normalizzazione]]=1,0,1)</f>
        <v>1</v>
      </c>
      <c r="K3404">
        <f>QUOTIENT((TA_restaurants_curated__2[[#This Row],[Rating]]*2),(100/3))+IF(TA_restaurants_curated__2[[#This Row],[Rating]]=50,0,1)</f>
        <v>3</v>
      </c>
      <c r="L3404" s="1" t="str">
        <f>IF(TA_restaurants_curated__2[[#This Row],[C. Rev.]]=3,"A lot of reviews",IF(TA_restaurants_curated__2[[#This Row],[C. Rev.]]=2,"Avarage reviews","Few reviews"))</f>
        <v>Few reviews</v>
      </c>
      <c r="M3404" s="1" t="str">
        <f>IF(TA_restaurants_curated__2[[#This Row],[C. Rat.]]=3,"Good rating",IF(TA_restaurants_curated__2[[#This Row],[C. Rat.]]=2,"Avarege rating","Bad rating"))</f>
        <v>Good rating</v>
      </c>
      <c r="N3404" s="1" t="str">
        <f t="shared" si="53"/>
        <v>Few reviews and Good rating</v>
      </c>
    </row>
    <row r="3405" spans="1:14" x14ac:dyDescent="0.35">
      <c r="A3405">
        <v>5107</v>
      </c>
      <c r="B3405" t="s">
        <v>4500</v>
      </c>
      <c r="C3405" t="s">
        <v>523</v>
      </c>
      <c r="D3405" t="s">
        <v>4501</v>
      </c>
      <c r="E3405">
        <v>51100</v>
      </c>
      <c r="F3405">
        <v>35</v>
      </c>
      <c r="G3405" t="s">
        <v>10</v>
      </c>
      <c r="H3405">
        <v>190</v>
      </c>
      <c r="I3405">
        <f>(TA_restaurants_curated__2[[#This Row],['# Reviews]]-MIN(TA_restaurants_curated__2['# Reviews]))/(MAX(TA_restaurants_curated__2['# Reviews])-MIN(TA_restaurants_curated__2['# Reviews]))</f>
        <v>4.290762241292277E-3</v>
      </c>
      <c r="J3405">
        <f>QUOTIENT((TA_restaurants_curated__2[[#This Row],[Normalizzazione]]*100),33)+IF(TA_restaurants_curated__2[[#This Row],[Normalizzazione]]=1,0,1)</f>
        <v>1</v>
      </c>
      <c r="K3405">
        <f>QUOTIENT((TA_restaurants_curated__2[[#This Row],[Rating]]*2),(100/3))+IF(TA_restaurants_curated__2[[#This Row],[Rating]]=50,0,1)</f>
        <v>3</v>
      </c>
      <c r="L3405" s="1" t="str">
        <f>IF(TA_restaurants_curated__2[[#This Row],[C. Rev.]]=3,"A lot of reviews",IF(TA_restaurants_curated__2[[#This Row],[C. Rev.]]=2,"Avarage reviews","Few reviews"))</f>
        <v>Few reviews</v>
      </c>
      <c r="M3405" s="1" t="str">
        <f>IF(TA_restaurants_curated__2[[#This Row],[C. Rat.]]=3,"Good rating",IF(TA_restaurants_curated__2[[#This Row],[C. Rat.]]=2,"Avarege rating","Bad rating"))</f>
        <v>Good rating</v>
      </c>
      <c r="N3405" s="1" t="str">
        <f t="shared" si="53"/>
        <v>Few reviews and Good rating</v>
      </c>
    </row>
    <row r="3406" spans="1:14" x14ac:dyDescent="0.35">
      <c r="A3406">
        <v>1532</v>
      </c>
      <c r="B3406" t="s">
        <v>2491</v>
      </c>
      <c r="C3406" t="s">
        <v>523</v>
      </c>
      <c r="D3406" t="s">
        <v>419</v>
      </c>
      <c r="E3406">
        <v>15340</v>
      </c>
      <c r="F3406">
        <v>45</v>
      </c>
      <c r="G3406" t="s">
        <v>9</v>
      </c>
      <c r="H3406">
        <v>180</v>
      </c>
      <c r="I3406">
        <f>(TA_restaurants_curated__2[[#This Row],['# Reviews]]-MIN(TA_restaurants_curated__2['# Reviews]))/(MAX(TA_restaurants_curated__2['# Reviews])-MIN(TA_restaurants_curated__2['# Reviews]))</f>
        <v>4.0383644623927309E-3</v>
      </c>
      <c r="J3406">
        <f>QUOTIENT((TA_restaurants_curated__2[[#This Row],[Normalizzazione]]*100),33)+IF(TA_restaurants_curated__2[[#This Row],[Normalizzazione]]=1,0,1)</f>
        <v>1</v>
      </c>
      <c r="K3406">
        <f>QUOTIENT((TA_restaurants_curated__2[[#This Row],[Rating]]*2),(100/3))+IF(TA_restaurants_curated__2[[#This Row],[Rating]]=50,0,1)</f>
        <v>3</v>
      </c>
      <c r="L3406" s="1" t="str">
        <f>IF(TA_restaurants_curated__2[[#This Row],[C. Rev.]]=3,"A lot of reviews",IF(TA_restaurants_curated__2[[#This Row],[C. Rev.]]=2,"Avarage reviews","Few reviews"))</f>
        <v>Few reviews</v>
      </c>
      <c r="M3406" s="1" t="str">
        <f>IF(TA_restaurants_curated__2[[#This Row],[C. Rat.]]=3,"Good rating",IF(TA_restaurants_curated__2[[#This Row],[C. Rat.]]=2,"Avarege rating","Bad rating"))</f>
        <v>Good rating</v>
      </c>
      <c r="N3406" s="1" t="str">
        <f t="shared" si="53"/>
        <v>Few reviews and Good rating</v>
      </c>
    </row>
    <row r="3407" spans="1:14" x14ac:dyDescent="0.35">
      <c r="A3407">
        <v>1543</v>
      </c>
      <c r="B3407" t="s">
        <v>2504</v>
      </c>
      <c r="C3407" t="s">
        <v>523</v>
      </c>
      <c r="D3407" t="s">
        <v>11</v>
      </c>
      <c r="E3407">
        <v>15450</v>
      </c>
      <c r="F3407">
        <v>50</v>
      </c>
      <c r="G3407" t="s">
        <v>10</v>
      </c>
      <c r="H3407">
        <v>180</v>
      </c>
      <c r="I3407">
        <f>(TA_restaurants_curated__2[[#This Row],['# Reviews]]-MIN(TA_restaurants_curated__2['# Reviews]))/(MAX(TA_restaurants_curated__2['# Reviews])-MIN(TA_restaurants_curated__2['# Reviews]))</f>
        <v>4.0383644623927309E-3</v>
      </c>
      <c r="J3407">
        <f>QUOTIENT((TA_restaurants_curated__2[[#This Row],[Normalizzazione]]*100),33)+IF(TA_restaurants_curated__2[[#This Row],[Normalizzazione]]=1,0,1)</f>
        <v>1</v>
      </c>
      <c r="K3407">
        <f>QUOTIENT((TA_restaurants_curated__2[[#This Row],[Rating]]*2),(100/3))+IF(TA_restaurants_curated__2[[#This Row],[Rating]]=50,0,1)</f>
        <v>3</v>
      </c>
      <c r="L3407" s="1" t="str">
        <f>IF(TA_restaurants_curated__2[[#This Row],[C. Rev.]]=3,"A lot of reviews",IF(TA_restaurants_curated__2[[#This Row],[C. Rev.]]=2,"Avarage reviews","Few reviews"))</f>
        <v>Few reviews</v>
      </c>
      <c r="M3407" s="1" t="str">
        <f>IF(TA_restaurants_curated__2[[#This Row],[C. Rat.]]=3,"Good rating",IF(TA_restaurants_curated__2[[#This Row],[C. Rat.]]=2,"Avarege rating","Bad rating"))</f>
        <v>Good rating</v>
      </c>
      <c r="N3407" s="1" t="str">
        <f t="shared" si="53"/>
        <v>Few reviews and Good rating</v>
      </c>
    </row>
    <row r="3408" spans="1:14" x14ac:dyDescent="0.35">
      <c r="A3408">
        <v>1915</v>
      </c>
      <c r="B3408" t="s">
        <v>2866</v>
      </c>
      <c r="C3408" t="s">
        <v>523</v>
      </c>
      <c r="D3408" t="s">
        <v>99</v>
      </c>
      <c r="E3408">
        <v>19170</v>
      </c>
      <c r="F3408">
        <v>45</v>
      </c>
      <c r="G3408" t="s">
        <v>8</v>
      </c>
      <c r="H3408">
        <v>180</v>
      </c>
      <c r="I3408">
        <f>(TA_restaurants_curated__2[[#This Row],['# Reviews]]-MIN(TA_restaurants_curated__2['# Reviews]))/(MAX(TA_restaurants_curated__2['# Reviews])-MIN(TA_restaurants_curated__2['# Reviews]))</f>
        <v>4.0383644623927309E-3</v>
      </c>
      <c r="J3408">
        <f>QUOTIENT((TA_restaurants_curated__2[[#This Row],[Normalizzazione]]*100),33)+IF(TA_restaurants_curated__2[[#This Row],[Normalizzazione]]=1,0,1)</f>
        <v>1</v>
      </c>
      <c r="K3408">
        <f>QUOTIENT((TA_restaurants_curated__2[[#This Row],[Rating]]*2),(100/3))+IF(TA_restaurants_curated__2[[#This Row],[Rating]]=50,0,1)</f>
        <v>3</v>
      </c>
      <c r="L3408" s="1" t="str">
        <f>IF(TA_restaurants_curated__2[[#This Row],[C. Rev.]]=3,"A lot of reviews",IF(TA_restaurants_curated__2[[#This Row],[C. Rev.]]=2,"Avarage reviews","Few reviews"))</f>
        <v>Few reviews</v>
      </c>
      <c r="M3408" s="1" t="str">
        <f>IF(TA_restaurants_curated__2[[#This Row],[C. Rat.]]=3,"Good rating",IF(TA_restaurants_curated__2[[#This Row],[C. Rat.]]=2,"Avarege rating","Bad rating"))</f>
        <v>Good rating</v>
      </c>
      <c r="N3408" s="1" t="str">
        <f t="shared" si="53"/>
        <v>Few reviews and Good rating</v>
      </c>
    </row>
    <row r="3409" spans="1:14" x14ac:dyDescent="0.35">
      <c r="A3409">
        <v>2278</v>
      </c>
      <c r="B3409" t="s">
        <v>3182</v>
      </c>
      <c r="C3409" t="s">
        <v>523</v>
      </c>
      <c r="D3409" t="s">
        <v>94</v>
      </c>
      <c r="E3409">
        <v>22800</v>
      </c>
      <c r="F3409">
        <v>45</v>
      </c>
      <c r="G3409" t="s">
        <v>8</v>
      </c>
      <c r="H3409">
        <v>180</v>
      </c>
      <c r="I3409">
        <f>(TA_restaurants_curated__2[[#This Row],['# Reviews]]-MIN(TA_restaurants_curated__2['# Reviews]))/(MAX(TA_restaurants_curated__2['# Reviews])-MIN(TA_restaurants_curated__2['# Reviews]))</f>
        <v>4.0383644623927309E-3</v>
      </c>
      <c r="J3409">
        <f>QUOTIENT((TA_restaurants_curated__2[[#This Row],[Normalizzazione]]*100),33)+IF(TA_restaurants_curated__2[[#This Row],[Normalizzazione]]=1,0,1)</f>
        <v>1</v>
      </c>
      <c r="K3409">
        <f>QUOTIENT((TA_restaurants_curated__2[[#This Row],[Rating]]*2),(100/3))+IF(TA_restaurants_curated__2[[#This Row],[Rating]]=50,0,1)</f>
        <v>3</v>
      </c>
      <c r="L3409" s="1" t="str">
        <f>IF(TA_restaurants_curated__2[[#This Row],[C. Rev.]]=3,"A lot of reviews",IF(TA_restaurants_curated__2[[#This Row],[C. Rev.]]=2,"Avarage reviews","Few reviews"))</f>
        <v>Few reviews</v>
      </c>
      <c r="M3409" s="1" t="str">
        <f>IF(TA_restaurants_curated__2[[#This Row],[C. Rat.]]=3,"Good rating",IF(TA_restaurants_curated__2[[#This Row],[C. Rat.]]=2,"Avarege rating","Bad rating"))</f>
        <v>Good rating</v>
      </c>
      <c r="N3409" s="1" t="str">
        <f t="shared" si="53"/>
        <v>Few reviews and Good rating</v>
      </c>
    </row>
    <row r="3410" spans="1:14" x14ac:dyDescent="0.35">
      <c r="A3410">
        <v>2601</v>
      </c>
      <c r="B3410" t="s">
        <v>3445</v>
      </c>
      <c r="C3410" t="s">
        <v>523</v>
      </c>
      <c r="D3410" t="s">
        <v>99</v>
      </c>
      <c r="E3410">
        <v>26030</v>
      </c>
      <c r="F3410">
        <v>40</v>
      </c>
      <c r="G3410" t="s">
        <v>8</v>
      </c>
      <c r="H3410">
        <v>180</v>
      </c>
      <c r="I3410">
        <f>(TA_restaurants_curated__2[[#This Row],['# Reviews]]-MIN(TA_restaurants_curated__2['# Reviews]))/(MAX(TA_restaurants_curated__2['# Reviews])-MIN(TA_restaurants_curated__2['# Reviews]))</f>
        <v>4.0383644623927309E-3</v>
      </c>
      <c r="J3410">
        <f>QUOTIENT((TA_restaurants_curated__2[[#This Row],[Normalizzazione]]*100),33)+IF(TA_restaurants_curated__2[[#This Row],[Normalizzazione]]=1,0,1)</f>
        <v>1</v>
      </c>
      <c r="K3410">
        <f>QUOTIENT((TA_restaurants_curated__2[[#This Row],[Rating]]*2),(100/3))+IF(TA_restaurants_curated__2[[#This Row],[Rating]]=50,0,1)</f>
        <v>3</v>
      </c>
      <c r="L3410" s="1" t="str">
        <f>IF(TA_restaurants_curated__2[[#This Row],[C. Rev.]]=3,"A lot of reviews",IF(TA_restaurants_curated__2[[#This Row],[C. Rev.]]=2,"Avarage reviews","Few reviews"))</f>
        <v>Few reviews</v>
      </c>
      <c r="M3410" s="1" t="str">
        <f>IF(TA_restaurants_curated__2[[#This Row],[C. Rat.]]=3,"Good rating",IF(TA_restaurants_curated__2[[#This Row],[C. Rat.]]=2,"Avarege rating","Bad rating"))</f>
        <v>Good rating</v>
      </c>
      <c r="N3410" s="1" t="str">
        <f t="shared" si="53"/>
        <v>Few reviews and Good rating</v>
      </c>
    </row>
    <row r="3411" spans="1:14" x14ac:dyDescent="0.35">
      <c r="A3411">
        <v>2625</v>
      </c>
      <c r="B3411" t="s">
        <v>3466</v>
      </c>
      <c r="C3411" t="s">
        <v>523</v>
      </c>
      <c r="D3411" t="s">
        <v>129</v>
      </c>
      <c r="E3411">
        <v>26270</v>
      </c>
      <c r="F3411">
        <v>45</v>
      </c>
      <c r="G3411" t="s">
        <v>10</v>
      </c>
      <c r="H3411">
        <v>180</v>
      </c>
      <c r="I3411">
        <f>(TA_restaurants_curated__2[[#This Row],['# Reviews]]-MIN(TA_restaurants_curated__2['# Reviews]))/(MAX(TA_restaurants_curated__2['# Reviews])-MIN(TA_restaurants_curated__2['# Reviews]))</f>
        <v>4.0383644623927309E-3</v>
      </c>
      <c r="J3411">
        <f>QUOTIENT((TA_restaurants_curated__2[[#This Row],[Normalizzazione]]*100),33)+IF(TA_restaurants_curated__2[[#This Row],[Normalizzazione]]=1,0,1)</f>
        <v>1</v>
      </c>
      <c r="K3411">
        <f>QUOTIENT((TA_restaurants_curated__2[[#This Row],[Rating]]*2),(100/3))+IF(TA_restaurants_curated__2[[#This Row],[Rating]]=50,0,1)</f>
        <v>3</v>
      </c>
      <c r="L3411" s="1" t="str">
        <f>IF(TA_restaurants_curated__2[[#This Row],[C. Rev.]]=3,"A lot of reviews",IF(TA_restaurants_curated__2[[#This Row],[C. Rev.]]=2,"Avarage reviews","Few reviews"))</f>
        <v>Few reviews</v>
      </c>
      <c r="M3411" s="1" t="str">
        <f>IF(TA_restaurants_curated__2[[#This Row],[C. Rat.]]=3,"Good rating",IF(TA_restaurants_curated__2[[#This Row],[C. Rat.]]=2,"Avarege rating","Bad rating"))</f>
        <v>Good rating</v>
      </c>
      <c r="N3411" s="1" t="str">
        <f t="shared" si="53"/>
        <v>Few reviews and Good rating</v>
      </c>
    </row>
    <row r="3412" spans="1:14" x14ac:dyDescent="0.35">
      <c r="A3412">
        <v>2627</v>
      </c>
      <c r="B3412" t="s">
        <v>3467</v>
      </c>
      <c r="C3412" t="s">
        <v>523</v>
      </c>
      <c r="D3412" t="s">
        <v>99</v>
      </c>
      <c r="E3412">
        <v>26290</v>
      </c>
      <c r="F3412">
        <v>45</v>
      </c>
      <c r="G3412" t="s">
        <v>10</v>
      </c>
      <c r="H3412">
        <v>180</v>
      </c>
      <c r="I3412">
        <f>(TA_restaurants_curated__2[[#This Row],['# Reviews]]-MIN(TA_restaurants_curated__2['# Reviews]))/(MAX(TA_restaurants_curated__2['# Reviews])-MIN(TA_restaurants_curated__2['# Reviews]))</f>
        <v>4.0383644623927309E-3</v>
      </c>
      <c r="J3412">
        <f>QUOTIENT((TA_restaurants_curated__2[[#This Row],[Normalizzazione]]*100),33)+IF(TA_restaurants_curated__2[[#This Row],[Normalizzazione]]=1,0,1)</f>
        <v>1</v>
      </c>
      <c r="K3412">
        <f>QUOTIENT((TA_restaurants_curated__2[[#This Row],[Rating]]*2),(100/3))+IF(TA_restaurants_curated__2[[#This Row],[Rating]]=50,0,1)</f>
        <v>3</v>
      </c>
      <c r="L3412" s="1" t="str">
        <f>IF(TA_restaurants_curated__2[[#This Row],[C. Rev.]]=3,"A lot of reviews",IF(TA_restaurants_curated__2[[#This Row],[C. Rev.]]=2,"Avarage reviews","Few reviews"))</f>
        <v>Few reviews</v>
      </c>
      <c r="M3412" s="1" t="str">
        <f>IF(TA_restaurants_curated__2[[#This Row],[C. Rat.]]=3,"Good rating",IF(TA_restaurants_curated__2[[#This Row],[C. Rat.]]=2,"Avarege rating","Bad rating"))</f>
        <v>Good rating</v>
      </c>
      <c r="N3412" s="1" t="str">
        <f t="shared" si="53"/>
        <v>Few reviews and Good rating</v>
      </c>
    </row>
    <row r="3413" spans="1:14" x14ac:dyDescent="0.35">
      <c r="A3413">
        <v>2967</v>
      </c>
      <c r="B3413" t="s">
        <v>328</v>
      </c>
      <c r="C3413" t="s">
        <v>523</v>
      </c>
      <c r="D3413" t="s">
        <v>1287</v>
      </c>
      <c r="E3413">
        <v>29690</v>
      </c>
      <c r="F3413">
        <v>40</v>
      </c>
      <c r="G3413" t="s">
        <v>8</v>
      </c>
      <c r="H3413">
        <v>180</v>
      </c>
      <c r="I3413">
        <f>(TA_restaurants_curated__2[[#This Row],['# Reviews]]-MIN(TA_restaurants_curated__2['# Reviews]))/(MAX(TA_restaurants_curated__2['# Reviews])-MIN(TA_restaurants_curated__2['# Reviews]))</f>
        <v>4.0383644623927309E-3</v>
      </c>
      <c r="J3413">
        <f>QUOTIENT((TA_restaurants_curated__2[[#This Row],[Normalizzazione]]*100),33)+IF(TA_restaurants_curated__2[[#This Row],[Normalizzazione]]=1,0,1)</f>
        <v>1</v>
      </c>
      <c r="K3413">
        <f>QUOTIENT((TA_restaurants_curated__2[[#This Row],[Rating]]*2),(100/3))+IF(TA_restaurants_curated__2[[#This Row],[Rating]]=50,0,1)</f>
        <v>3</v>
      </c>
      <c r="L3413" s="1" t="str">
        <f>IF(TA_restaurants_curated__2[[#This Row],[C. Rev.]]=3,"A lot of reviews",IF(TA_restaurants_curated__2[[#This Row],[C. Rev.]]=2,"Avarage reviews","Few reviews"))</f>
        <v>Few reviews</v>
      </c>
      <c r="M3413" s="1" t="str">
        <f>IF(TA_restaurants_curated__2[[#This Row],[C. Rat.]]=3,"Good rating",IF(TA_restaurants_curated__2[[#This Row],[C. Rat.]]=2,"Avarege rating","Bad rating"))</f>
        <v>Good rating</v>
      </c>
      <c r="N3413" s="1" t="str">
        <f t="shared" si="53"/>
        <v>Few reviews and Good rating</v>
      </c>
    </row>
    <row r="3414" spans="1:14" x14ac:dyDescent="0.35">
      <c r="A3414">
        <v>2971</v>
      </c>
      <c r="B3414" t="s">
        <v>3700</v>
      </c>
      <c r="C3414" t="s">
        <v>523</v>
      </c>
      <c r="D3414" t="s">
        <v>3701</v>
      </c>
      <c r="E3414">
        <v>29730</v>
      </c>
      <c r="F3414">
        <v>50</v>
      </c>
      <c r="G3414" t="s">
        <v>8</v>
      </c>
      <c r="H3414">
        <v>180</v>
      </c>
      <c r="I3414">
        <f>(TA_restaurants_curated__2[[#This Row],['# Reviews]]-MIN(TA_restaurants_curated__2['# Reviews]))/(MAX(TA_restaurants_curated__2['# Reviews])-MIN(TA_restaurants_curated__2['# Reviews]))</f>
        <v>4.0383644623927309E-3</v>
      </c>
      <c r="J3414">
        <f>QUOTIENT((TA_restaurants_curated__2[[#This Row],[Normalizzazione]]*100),33)+IF(TA_restaurants_curated__2[[#This Row],[Normalizzazione]]=1,0,1)</f>
        <v>1</v>
      </c>
      <c r="K3414">
        <f>QUOTIENT((TA_restaurants_curated__2[[#This Row],[Rating]]*2),(100/3))+IF(TA_restaurants_curated__2[[#This Row],[Rating]]=50,0,1)</f>
        <v>3</v>
      </c>
      <c r="L3414" s="1" t="str">
        <f>IF(TA_restaurants_curated__2[[#This Row],[C. Rev.]]=3,"A lot of reviews",IF(TA_restaurants_curated__2[[#This Row],[C. Rev.]]=2,"Avarage reviews","Few reviews"))</f>
        <v>Few reviews</v>
      </c>
      <c r="M3414" s="1" t="str">
        <f>IF(TA_restaurants_curated__2[[#This Row],[C. Rat.]]=3,"Good rating",IF(TA_restaurants_curated__2[[#This Row],[C. Rat.]]=2,"Avarege rating","Bad rating"))</f>
        <v>Good rating</v>
      </c>
      <c r="N3414" s="1" t="str">
        <f t="shared" si="53"/>
        <v>Few reviews and Good rating</v>
      </c>
    </row>
    <row r="3415" spans="1:14" x14ac:dyDescent="0.35">
      <c r="A3415">
        <v>3158</v>
      </c>
      <c r="B3415" t="s">
        <v>3808</v>
      </c>
      <c r="C3415" t="s">
        <v>523</v>
      </c>
      <c r="D3415" t="s">
        <v>120</v>
      </c>
      <c r="E3415">
        <v>31600</v>
      </c>
      <c r="F3415">
        <v>40</v>
      </c>
      <c r="G3415" t="s">
        <v>8</v>
      </c>
      <c r="H3415">
        <v>180</v>
      </c>
      <c r="I3415">
        <f>(TA_restaurants_curated__2[[#This Row],['# Reviews]]-MIN(TA_restaurants_curated__2['# Reviews]))/(MAX(TA_restaurants_curated__2['# Reviews])-MIN(TA_restaurants_curated__2['# Reviews]))</f>
        <v>4.0383644623927309E-3</v>
      </c>
      <c r="J3415">
        <f>QUOTIENT((TA_restaurants_curated__2[[#This Row],[Normalizzazione]]*100),33)+IF(TA_restaurants_curated__2[[#This Row],[Normalizzazione]]=1,0,1)</f>
        <v>1</v>
      </c>
      <c r="K3415">
        <f>QUOTIENT((TA_restaurants_curated__2[[#This Row],[Rating]]*2),(100/3))+IF(TA_restaurants_curated__2[[#This Row],[Rating]]=50,0,1)</f>
        <v>3</v>
      </c>
      <c r="L3415" s="1" t="str">
        <f>IF(TA_restaurants_curated__2[[#This Row],[C. Rev.]]=3,"A lot of reviews",IF(TA_restaurants_curated__2[[#This Row],[C. Rev.]]=2,"Avarage reviews","Few reviews"))</f>
        <v>Few reviews</v>
      </c>
      <c r="M3415" s="1" t="str">
        <f>IF(TA_restaurants_curated__2[[#This Row],[C. Rat.]]=3,"Good rating",IF(TA_restaurants_curated__2[[#This Row],[C. Rat.]]=2,"Avarege rating","Bad rating"))</f>
        <v>Good rating</v>
      </c>
      <c r="N3415" s="1" t="str">
        <f t="shared" si="53"/>
        <v>Few reviews and Good rating</v>
      </c>
    </row>
    <row r="3416" spans="1:14" x14ac:dyDescent="0.35">
      <c r="A3416">
        <v>3274</v>
      </c>
      <c r="B3416" t="s">
        <v>3873</v>
      </c>
      <c r="C3416" t="s">
        <v>523</v>
      </c>
      <c r="D3416" t="s">
        <v>99</v>
      </c>
      <c r="E3416">
        <v>32760</v>
      </c>
      <c r="F3416">
        <v>40</v>
      </c>
      <c r="G3416" t="s">
        <v>8</v>
      </c>
      <c r="H3416">
        <v>180</v>
      </c>
      <c r="I3416">
        <f>(TA_restaurants_curated__2[[#This Row],['# Reviews]]-MIN(TA_restaurants_curated__2['# Reviews]))/(MAX(TA_restaurants_curated__2['# Reviews])-MIN(TA_restaurants_curated__2['# Reviews]))</f>
        <v>4.0383644623927309E-3</v>
      </c>
      <c r="J3416">
        <f>QUOTIENT((TA_restaurants_curated__2[[#This Row],[Normalizzazione]]*100),33)+IF(TA_restaurants_curated__2[[#This Row],[Normalizzazione]]=1,0,1)</f>
        <v>1</v>
      </c>
      <c r="K3416">
        <f>QUOTIENT((TA_restaurants_curated__2[[#This Row],[Rating]]*2),(100/3))+IF(TA_restaurants_curated__2[[#This Row],[Rating]]=50,0,1)</f>
        <v>3</v>
      </c>
      <c r="L3416" s="1" t="str">
        <f>IF(TA_restaurants_curated__2[[#This Row],[C. Rev.]]=3,"A lot of reviews",IF(TA_restaurants_curated__2[[#This Row],[C. Rev.]]=2,"Avarage reviews","Few reviews"))</f>
        <v>Few reviews</v>
      </c>
      <c r="M3416" s="1" t="str">
        <f>IF(TA_restaurants_curated__2[[#This Row],[C. Rat.]]=3,"Good rating",IF(TA_restaurants_curated__2[[#This Row],[C. Rat.]]=2,"Avarege rating","Bad rating"))</f>
        <v>Good rating</v>
      </c>
      <c r="N3416" s="1" t="str">
        <f t="shared" si="53"/>
        <v>Few reviews and Good rating</v>
      </c>
    </row>
    <row r="3417" spans="1:14" x14ac:dyDescent="0.35">
      <c r="A3417">
        <v>3302</v>
      </c>
      <c r="B3417" t="s">
        <v>3887</v>
      </c>
      <c r="C3417" t="s">
        <v>523</v>
      </c>
      <c r="D3417" t="s">
        <v>3888</v>
      </c>
      <c r="E3417">
        <v>33040</v>
      </c>
      <c r="F3417">
        <v>45</v>
      </c>
      <c r="G3417" t="s">
        <v>10</v>
      </c>
      <c r="H3417">
        <v>180</v>
      </c>
      <c r="I3417">
        <f>(TA_restaurants_curated__2[[#This Row],['# Reviews]]-MIN(TA_restaurants_curated__2['# Reviews]))/(MAX(TA_restaurants_curated__2['# Reviews])-MIN(TA_restaurants_curated__2['# Reviews]))</f>
        <v>4.0383644623927309E-3</v>
      </c>
      <c r="J3417">
        <f>QUOTIENT((TA_restaurants_curated__2[[#This Row],[Normalizzazione]]*100),33)+IF(TA_restaurants_curated__2[[#This Row],[Normalizzazione]]=1,0,1)</f>
        <v>1</v>
      </c>
      <c r="K3417">
        <f>QUOTIENT((TA_restaurants_curated__2[[#This Row],[Rating]]*2),(100/3))+IF(TA_restaurants_curated__2[[#This Row],[Rating]]=50,0,1)</f>
        <v>3</v>
      </c>
      <c r="L3417" s="1" t="str">
        <f>IF(TA_restaurants_curated__2[[#This Row],[C. Rev.]]=3,"A lot of reviews",IF(TA_restaurants_curated__2[[#This Row],[C. Rev.]]=2,"Avarage reviews","Few reviews"))</f>
        <v>Few reviews</v>
      </c>
      <c r="M3417" s="1" t="str">
        <f>IF(TA_restaurants_curated__2[[#This Row],[C. Rat.]]=3,"Good rating",IF(TA_restaurants_curated__2[[#This Row],[C. Rat.]]=2,"Avarege rating","Bad rating"))</f>
        <v>Good rating</v>
      </c>
      <c r="N3417" s="1" t="str">
        <f t="shared" si="53"/>
        <v>Few reviews and Good rating</v>
      </c>
    </row>
    <row r="3418" spans="1:14" x14ac:dyDescent="0.35">
      <c r="A3418">
        <v>3310</v>
      </c>
      <c r="B3418" t="s">
        <v>3892</v>
      </c>
      <c r="C3418" t="s">
        <v>523</v>
      </c>
      <c r="D3418" t="s">
        <v>155</v>
      </c>
      <c r="E3418">
        <v>33120</v>
      </c>
      <c r="F3418">
        <v>40</v>
      </c>
      <c r="G3418" t="s">
        <v>10</v>
      </c>
      <c r="H3418">
        <v>180</v>
      </c>
      <c r="I3418">
        <f>(TA_restaurants_curated__2[[#This Row],['# Reviews]]-MIN(TA_restaurants_curated__2['# Reviews]))/(MAX(TA_restaurants_curated__2['# Reviews])-MIN(TA_restaurants_curated__2['# Reviews]))</f>
        <v>4.0383644623927309E-3</v>
      </c>
      <c r="J3418">
        <f>QUOTIENT((TA_restaurants_curated__2[[#This Row],[Normalizzazione]]*100),33)+IF(TA_restaurants_curated__2[[#This Row],[Normalizzazione]]=1,0,1)</f>
        <v>1</v>
      </c>
      <c r="K3418">
        <f>QUOTIENT((TA_restaurants_curated__2[[#This Row],[Rating]]*2),(100/3))+IF(TA_restaurants_curated__2[[#This Row],[Rating]]=50,0,1)</f>
        <v>3</v>
      </c>
      <c r="L3418" s="1" t="str">
        <f>IF(TA_restaurants_curated__2[[#This Row],[C. Rev.]]=3,"A lot of reviews",IF(TA_restaurants_curated__2[[#This Row],[C. Rev.]]=2,"Avarage reviews","Few reviews"))</f>
        <v>Few reviews</v>
      </c>
      <c r="M3418" s="1" t="str">
        <f>IF(TA_restaurants_curated__2[[#This Row],[C. Rat.]]=3,"Good rating",IF(TA_restaurants_curated__2[[#This Row],[C. Rat.]]=2,"Avarege rating","Bad rating"))</f>
        <v>Good rating</v>
      </c>
      <c r="N3418" s="1" t="str">
        <f t="shared" si="53"/>
        <v>Few reviews and Good rating</v>
      </c>
    </row>
    <row r="3419" spans="1:14" x14ac:dyDescent="0.35">
      <c r="A3419">
        <v>3588</v>
      </c>
      <c r="B3419" t="s">
        <v>3972</v>
      </c>
      <c r="C3419" t="s">
        <v>523</v>
      </c>
      <c r="D3419" t="s">
        <v>3973</v>
      </c>
      <c r="E3419">
        <v>35900</v>
      </c>
      <c r="F3419">
        <v>40</v>
      </c>
      <c r="G3419" t="s">
        <v>9</v>
      </c>
      <c r="H3419">
        <v>180</v>
      </c>
      <c r="I3419">
        <f>(TA_restaurants_curated__2[[#This Row],['# Reviews]]-MIN(TA_restaurants_curated__2['# Reviews]))/(MAX(TA_restaurants_curated__2['# Reviews])-MIN(TA_restaurants_curated__2['# Reviews]))</f>
        <v>4.0383644623927309E-3</v>
      </c>
      <c r="J3419">
        <f>QUOTIENT((TA_restaurants_curated__2[[#This Row],[Normalizzazione]]*100),33)+IF(TA_restaurants_curated__2[[#This Row],[Normalizzazione]]=1,0,1)</f>
        <v>1</v>
      </c>
      <c r="K3419">
        <f>QUOTIENT((TA_restaurants_curated__2[[#This Row],[Rating]]*2),(100/3))+IF(TA_restaurants_curated__2[[#This Row],[Rating]]=50,0,1)</f>
        <v>3</v>
      </c>
      <c r="L3419" s="1" t="str">
        <f>IF(TA_restaurants_curated__2[[#This Row],[C. Rev.]]=3,"A lot of reviews",IF(TA_restaurants_curated__2[[#This Row],[C. Rev.]]=2,"Avarage reviews","Few reviews"))</f>
        <v>Few reviews</v>
      </c>
      <c r="M3419" s="1" t="str">
        <f>IF(TA_restaurants_curated__2[[#This Row],[C. Rat.]]=3,"Good rating",IF(TA_restaurants_curated__2[[#This Row],[C. Rat.]]=2,"Avarege rating","Bad rating"))</f>
        <v>Good rating</v>
      </c>
      <c r="N3419" s="1" t="str">
        <f t="shared" si="53"/>
        <v>Few reviews and Good rating</v>
      </c>
    </row>
    <row r="3420" spans="1:14" x14ac:dyDescent="0.35">
      <c r="A3420">
        <v>3798</v>
      </c>
      <c r="B3420" t="s">
        <v>4077</v>
      </c>
      <c r="C3420" t="s">
        <v>523</v>
      </c>
      <c r="D3420" t="s">
        <v>110</v>
      </c>
      <c r="E3420">
        <v>38000</v>
      </c>
      <c r="F3420">
        <v>40</v>
      </c>
      <c r="G3420" t="s">
        <v>8</v>
      </c>
      <c r="H3420">
        <v>180</v>
      </c>
      <c r="I3420">
        <f>(TA_restaurants_curated__2[[#This Row],['# Reviews]]-MIN(TA_restaurants_curated__2['# Reviews]))/(MAX(TA_restaurants_curated__2['# Reviews])-MIN(TA_restaurants_curated__2['# Reviews]))</f>
        <v>4.0383644623927309E-3</v>
      </c>
      <c r="J3420">
        <f>QUOTIENT((TA_restaurants_curated__2[[#This Row],[Normalizzazione]]*100),33)+IF(TA_restaurants_curated__2[[#This Row],[Normalizzazione]]=1,0,1)</f>
        <v>1</v>
      </c>
      <c r="K3420">
        <f>QUOTIENT((TA_restaurants_curated__2[[#This Row],[Rating]]*2),(100/3))+IF(TA_restaurants_curated__2[[#This Row],[Rating]]=50,0,1)</f>
        <v>3</v>
      </c>
      <c r="L3420" s="1" t="str">
        <f>IF(TA_restaurants_curated__2[[#This Row],[C. Rev.]]=3,"A lot of reviews",IF(TA_restaurants_curated__2[[#This Row],[C. Rev.]]=2,"Avarage reviews","Few reviews"))</f>
        <v>Few reviews</v>
      </c>
      <c r="M3420" s="1" t="str">
        <f>IF(TA_restaurants_curated__2[[#This Row],[C. Rat.]]=3,"Good rating",IF(TA_restaurants_curated__2[[#This Row],[C. Rat.]]=2,"Avarege rating","Bad rating"))</f>
        <v>Good rating</v>
      </c>
      <c r="N3420" s="1" t="str">
        <f t="shared" si="53"/>
        <v>Few reviews and Good rating</v>
      </c>
    </row>
    <row r="3421" spans="1:14" x14ac:dyDescent="0.35">
      <c r="A3421">
        <v>3817</v>
      </c>
      <c r="B3421" t="s">
        <v>4085</v>
      </c>
      <c r="C3421" t="s">
        <v>523</v>
      </c>
      <c r="D3421" t="s">
        <v>61</v>
      </c>
      <c r="E3421">
        <v>38190</v>
      </c>
      <c r="F3421">
        <v>40</v>
      </c>
      <c r="G3421" t="s">
        <v>10</v>
      </c>
      <c r="H3421">
        <v>180</v>
      </c>
      <c r="I3421">
        <f>(TA_restaurants_curated__2[[#This Row],['# Reviews]]-MIN(TA_restaurants_curated__2['# Reviews]))/(MAX(TA_restaurants_curated__2['# Reviews])-MIN(TA_restaurants_curated__2['# Reviews]))</f>
        <v>4.0383644623927309E-3</v>
      </c>
      <c r="J3421">
        <f>QUOTIENT((TA_restaurants_curated__2[[#This Row],[Normalizzazione]]*100),33)+IF(TA_restaurants_curated__2[[#This Row],[Normalizzazione]]=1,0,1)</f>
        <v>1</v>
      </c>
      <c r="K3421">
        <f>QUOTIENT((TA_restaurants_curated__2[[#This Row],[Rating]]*2),(100/3))+IF(TA_restaurants_curated__2[[#This Row],[Rating]]=50,0,1)</f>
        <v>3</v>
      </c>
      <c r="L3421" s="1" t="str">
        <f>IF(TA_restaurants_curated__2[[#This Row],[C. Rev.]]=3,"A lot of reviews",IF(TA_restaurants_curated__2[[#This Row],[C. Rev.]]=2,"Avarage reviews","Few reviews"))</f>
        <v>Few reviews</v>
      </c>
      <c r="M3421" s="1" t="str">
        <f>IF(TA_restaurants_curated__2[[#This Row],[C. Rat.]]=3,"Good rating",IF(TA_restaurants_curated__2[[#This Row],[C. Rat.]]=2,"Avarege rating","Bad rating"))</f>
        <v>Good rating</v>
      </c>
      <c r="N3421" s="1" t="str">
        <f t="shared" si="53"/>
        <v>Few reviews and Good rating</v>
      </c>
    </row>
    <row r="3422" spans="1:14" x14ac:dyDescent="0.35">
      <c r="A3422">
        <v>4417</v>
      </c>
      <c r="B3422" t="s">
        <v>4313</v>
      </c>
      <c r="C3422" t="s">
        <v>523</v>
      </c>
      <c r="D3422" t="s">
        <v>138</v>
      </c>
      <c r="E3422">
        <v>44200</v>
      </c>
      <c r="F3422">
        <v>35</v>
      </c>
      <c r="G3422" t="s">
        <v>8</v>
      </c>
      <c r="H3422">
        <v>180</v>
      </c>
      <c r="I3422">
        <f>(TA_restaurants_curated__2[[#This Row],['# Reviews]]-MIN(TA_restaurants_curated__2['# Reviews]))/(MAX(TA_restaurants_curated__2['# Reviews])-MIN(TA_restaurants_curated__2['# Reviews]))</f>
        <v>4.0383644623927309E-3</v>
      </c>
      <c r="J3422">
        <f>QUOTIENT((TA_restaurants_curated__2[[#This Row],[Normalizzazione]]*100),33)+IF(TA_restaurants_curated__2[[#This Row],[Normalizzazione]]=1,0,1)</f>
        <v>1</v>
      </c>
      <c r="K3422">
        <f>QUOTIENT((TA_restaurants_curated__2[[#This Row],[Rating]]*2),(100/3))+IF(TA_restaurants_curated__2[[#This Row],[Rating]]=50,0,1)</f>
        <v>3</v>
      </c>
      <c r="L3422" s="1" t="str">
        <f>IF(TA_restaurants_curated__2[[#This Row],[C. Rev.]]=3,"A lot of reviews",IF(TA_restaurants_curated__2[[#This Row],[C. Rev.]]=2,"Avarage reviews","Few reviews"))</f>
        <v>Few reviews</v>
      </c>
      <c r="M3422" s="1" t="str">
        <f>IF(TA_restaurants_curated__2[[#This Row],[C. Rat.]]=3,"Good rating",IF(TA_restaurants_curated__2[[#This Row],[C. Rat.]]=2,"Avarege rating","Bad rating"))</f>
        <v>Good rating</v>
      </c>
      <c r="N3422" s="1" t="str">
        <f t="shared" si="53"/>
        <v>Few reviews and Good rating</v>
      </c>
    </row>
    <row r="3423" spans="1:14" x14ac:dyDescent="0.35">
      <c r="A3423">
        <v>5177</v>
      </c>
      <c r="B3423" t="s">
        <v>4523</v>
      </c>
      <c r="C3423" t="s">
        <v>523</v>
      </c>
      <c r="D3423" t="s">
        <v>159</v>
      </c>
      <c r="E3423">
        <v>51800</v>
      </c>
      <c r="F3423">
        <v>40</v>
      </c>
      <c r="G3423" t="s">
        <v>10</v>
      </c>
      <c r="H3423">
        <v>180</v>
      </c>
      <c r="I3423">
        <f>(TA_restaurants_curated__2[[#This Row],['# Reviews]]-MIN(TA_restaurants_curated__2['# Reviews]))/(MAX(TA_restaurants_curated__2['# Reviews])-MIN(TA_restaurants_curated__2['# Reviews]))</f>
        <v>4.0383644623927309E-3</v>
      </c>
      <c r="J3423">
        <f>QUOTIENT((TA_restaurants_curated__2[[#This Row],[Normalizzazione]]*100),33)+IF(TA_restaurants_curated__2[[#This Row],[Normalizzazione]]=1,0,1)</f>
        <v>1</v>
      </c>
      <c r="K3423">
        <f>QUOTIENT((TA_restaurants_curated__2[[#This Row],[Rating]]*2),(100/3))+IF(TA_restaurants_curated__2[[#This Row],[Rating]]=50,0,1)</f>
        <v>3</v>
      </c>
      <c r="L3423" s="1" t="str">
        <f>IF(TA_restaurants_curated__2[[#This Row],[C. Rev.]]=3,"A lot of reviews",IF(TA_restaurants_curated__2[[#This Row],[C. Rev.]]=2,"Avarage reviews","Few reviews"))</f>
        <v>Few reviews</v>
      </c>
      <c r="M3423" s="1" t="str">
        <f>IF(TA_restaurants_curated__2[[#This Row],[C. Rat.]]=3,"Good rating",IF(TA_restaurants_curated__2[[#This Row],[C. Rat.]]=2,"Avarege rating","Bad rating"))</f>
        <v>Good rating</v>
      </c>
      <c r="N3423" s="1" t="str">
        <f t="shared" si="53"/>
        <v>Few reviews and Good rating</v>
      </c>
    </row>
    <row r="3424" spans="1:14" x14ac:dyDescent="0.35">
      <c r="A3424">
        <v>1171</v>
      </c>
      <c r="B3424" t="s">
        <v>2105</v>
      </c>
      <c r="C3424" t="s">
        <v>523</v>
      </c>
      <c r="D3424" t="s">
        <v>174</v>
      </c>
      <c r="E3424">
        <v>11730</v>
      </c>
      <c r="F3424">
        <v>50</v>
      </c>
      <c r="G3424" t="s">
        <v>8</v>
      </c>
      <c r="H3424">
        <v>170</v>
      </c>
      <c r="I3424">
        <f>(TA_restaurants_curated__2[[#This Row],['# Reviews]]-MIN(TA_restaurants_curated__2['# Reviews]))/(MAX(TA_restaurants_curated__2['# Reviews])-MIN(TA_restaurants_curated__2['# Reviews]))</f>
        <v>3.7859666834931852E-3</v>
      </c>
      <c r="J3424">
        <f>QUOTIENT((TA_restaurants_curated__2[[#This Row],[Normalizzazione]]*100),33)+IF(TA_restaurants_curated__2[[#This Row],[Normalizzazione]]=1,0,1)</f>
        <v>1</v>
      </c>
      <c r="K3424">
        <f>QUOTIENT((TA_restaurants_curated__2[[#This Row],[Rating]]*2),(100/3))+IF(TA_restaurants_curated__2[[#This Row],[Rating]]=50,0,1)</f>
        <v>3</v>
      </c>
      <c r="L3424" s="1" t="str">
        <f>IF(TA_restaurants_curated__2[[#This Row],[C. Rev.]]=3,"A lot of reviews",IF(TA_restaurants_curated__2[[#This Row],[C. Rev.]]=2,"Avarage reviews","Few reviews"))</f>
        <v>Few reviews</v>
      </c>
      <c r="M3424" s="1" t="str">
        <f>IF(TA_restaurants_curated__2[[#This Row],[C. Rat.]]=3,"Good rating",IF(TA_restaurants_curated__2[[#This Row],[C. Rat.]]=2,"Avarege rating","Bad rating"))</f>
        <v>Good rating</v>
      </c>
      <c r="N3424" s="1" t="str">
        <f t="shared" si="53"/>
        <v>Few reviews and Good rating</v>
      </c>
    </row>
    <row r="3425" spans="1:14" x14ac:dyDescent="0.35">
      <c r="A3425">
        <v>1514</v>
      </c>
      <c r="B3425" t="s">
        <v>2473</v>
      </c>
      <c r="C3425" t="s">
        <v>523</v>
      </c>
      <c r="D3425" t="s">
        <v>94</v>
      </c>
      <c r="E3425">
        <v>15160</v>
      </c>
      <c r="F3425">
        <v>45</v>
      </c>
      <c r="G3425" t="s">
        <v>8</v>
      </c>
      <c r="H3425">
        <v>170</v>
      </c>
      <c r="I3425">
        <f>(TA_restaurants_curated__2[[#This Row],['# Reviews]]-MIN(TA_restaurants_curated__2['# Reviews]))/(MAX(TA_restaurants_curated__2['# Reviews])-MIN(TA_restaurants_curated__2['# Reviews]))</f>
        <v>3.7859666834931852E-3</v>
      </c>
      <c r="J3425">
        <f>QUOTIENT((TA_restaurants_curated__2[[#This Row],[Normalizzazione]]*100),33)+IF(TA_restaurants_curated__2[[#This Row],[Normalizzazione]]=1,0,1)</f>
        <v>1</v>
      </c>
      <c r="K3425">
        <f>QUOTIENT((TA_restaurants_curated__2[[#This Row],[Rating]]*2),(100/3))+IF(TA_restaurants_curated__2[[#This Row],[Rating]]=50,0,1)</f>
        <v>3</v>
      </c>
      <c r="L3425" s="1" t="str">
        <f>IF(TA_restaurants_curated__2[[#This Row],[C. Rev.]]=3,"A lot of reviews",IF(TA_restaurants_curated__2[[#This Row],[C. Rev.]]=2,"Avarage reviews","Few reviews"))</f>
        <v>Few reviews</v>
      </c>
      <c r="M3425" s="1" t="str">
        <f>IF(TA_restaurants_curated__2[[#This Row],[C. Rat.]]=3,"Good rating",IF(TA_restaurants_curated__2[[#This Row],[C. Rat.]]=2,"Avarege rating","Bad rating"))</f>
        <v>Good rating</v>
      </c>
      <c r="N3425" s="1" t="str">
        <f t="shared" si="53"/>
        <v>Few reviews and Good rating</v>
      </c>
    </row>
    <row r="3426" spans="1:14" x14ac:dyDescent="0.35">
      <c r="A3426">
        <v>1662</v>
      </c>
      <c r="B3426" t="s">
        <v>2621</v>
      </c>
      <c r="C3426" t="s">
        <v>523</v>
      </c>
      <c r="D3426" t="s">
        <v>90</v>
      </c>
      <c r="E3426">
        <v>16640</v>
      </c>
      <c r="F3426">
        <v>45</v>
      </c>
      <c r="G3426" t="s">
        <v>8</v>
      </c>
      <c r="H3426">
        <v>170</v>
      </c>
      <c r="I3426">
        <f>(TA_restaurants_curated__2[[#This Row],['# Reviews]]-MIN(TA_restaurants_curated__2['# Reviews]))/(MAX(TA_restaurants_curated__2['# Reviews])-MIN(TA_restaurants_curated__2['# Reviews]))</f>
        <v>3.7859666834931852E-3</v>
      </c>
      <c r="J3426">
        <f>QUOTIENT((TA_restaurants_curated__2[[#This Row],[Normalizzazione]]*100),33)+IF(TA_restaurants_curated__2[[#This Row],[Normalizzazione]]=1,0,1)</f>
        <v>1</v>
      </c>
      <c r="K3426">
        <f>QUOTIENT((TA_restaurants_curated__2[[#This Row],[Rating]]*2),(100/3))+IF(TA_restaurants_curated__2[[#This Row],[Rating]]=50,0,1)</f>
        <v>3</v>
      </c>
      <c r="L3426" s="1" t="str">
        <f>IF(TA_restaurants_curated__2[[#This Row],[C. Rev.]]=3,"A lot of reviews",IF(TA_restaurants_curated__2[[#This Row],[C. Rev.]]=2,"Avarage reviews","Few reviews"))</f>
        <v>Few reviews</v>
      </c>
      <c r="M3426" s="1" t="str">
        <f>IF(TA_restaurants_curated__2[[#This Row],[C. Rat.]]=3,"Good rating",IF(TA_restaurants_curated__2[[#This Row],[C. Rat.]]=2,"Avarege rating","Bad rating"))</f>
        <v>Good rating</v>
      </c>
      <c r="N3426" s="1" t="str">
        <f t="shared" si="53"/>
        <v>Few reviews and Good rating</v>
      </c>
    </row>
    <row r="3427" spans="1:14" x14ac:dyDescent="0.35">
      <c r="A3427">
        <v>1808</v>
      </c>
      <c r="B3427" t="s">
        <v>2136</v>
      </c>
      <c r="C3427" t="s">
        <v>523</v>
      </c>
      <c r="D3427" t="s">
        <v>193</v>
      </c>
      <c r="E3427">
        <v>18100</v>
      </c>
      <c r="F3427">
        <v>45</v>
      </c>
      <c r="G3427" t="s">
        <v>8</v>
      </c>
      <c r="H3427">
        <v>170</v>
      </c>
      <c r="I3427">
        <f>(TA_restaurants_curated__2[[#This Row],['# Reviews]]-MIN(TA_restaurants_curated__2['# Reviews]))/(MAX(TA_restaurants_curated__2['# Reviews])-MIN(TA_restaurants_curated__2['# Reviews]))</f>
        <v>3.7859666834931852E-3</v>
      </c>
      <c r="J3427">
        <f>QUOTIENT((TA_restaurants_curated__2[[#This Row],[Normalizzazione]]*100),33)+IF(TA_restaurants_curated__2[[#This Row],[Normalizzazione]]=1,0,1)</f>
        <v>1</v>
      </c>
      <c r="K3427">
        <f>QUOTIENT((TA_restaurants_curated__2[[#This Row],[Rating]]*2),(100/3))+IF(TA_restaurants_curated__2[[#This Row],[Rating]]=50,0,1)</f>
        <v>3</v>
      </c>
      <c r="L3427" s="1" t="str">
        <f>IF(TA_restaurants_curated__2[[#This Row],[C. Rev.]]=3,"A lot of reviews",IF(TA_restaurants_curated__2[[#This Row],[C. Rev.]]=2,"Avarage reviews","Few reviews"))</f>
        <v>Few reviews</v>
      </c>
      <c r="M3427" s="1" t="str">
        <f>IF(TA_restaurants_curated__2[[#This Row],[C. Rat.]]=3,"Good rating",IF(TA_restaurants_curated__2[[#This Row],[C. Rat.]]=2,"Avarege rating","Bad rating"))</f>
        <v>Good rating</v>
      </c>
      <c r="N3427" s="1" t="str">
        <f t="shared" si="53"/>
        <v>Few reviews and Good rating</v>
      </c>
    </row>
    <row r="3428" spans="1:14" x14ac:dyDescent="0.35">
      <c r="A3428">
        <v>1851</v>
      </c>
      <c r="B3428" t="s">
        <v>2813</v>
      </c>
      <c r="C3428" t="s">
        <v>523</v>
      </c>
      <c r="D3428" t="s">
        <v>99</v>
      </c>
      <c r="E3428">
        <v>18530</v>
      </c>
      <c r="F3428">
        <v>45</v>
      </c>
      <c r="G3428" t="s">
        <v>8</v>
      </c>
      <c r="H3428">
        <v>170</v>
      </c>
      <c r="I3428">
        <f>(TA_restaurants_curated__2[[#This Row],['# Reviews]]-MIN(TA_restaurants_curated__2['# Reviews]))/(MAX(TA_restaurants_curated__2['# Reviews])-MIN(TA_restaurants_curated__2['# Reviews]))</f>
        <v>3.7859666834931852E-3</v>
      </c>
      <c r="J3428">
        <f>QUOTIENT((TA_restaurants_curated__2[[#This Row],[Normalizzazione]]*100),33)+IF(TA_restaurants_curated__2[[#This Row],[Normalizzazione]]=1,0,1)</f>
        <v>1</v>
      </c>
      <c r="K3428">
        <f>QUOTIENT((TA_restaurants_curated__2[[#This Row],[Rating]]*2),(100/3))+IF(TA_restaurants_curated__2[[#This Row],[Rating]]=50,0,1)</f>
        <v>3</v>
      </c>
      <c r="L3428" s="1" t="str">
        <f>IF(TA_restaurants_curated__2[[#This Row],[C. Rev.]]=3,"A lot of reviews",IF(TA_restaurants_curated__2[[#This Row],[C. Rev.]]=2,"Avarage reviews","Few reviews"))</f>
        <v>Few reviews</v>
      </c>
      <c r="M3428" s="1" t="str">
        <f>IF(TA_restaurants_curated__2[[#This Row],[C. Rat.]]=3,"Good rating",IF(TA_restaurants_curated__2[[#This Row],[C. Rat.]]=2,"Avarege rating","Bad rating"))</f>
        <v>Good rating</v>
      </c>
      <c r="N3428" s="1" t="str">
        <f t="shared" si="53"/>
        <v>Few reviews and Good rating</v>
      </c>
    </row>
    <row r="3429" spans="1:14" x14ac:dyDescent="0.35">
      <c r="A3429">
        <v>1870</v>
      </c>
      <c r="B3429" t="s">
        <v>2828</v>
      </c>
      <c r="C3429" t="s">
        <v>523</v>
      </c>
      <c r="D3429" t="s">
        <v>99</v>
      </c>
      <c r="E3429">
        <v>18720</v>
      </c>
      <c r="F3429">
        <v>50</v>
      </c>
      <c r="G3429" t="s">
        <v>8</v>
      </c>
      <c r="H3429">
        <v>170</v>
      </c>
      <c r="I3429">
        <f>(TA_restaurants_curated__2[[#This Row],['# Reviews]]-MIN(TA_restaurants_curated__2['# Reviews]))/(MAX(TA_restaurants_curated__2['# Reviews])-MIN(TA_restaurants_curated__2['# Reviews]))</f>
        <v>3.7859666834931852E-3</v>
      </c>
      <c r="J3429">
        <f>QUOTIENT((TA_restaurants_curated__2[[#This Row],[Normalizzazione]]*100),33)+IF(TA_restaurants_curated__2[[#This Row],[Normalizzazione]]=1,0,1)</f>
        <v>1</v>
      </c>
      <c r="K3429">
        <f>QUOTIENT((TA_restaurants_curated__2[[#This Row],[Rating]]*2),(100/3))+IF(TA_restaurants_curated__2[[#This Row],[Rating]]=50,0,1)</f>
        <v>3</v>
      </c>
      <c r="L3429" s="1" t="str">
        <f>IF(TA_restaurants_curated__2[[#This Row],[C. Rev.]]=3,"A lot of reviews",IF(TA_restaurants_curated__2[[#This Row],[C. Rev.]]=2,"Avarage reviews","Few reviews"))</f>
        <v>Few reviews</v>
      </c>
      <c r="M3429" s="1" t="str">
        <f>IF(TA_restaurants_curated__2[[#This Row],[C. Rat.]]=3,"Good rating",IF(TA_restaurants_curated__2[[#This Row],[C. Rat.]]=2,"Avarege rating","Bad rating"))</f>
        <v>Good rating</v>
      </c>
      <c r="N3429" s="1" t="str">
        <f t="shared" si="53"/>
        <v>Few reviews and Good rating</v>
      </c>
    </row>
    <row r="3430" spans="1:14" x14ac:dyDescent="0.35">
      <c r="A3430">
        <v>2074</v>
      </c>
      <c r="B3430" t="s">
        <v>3011</v>
      </c>
      <c r="C3430" t="s">
        <v>523</v>
      </c>
      <c r="D3430" t="s">
        <v>3012</v>
      </c>
      <c r="E3430">
        <v>20760</v>
      </c>
      <c r="F3430">
        <v>45</v>
      </c>
      <c r="G3430" t="s">
        <v>8</v>
      </c>
      <c r="H3430">
        <v>170</v>
      </c>
      <c r="I3430">
        <f>(TA_restaurants_curated__2[[#This Row],['# Reviews]]-MIN(TA_restaurants_curated__2['# Reviews]))/(MAX(TA_restaurants_curated__2['# Reviews])-MIN(TA_restaurants_curated__2['# Reviews]))</f>
        <v>3.7859666834931852E-3</v>
      </c>
      <c r="J3430">
        <f>QUOTIENT((TA_restaurants_curated__2[[#This Row],[Normalizzazione]]*100),33)+IF(TA_restaurants_curated__2[[#This Row],[Normalizzazione]]=1,0,1)</f>
        <v>1</v>
      </c>
      <c r="K3430">
        <f>QUOTIENT((TA_restaurants_curated__2[[#This Row],[Rating]]*2),(100/3))+IF(TA_restaurants_curated__2[[#This Row],[Rating]]=50,0,1)</f>
        <v>3</v>
      </c>
      <c r="L3430" s="1" t="str">
        <f>IF(TA_restaurants_curated__2[[#This Row],[C. Rev.]]=3,"A lot of reviews",IF(TA_restaurants_curated__2[[#This Row],[C. Rev.]]=2,"Avarage reviews","Few reviews"))</f>
        <v>Few reviews</v>
      </c>
      <c r="M3430" s="1" t="str">
        <f>IF(TA_restaurants_curated__2[[#This Row],[C. Rat.]]=3,"Good rating",IF(TA_restaurants_curated__2[[#This Row],[C. Rat.]]=2,"Avarege rating","Bad rating"))</f>
        <v>Good rating</v>
      </c>
      <c r="N3430" s="1" t="str">
        <f t="shared" si="53"/>
        <v>Few reviews and Good rating</v>
      </c>
    </row>
    <row r="3431" spans="1:14" x14ac:dyDescent="0.35">
      <c r="A3431">
        <v>2190</v>
      </c>
      <c r="B3431" t="s">
        <v>2225</v>
      </c>
      <c r="C3431" t="s">
        <v>523</v>
      </c>
      <c r="D3431" t="s">
        <v>2533</v>
      </c>
      <c r="E3431">
        <v>21920</v>
      </c>
      <c r="F3431">
        <v>45</v>
      </c>
      <c r="G3431" t="s">
        <v>8</v>
      </c>
      <c r="H3431">
        <v>170</v>
      </c>
      <c r="I3431">
        <f>(TA_restaurants_curated__2[[#This Row],['# Reviews]]-MIN(TA_restaurants_curated__2['# Reviews]))/(MAX(TA_restaurants_curated__2['# Reviews])-MIN(TA_restaurants_curated__2['# Reviews]))</f>
        <v>3.7859666834931852E-3</v>
      </c>
      <c r="J3431">
        <f>QUOTIENT((TA_restaurants_curated__2[[#This Row],[Normalizzazione]]*100),33)+IF(TA_restaurants_curated__2[[#This Row],[Normalizzazione]]=1,0,1)</f>
        <v>1</v>
      </c>
      <c r="K3431">
        <f>QUOTIENT((TA_restaurants_curated__2[[#This Row],[Rating]]*2),(100/3))+IF(TA_restaurants_curated__2[[#This Row],[Rating]]=50,0,1)</f>
        <v>3</v>
      </c>
      <c r="L3431" s="1" t="str">
        <f>IF(TA_restaurants_curated__2[[#This Row],[C. Rev.]]=3,"A lot of reviews",IF(TA_restaurants_curated__2[[#This Row],[C. Rev.]]=2,"Avarage reviews","Few reviews"))</f>
        <v>Few reviews</v>
      </c>
      <c r="M3431" s="1" t="str">
        <f>IF(TA_restaurants_curated__2[[#This Row],[C. Rat.]]=3,"Good rating",IF(TA_restaurants_curated__2[[#This Row],[C. Rat.]]=2,"Avarege rating","Bad rating"))</f>
        <v>Good rating</v>
      </c>
      <c r="N3431" s="1" t="str">
        <f t="shared" si="53"/>
        <v>Few reviews and Good rating</v>
      </c>
    </row>
    <row r="3432" spans="1:14" x14ac:dyDescent="0.35">
      <c r="A3432">
        <v>2503</v>
      </c>
      <c r="B3432" t="s">
        <v>3364</v>
      </c>
      <c r="C3432" t="s">
        <v>523</v>
      </c>
      <c r="D3432" t="s">
        <v>111</v>
      </c>
      <c r="E3432">
        <v>25050</v>
      </c>
      <c r="F3432">
        <v>45</v>
      </c>
      <c r="G3432" t="s">
        <v>10</v>
      </c>
      <c r="H3432">
        <v>170</v>
      </c>
      <c r="I3432">
        <f>(TA_restaurants_curated__2[[#This Row],['# Reviews]]-MIN(TA_restaurants_curated__2['# Reviews]))/(MAX(TA_restaurants_curated__2['# Reviews])-MIN(TA_restaurants_curated__2['# Reviews]))</f>
        <v>3.7859666834931852E-3</v>
      </c>
      <c r="J3432">
        <f>QUOTIENT((TA_restaurants_curated__2[[#This Row],[Normalizzazione]]*100),33)+IF(TA_restaurants_curated__2[[#This Row],[Normalizzazione]]=1,0,1)</f>
        <v>1</v>
      </c>
      <c r="K3432">
        <f>QUOTIENT((TA_restaurants_curated__2[[#This Row],[Rating]]*2),(100/3))+IF(TA_restaurants_curated__2[[#This Row],[Rating]]=50,0,1)</f>
        <v>3</v>
      </c>
      <c r="L3432" s="1" t="str">
        <f>IF(TA_restaurants_curated__2[[#This Row],[C. Rev.]]=3,"A lot of reviews",IF(TA_restaurants_curated__2[[#This Row],[C. Rev.]]=2,"Avarage reviews","Few reviews"))</f>
        <v>Few reviews</v>
      </c>
      <c r="M3432" s="1" t="str">
        <f>IF(TA_restaurants_curated__2[[#This Row],[C. Rat.]]=3,"Good rating",IF(TA_restaurants_curated__2[[#This Row],[C. Rat.]]=2,"Avarege rating","Bad rating"))</f>
        <v>Good rating</v>
      </c>
      <c r="N3432" s="1" t="str">
        <f t="shared" si="53"/>
        <v>Few reviews and Good rating</v>
      </c>
    </row>
    <row r="3433" spans="1:14" x14ac:dyDescent="0.35">
      <c r="A3433">
        <v>2613</v>
      </c>
      <c r="B3433" t="s">
        <v>3455</v>
      </c>
      <c r="C3433" t="s">
        <v>523</v>
      </c>
      <c r="D3433" t="s">
        <v>99</v>
      </c>
      <c r="E3433">
        <v>26150</v>
      </c>
      <c r="F3433">
        <v>45</v>
      </c>
      <c r="G3433" t="s">
        <v>10</v>
      </c>
      <c r="H3433">
        <v>170</v>
      </c>
      <c r="I3433">
        <f>(TA_restaurants_curated__2[[#This Row],['# Reviews]]-MIN(TA_restaurants_curated__2['# Reviews]))/(MAX(TA_restaurants_curated__2['# Reviews])-MIN(TA_restaurants_curated__2['# Reviews]))</f>
        <v>3.7859666834931852E-3</v>
      </c>
      <c r="J3433">
        <f>QUOTIENT((TA_restaurants_curated__2[[#This Row],[Normalizzazione]]*100),33)+IF(TA_restaurants_curated__2[[#This Row],[Normalizzazione]]=1,0,1)</f>
        <v>1</v>
      </c>
      <c r="K3433">
        <f>QUOTIENT((TA_restaurants_curated__2[[#This Row],[Rating]]*2),(100/3))+IF(TA_restaurants_curated__2[[#This Row],[Rating]]=50,0,1)</f>
        <v>3</v>
      </c>
      <c r="L3433" s="1" t="str">
        <f>IF(TA_restaurants_curated__2[[#This Row],[C. Rev.]]=3,"A lot of reviews",IF(TA_restaurants_curated__2[[#This Row],[C. Rev.]]=2,"Avarage reviews","Few reviews"))</f>
        <v>Few reviews</v>
      </c>
      <c r="M3433" s="1" t="str">
        <f>IF(TA_restaurants_curated__2[[#This Row],[C. Rat.]]=3,"Good rating",IF(TA_restaurants_curated__2[[#This Row],[C. Rat.]]=2,"Avarege rating","Bad rating"))</f>
        <v>Good rating</v>
      </c>
      <c r="N3433" s="1" t="str">
        <f t="shared" si="53"/>
        <v>Few reviews and Good rating</v>
      </c>
    </row>
    <row r="3434" spans="1:14" x14ac:dyDescent="0.35">
      <c r="A3434">
        <v>2863</v>
      </c>
      <c r="B3434" t="s">
        <v>3622</v>
      </c>
      <c r="C3434" t="s">
        <v>523</v>
      </c>
      <c r="D3434" t="s">
        <v>494</v>
      </c>
      <c r="E3434">
        <v>28650</v>
      </c>
      <c r="F3434">
        <v>45</v>
      </c>
      <c r="G3434" t="s">
        <v>10</v>
      </c>
      <c r="H3434">
        <v>170</v>
      </c>
      <c r="I3434">
        <f>(TA_restaurants_curated__2[[#This Row],['# Reviews]]-MIN(TA_restaurants_curated__2['# Reviews]))/(MAX(TA_restaurants_curated__2['# Reviews])-MIN(TA_restaurants_curated__2['# Reviews]))</f>
        <v>3.7859666834931852E-3</v>
      </c>
      <c r="J3434">
        <f>QUOTIENT((TA_restaurants_curated__2[[#This Row],[Normalizzazione]]*100),33)+IF(TA_restaurants_curated__2[[#This Row],[Normalizzazione]]=1,0,1)</f>
        <v>1</v>
      </c>
      <c r="K3434">
        <f>QUOTIENT((TA_restaurants_curated__2[[#This Row],[Rating]]*2),(100/3))+IF(TA_restaurants_curated__2[[#This Row],[Rating]]=50,0,1)</f>
        <v>3</v>
      </c>
      <c r="L3434" s="1" t="str">
        <f>IF(TA_restaurants_curated__2[[#This Row],[C. Rev.]]=3,"A lot of reviews",IF(TA_restaurants_curated__2[[#This Row],[C. Rev.]]=2,"Avarage reviews","Few reviews"))</f>
        <v>Few reviews</v>
      </c>
      <c r="M3434" s="1" t="str">
        <f>IF(TA_restaurants_curated__2[[#This Row],[C. Rat.]]=3,"Good rating",IF(TA_restaurants_curated__2[[#This Row],[C. Rat.]]=2,"Avarege rating","Bad rating"))</f>
        <v>Good rating</v>
      </c>
      <c r="N3434" s="1" t="str">
        <f t="shared" si="53"/>
        <v>Few reviews and Good rating</v>
      </c>
    </row>
    <row r="3435" spans="1:14" x14ac:dyDescent="0.35">
      <c r="A3435">
        <v>2886</v>
      </c>
      <c r="B3435" t="s">
        <v>3639</v>
      </c>
      <c r="C3435" t="s">
        <v>523</v>
      </c>
      <c r="D3435" t="s">
        <v>3465</v>
      </c>
      <c r="E3435">
        <v>28880</v>
      </c>
      <c r="F3435">
        <v>45</v>
      </c>
      <c r="G3435" t="s">
        <v>8</v>
      </c>
      <c r="H3435">
        <v>170</v>
      </c>
      <c r="I3435">
        <f>(TA_restaurants_curated__2[[#This Row],['# Reviews]]-MIN(TA_restaurants_curated__2['# Reviews]))/(MAX(TA_restaurants_curated__2['# Reviews])-MIN(TA_restaurants_curated__2['# Reviews]))</f>
        <v>3.7859666834931852E-3</v>
      </c>
      <c r="J3435">
        <f>QUOTIENT((TA_restaurants_curated__2[[#This Row],[Normalizzazione]]*100),33)+IF(TA_restaurants_curated__2[[#This Row],[Normalizzazione]]=1,0,1)</f>
        <v>1</v>
      </c>
      <c r="K3435">
        <f>QUOTIENT((TA_restaurants_curated__2[[#This Row],[Rating]]*2),(100/3))+IF(TA_restaurants_curated__2[[#This Row],[Rating]]=50,0,1)</f>
        <v>3</v>
      </c>
      <c r="L3435" s="1" t="str">
        <f>IF(TA_restaurants_curated__2[[#This Row],[C. Rev.]]=3,"A lot of reviews",IF(TA_restaurants_curated__2[[#This Row],[C. Rev.]]=2,"Avarage reviews","Few reviews"))</f>
        <v>Few reviews</v>
      </c>
      <c r="M3435" s="1" t="str">
        <f>IF(TA_restaurants_curated__2[[#This Row],[C. Rat.]]=3,"Good rating",IF(TA_restaurants_curated__2[[#This Row],[C. Rat.]]=2,"Avarege rating","Bad rating"))</f>
        <v>Good rating</v>
      </c>
      <c r="N3435" s="1" t="str">
        <f t="shared" si="53"/>
        <v>Few reviews and Good rating</v>
      </c>
    </row>
    <row r="3436" spans="1:14" x14ac:dyDescent="0.35">
      <c r="A3436">
        <v>2940</v>
      </c>
      <c r="B3436" t="s">
        <v>3675</v>
      </c>
      <c r="C3436" t="s">
        <v>523</v>
      </c>
      <c r="D3436" t="s">
        <v>3674</v>
      </c>
      <c r="E3436">
        <v>29420</v>
      </c>
      <c r="F3436">
        <v>45</v>
      </c>
      <c r="G3436" t="s">
        <v>10</v>
      </c>
      <c r="H3436">
        <v>170</v>
      </c>
      <c r="I3436">
        <f>(TA_restaurants_curated__2[[#This Row],['# Reviews]]-MIN(TA_restaurants_curated__2['# Reviews]))/(MAX(TA_restaurants_curated__2['# Reviews])-MIN(TA_restaurants_curated__2['# Reviews]))</f>
        <v>3.7859666834931852E-3</v>
      </c>
      <c r="J3436">
        <f>QUOTIENT((TA_restaurants_curated__2[[#This Row],[Normalizzazione]]*100),33)+IF(TA_restaurants_curated__2[[#This Row],[Normalizzazione]]=1,0,1)</f>
        <v>1</v>
      </c>
      <c r="K3436">
        <f>QUOTIENT((TA_restaurants_curated__2[[#This Row],[Rating]]*2),(100/3))+IF(TA_restaurants_curated__2[[#This Row],[Rating]]=50,0,1)</f>
        <v>3</v>
      </c>
      <c r="L3436" s="1" t="str">
        <f>IF(TA_restaurants_curated__2[[#This Row],[C. Rev.]]=3,"A lot of reviews",IF(TA_restaurants_curated__2[[#This Row],[C. Rev.]]=2,"Avarage reviews","Few reviews"))</f>
        <v>Few reviews</v>
      </c>
      <c r="M3436" s="1" t="str">
        <f>IF(TA_restaurants_curated__2[[#This Row],[C. Rat.]]=3,"Good rating",IF(TA_restaurants_curated__2[[#This Row],[C. Rat.]]=2,"Avarege rating","Bad rating"))</f>
        <v>Good rating</v>
      </c>
      <c r="N3436" s="1" t="str">
        <f t="shared" si="53"/>
        <v>Few reviews and Good rating</v>
      </c>
    </row>
    <row r="3437" spans="1:14" x14ac:dyDescent="0.35">
      <c r="A3437">
        <v>3119</v>
      </c>
      <c r="B3437" t="s">
        <v>3781</v>
      </c>
      <c r="C3437" t="s">
        <v>523</v>
      </c>
      <c r="D3437" t="s">
        <v>99</v>
      </c>
      <c r="E3437">
        <v>31210</v>
      </c>
      <c r="F3437">
        <v>45</v>
      </c>
      <c r="G3437" t="s">
        <v>10</v>
      </c>
      <c r="H3437">
        <v>170</v>
      </c>
      <c r="I3437">
        <f>(TA_restaurants_curated__2[[#This Row],['# Reviews]]-MIN(TA_restaurants_curated__2['# Reviews]))/(MAX(TA_restaurants_curated__2['# Reviews])-MIN(TA_restaurants_curated__2['# Reviews]))</f>
        <v>3.7859666834931852E-3</v>
      </c>
      <c r="J3437">
        <f>QUOTIENT((TA_restaurants_curated__2[[#This Row],[Normalizzazione]]*100),33)+IF(TA_restaurants_curated__2[[#This Row],[Normalizzazione]]=1,0,1)</f>
        <v>1</v>
      </c>
      <c r="K3437">
        <f>QUOTIENT((TA_restaurants_curated__2[[#This Row],[Rating]]*2),(100/3))+IF(TA_restaurants_curated__2[[#This Row],[Rating]]=50,0,1)</f>
        <v>3</v>
      </c>
      <c r="L3437" s="1" t="str">
        <f>IF(TA_restaurants_curated__2[[#This Row],[C. Rev.]]=3,"A lot of reviews",IF(TA_restaurants_curated__2[[#This Row],[C. Rev.]]=2,"Avarage reviews","Few reviews"))</f>
        <v>Few reviews</v>
      </c>
      <c r="M3437" s="1" t="str">
        <f>IF(TA_restaurants_curated__2[[#This Row],[C. Rat.]]=3,"Good rating",IF(TA_restaurants_curated__2[[#This Row],[C. Rat.]]=2,"Avarege rating","Bad rating"))</f>
        <v>Good rating</v>
      </c>
      <c r="N3437" s="1" t="str">
        <f t="shared" si="53"/>
        <v>Few reviews and Good rating</v>
      </c>
    </row>
    <row r="3438" spans="1:14" x14ac:dyDescent="0.35">
      <c r="A3438">
        <v>3130</v>
      </c>
      <c r="B3438" t="s">
        <v>3790</v>
      </c>
      <c r="C3438" t="s">
        <v>523</v>
      </c>
      <c r="D3438" t="s">
        <v>99</v>
      </c>
      <c r="E3438">
        <v>31320</v>
      </c>
      <c r="F3438">
        <v>45</v>
      </c>
      <c r="G3438" t="s">
        <v>8</v>
      </c>
      <c r="H3438">
        <v>170</v>
      </c>
      <c r="I3438">
        <f>(TA_restaurants_curated__2[[#This Row],['# Reviews]]-MIN(TA_restaurants_curated__2['# Reviews]))/(MAX(TA_restaurants_curated__2['# Reviews])-MIN(TA_restaurants_curated__2['# Reviews]))</f>
        <v>3.7859666834931852E-3</v>
      </c>
      <c r="J3438">
        <f>QUOTIENT((TA_restaurants_curated__2[[#This Row],[Normalizzazione]]*100),33)+IF(TA_restaurants_curated__2[[#This Row],[Normalizzazione]]=1,0,1)</f>
        <v>1</v>
      </c>
      <c r="K3438">
        <f>QUOTIENT((TA_restaurants_curated__2[[#This Row],[Rating]]*2),(100/3))+IF(TA_restaurants_curated__2[[#This Row],[Rating]]=50,0,1)</f>
        <v>3</v>
      </c>
      <c r="L3438" s="1" t="str">
        <f>IF(TA_restaurants_curated__2[[#This Row],[C. Rev.]]=3,"A lot of reviews",IF(TA_restaurants_curated__2[[#This Row],[C. Rev.]]=2,"Avarage reviews","Few reviews"))</f>
        <v>Few reviews</v>
      </c>
      <c r="M3438" s="1" t="str">
        <f>IF(TA_restaurants_curated__2[[#This Row],[C. Rat.]]=3,"Good rating",IF(TA_restaurants_curated__2[[#This Row],[C. Rat.]]=2,"Avarege rating","Bad rating"))</f>
        <v>Good rating</v>
      </c>
      <c r="N3438" s="1" t="str">
        <f t="shared" si="53"/>
        <v>Few reviews and Good rating</v>
      </c>
    </row>
    <row r="3439" spans="1:14" x14ac:dyDescent="0.35">
      <c r="A3439">
        <v>3272</v>
      </c>
      <c r="B3439" t="s">
        <v>3871</v>
      </c>
      <c r="C3439" t="s">
        <v>523</v>
      </c>
      <c r="D3439" t="s">
        <v>3465</v>
      </c>
      <c r="E3439">
        <v>32740</v>
      </c>
      <c r="F3439">
        <v>35</v>
      </c>
      <c r="G3439" t="s">
        <v>8</v>
      </c>
      <c r="H3439">
        <v>170</v>
      </c>
      <c r="I3439">
        <f>(TA_restaurants_curated__2[[#This Row],['# Reviews]]-MIN(TA_restaurants_curated__2['# Reviews]))/(MAX(TA_restaurants_curated__2['# Reviews])-MIN(TA_restaurants_curated__2['# Reviews]))</f>
        <v>3.7859666834931852E-3</v>
      </c>
      <c r="J3439">
        <f>QUOTIENT((TA_restaurants_curated__2[[#This Row],[Normalizzazione]]*100),33)+IF(TA_restaurants_curated__2[[#This Row],[Normalizzazione]]=1,0,1)</f>
        <v>1</v>
      </c>
      <c r="K3439">
        <f>QUOTIENT((TA_restaurants_curated__2[[#This Row],[Rating]]*2),(100/3))+IF(TA_restaurants_curated__2[[#This Row],[Rating]]=50,0,1)</f>
        <v>3</v>
      </c>
      <c r="L3439" s="1" t="str">
        <f>IF(TA_restaurants_curated__2[[#This Row],[C. Rev.]]=3,"A lot of reviews",IF(TA_restaurants_curated__2[[#This Row],[C. Rev.]]=2,"Avarage reviews","Few reviews"))</f>
        <v>Few reviews</v>
      </c>
      <c r="M3439" s="1" t="str">
        <f>IF(TA_restaurants_curated__2[[#This Row],[C. Rat.]]=3,"Good rating",IF(TA_restaurants_curated__2[[#This Row],[C. Rat.]]=2,"Avarege rating","Bad rating"))</f>
        <v>Good rating</v>
      </c>
      <c r="N3439" s="1" t="str">
        <f t="shared" si="53"/>
        <v>Few reviews and Good rating</v>
      </c>
    </row>
    <row r="3440" spans="1:14" x14ac:dyDescent="0.35">
      <c r="A3440">
        <v>3584</v>
      </c>
      <c r="B3440" t="s">
        <v>3967</v>
      </c>
      <c r="C3440" t="s">
        <v>523</v>
      </c>
      <c r="D3440" t="s">
        <v>99</v>
      </c>
      <c r="E3440">
        <v>35860</v>
      </c>
      <c r="F3440">
        <v>40</v>
      </c>
      <c r="G3440" t="s">
        <v>8</v>
      </c>
      <c r="H3440">
        <v>170</v>
      </c>
      <c r="I3440">
        <f>(TA_restaurants_curated__2[[#This Row],['# Reviews]]-MIN(TA_restaurants_curated__2['# Reviews]))/(MAX(TA_restaurants_curated__2['# Reviews])-MIN(TA_restaurants_curated__2['# Reviews]))</f>
        <v>3.7859666834931852E-3</v>
      </c>
      <c r="J3440">
        <f>QUOTIENT((TA_restaurants_curated__2[[#This Row],[Normalizzazione]]*100),33)+IF(TA_restaurants_curated__2[[#This Row],[Normalizzazione]]=1,0,1)</f>
        <v>1</v>
      </c>
      <c r="K3440">
        <f>QUOTIENT((TA_restaurants_curated__2[[#This Row],[Rating]]*2),(100/3))+IF(TA_restaurants_curated__2[[#This Row],[Rating]]=50,0,1)</f>
        <v>3</v>
      </c>
      <c r="L3440" s="1" t="str">
        <f>IF(TA_restaurants_curated__2[[#This Row],[C. Rev.]]=3,"A lot of reviews",IF(TA_restaurants_curated__2[[#This Row],[C. Rev.]]=2,"Avarage reviews","Few reviews"))</f>
        <v>Few reviews</v>
      </c>
      <c r="M3440" s="1" t="str">
        <f>IF(TA_restaurants_curated__2[[#This Row],[C. Rat.]]=3,"Good rating",IF(TA_restaurants_curated__2[[#This Row],[C. Rat.]]=2,"Avarege rating","Bad rating"))</f>
        <v>Good rating</v>
      </c>
      <c r="N3440" s="1" t="str">
        <f t="shared" si="53"/>
        <v>Few reviews and Good rating</v>
      </c>
    </row>
    <row r="3441" spans="1:14" x14ac:dyDescent="0.35">
      <c r="A3441">
        <v>3627</v>
      </c>
      <c r="B3441" t="s">
        <v>3995</v>
      </c>
      <c r="C3441" t="s">
        <v>523</v>
      </c>
      <c r="D3441" t="s">
        <v>185</v>
      </c>
      <c r="E3441">
        <v>36290</v>
      </c>
      <c r="F3441">
        <v>40</v>
      </c>
      <c r="G3441" t="s">
        <v>8</v>
      </c>
      <c r="H3441">
        <v>170</v>
      </c>
      <c r="I3441">
        <f>(TA_restaurants_curated__2[[#This Row],['# Reviews]]-MIN(TA_restaurants_curated__2['# Reviews]))/(MAX(TA_restaurants_curated__2['# Reviews])-MIN(TA_restaurants_curated__2['# Reviews]))</f>
        <v>3.7859666834931852E-3</v>
      </c>
      <c r="J3441">
        <f>QUOTIENT((TA_restaurants_curated__2[[#This Row],[Normalizzazione]]*100),33)+IF(TA_restaurants_curated__2[[#This Row],[Normalizzazione]]=1,0,1)</f>
        <v>1</v>
      </c>
      <c r="K3441">
        <f>QUOTIENT((TA_restaurants_curated__2[[#This Row],[Rating]]*2),(100/3))+IF(TA_restaurants_curated__2[[#This Row],[Rating]]=50,0,1)</f>
        <v>3</v>
      </c>
      <c r="L3441" s="1" t="str">
        <f>IF(TA_restaurants_curated__2[[#This Row],[C. Rev.]]=3,"A lot of reviews",IF(TA_restaurants_curated__2[[#This Row],[C. Rev.]]=2,"Avarage reviews","Few reviews"))</f>
        <v>Few reviews</v>
      </c>
      <c r="M3441" s="1" t="str">
        <f>IF(TA_restaurants_curated__2[[#This Row],[C. Rat.]]=3,"Good rating",IF(TA_restaurants_curated__2[[#This Row],[C. Rat.]]=2,"Avarege rating","Bad rating"))</f>
        <v>Good rating</v>
      </c>
      <c r="N3441" s="1" t="str">
        <f t="shared" si="53"/>
        <v>Few reviews and Good rating</v>
      </c>
    </row>
    <row r="3442" spans="1:14" x14ac:dyDescent="0.35">
      <c r="A3442">
        <v>3737</v>
      </c>
      <c r="B3442" t="s">
        <v>4050</v>
      </c>
      <c r="C3442" t="s">
        <v>523</v>
      </c>
      <c r="D3442" t="s">
        <v>4051</v>
      </c>
      <c r="E3442">
        <v>37390</v>
      </c>
      <c r="F3442">
        <v>40</v>
      </c>
      <c r="G3442" t="s">
        <v>10</v>
      </c>
      <c r="H3442">
        <v>170</v>
      </c>
      <c r="I3442">
        <f>(TA_restaurants_curated__2[[#This Row],['# Reviews]]-MIN(TA_restaurants_curated__2['# Reviews]))/(MAX(TA_restaurants_curated__2['# Reviews])-MIN(TA_restaurants_curated__2['# Reviews]))</f>
        <v>3.7859666834931852E-3</v>
      </c>
      <c r="J3442">
        <f>QUOTIENT((TA_restaurants_curated__2[[#This Row],[Normalizzazione]]*100),33)+IF(TA_restaurants_curated__2[[#This Row],[Normalizzazione]]=1,0,1)</f>
        <v>1</v>
      </c>
      <c r="K3442">
        <f>QUOTIENT((TA_restaurants_curated__2[[#This Row],[Rating]]*2),(100/3))+IF(TA_restaurants_curated__2[[#This Row],[Rating]]=50,0,1)</f>
        <v>3</v>
      </c>
      <c r="L3442" s="1" t="str">
        <f>IF(TA_restaurants_curated__2[[#This Row],[C. Rev.]]=3,"A lot of reviews",IF(TA_restaurants_curated__2[[#This Row],[C. Rev.]]=2,"Avarage reviews","Few reviews"))</f>
        <v>Few reviews</v>
      </c>
      <c r="M3442" s="1" t="str">
        <f>IF(TA_restaurants_curated__2[[#This Row],[C. Rat.]]=3,"Good rating",IF(TA_restaurants_curated__2[[#This Row],[C. Rat.]]=2,"Avarege rating","Bad rating"))</f>
        <v>Good rating</v>
      </c>
      <c r="N3442" s="1" t="str">
        <f t="shared" si="53"/>
        <v>Few reviews and Good rating</v>
      </c>
    </row>
    <row r="3443" spans="1:14" x14ac:dyDescent="0.35">
      <c r="A3443">
        <v>4451</v>
      </c>
      <c r="B3443" t="s">
        <v>4328</v>
      </c>
      <c r="C3443" t="s">
        <v>523</v>
      </c>
      <c r="D3443" t="s">
        <v>278</v>
      </c>
      <c r="E3443">
        <v>44540</v>
      </c>
      <c r="F3443">
        <v>40</v>
      </c>
      <c r="G3443" t="s">
        <v>8</v>
      </c>
      <c r="H3443">
        <v>170</v>
      </c>
      <c r="I3443">
        <f>(TA_restaurants_curated__2[[#This Row],['# Reviews]]-MIN(TA_restaurants_curated__2['# Reviews]))/(MAX(TA_restaurants_curated__2['# Reviews])-MIN(TA_restaurants_curated__2['# Reviews]))</f>
        <v>3.7859666834931852E-3</v>
      </c>
      <c r="J3443">
        <f>QUOTIENT((TA_restaurants_curated__2[[#This Row],[Normalizzazione]]*100),33)+IF(TA_restaurants_curated__2[[#This Row],[Normalizzazione]]=1,0,1)</f>
        <v>1</v>
      </c>
      <c r="K3443">
        <f>QUOTIENT((TA_restaurants_curated__2[[#This Row],[Rating]]*2),(100/3))+IF(TA_restaurants_curated__2[[#This Row],[Rating]]=50,0,1)</f>
        <v>3</v>
      </c>
      <c r="L3443" s="1" t="str">
        <f>IF(TA_restaurants_curated__2[[#This Row],[C. Rev.]]=3,"A lot of reviews",IF(TA_restaurants_curated__2[[#This Row],[C. Rev.]]=2,"Avarage reviews","Few reviews"))</f>
        <v>Few reviews</v>
      </c>
      <c r="M3443" s="1" t="str">
        <f>IF(TA_restaurants_curated__2[[#This Row],[C. Rat.]]=3,"Good rating",IF(TA_restaurants_curated__2[[#This Row],[C. Rat.]]=2,"Avarege rating","Bad rating"))</f>
        <v>Good rating</v>
      </c>
      <c r="N3443" s="1" t="str">
        <f t="shared" si="53"/>
        <v>Few reviews and Good rating</v>
      </c>
    </row>
    <row r="3444" spans="1:14" x14ac:dyDescent="0.35">
      <c r="A3444">
        <v>4754</v>
      </c>
      <c r="B3444" t="s">
        <v>4375</v>
      </c>
      <c r="C3444" t="s">
        <v>523</v>
      </c>
      <c r="D3444" t="s">
        <v>99</v>
      </c>
      <c r="E3444">
        <v>47570</v>
      </c>
      <c r="F3444">
        <v>35</v>
      </c>
      <c r="G3444" t="s">
        <v>8</v>
      </c>
      <c r="H3444">
        <v>170</v>
      </c>
      <c r="I3444">
        <f>(TA_restaurants_curated__2[[#This Row],['# Reviews]]-MIN(TA_restaurants_curated__2['# Reviews]))/(MAX(TA_restaurants_curated__2['# Reviews])-MIN(TA_restaurants_curated__2['# Reviews]))</f>
        <v>3.7859666834931852E-3</v>
      </c>
      <c r="J3444">
        <f>QUOTIENT((TA_restaurants_curated__2[[#This Row],[Normalizzazione]]*100),33)+IF(TA_restaurants_curated__2[[#This Row],[Normalizzazione]]=1,0,1)</f>
        <v>1</v>
      </c>
      <c r="K3444">
        <f>QUOTIENT((TA_restaurants_curated__2[[#This Row],[Rating]]*2),(100/3))+IF(TA_restaurants_curated__2[[#This Row],[Rating]]=50,0,1)</f>
        <v>3</v>
      </c>
      <c r="L3444" s="1" t="str">
        <f>IF(TA_restaurants_curated__2[[#This Row],[C. Rev.]]=3,"A lot of reviews",IF(TA_restaurants_curated__2[[#This Row],[C. Rev.]]=2,"Avarage reviews","Few reviews"))</f>
        <v>Few reviews</v>
      </c>
      <c r="M3444" s="1" t="str">
        <f>IF(TA_restaurants_curated__2[[#This Row],[C. Rat.]]=3,"Good rating",IF(TA_restaurants_curated__2[[#This Row],[C. Rat.]]=2,"Avarege rating","Bad rating"))</f>
        <v>Good rating</v>
      </c>
      <c r="N3444" s="1" t="str">
        <f t="shared" si="53"/>
        <v>Few reviews and Good rating</v>
      </c>
    </row>
    <row r="3445" spans="1:14" x14ac:dyDescent="0.35">
      <c r="A3445">
        <v>5379</v>
      </c>
      <c r="B3445" t="s">
        <v>4592</v>
      </c>
      <c r="C3445" t="s">
        <v>523</v>
      </c>
      <c r="D3445" t="s">
        <v>27</v>
      </c>
      <c r="E3445">
        <v>53820</v>
      </c>
      <c r="F3445">
        <v>35</v>
      </c>
      <c r="G3445" t="s">
        <v>10</v>
      </c>
      <c r="H3445">
        <v>170</v>
      </c>
      <c r="I3445">
        <f>(TA_restaurants_curated__2[[#This Row],['# Reviews]]-MIN(TA_restaurants_curated__2['# Reviews]))/(MAX(TA_restaurants_curated__2['# Reviews])-MIN(TA_restaurants_curated__2['# Reviews]))</f>
        <v>3.7859666834931852E-3</v>
      </c>
      <c r="J3445">
        <f>QUOTIENT((TA_restaurants_curated__2[[#This Row],[Normalizzazione]]*100),33)+IF(TA_restaurants_curated__2[[#This Row],[Normalizzazione]]=1,0,1)</f>
        <v>1</v>
      </c>
      <c r="K3445">
        <f>QUOTIENT((TA_restaurants_curated__2[[#This Row],[Rating]]*2),(100/3))+IF(TA_restaurants_curated__2[[#This Row],[Rating]]=50,0,1)</f>
        <v>3</v>
      </c>
      <c r="L3445" s="1" t="str">
        <f>IF(TA_restaurants_curated__2[[#This Row],[C. Rev.]]=3,"A lot of reviews",IF(TA_restaurants_curated__2[[#This Row],[C. Rev.]]=2,"Avarage reviews","Few reviews"))</f>
        <v>Few reviews</v>
      </c>
      <c r="M3445" s="1" t="str">
        <f>IF(TA_restaurants_curated__2[[#This Row],[C. Rat.]]=3,"Good rating",IF(TA_restaurants_curated__2[[#This Row],[C. Rat.]]=2,"Avarege rating","Bad rating"))</f>
        <v>Good rating</v>
      </c>
      <c r="N3445" s="1" t="str">
        <f t="shared" si="53"/>
        <v>Few reviews and Good rating</v>
      </c>
    </row>
    <row r="3446" spans="1:14" x14ac:dyDescent="0.35">
      <c r="A3446">
        <v>1422</v>
      </c>
      <c r="B3446" t="s">
        <v>2372</v>
      </c>
      <c r="C3446" t="s">
        <v>523</v>
      </c>
      <c r="D3446" t="s">
        <v>90</v>
      </c>
      <c r="E3446">
        <v>14240</v>
      </c>
      <c r="F3446">
        <v>45</v>
      </c>
      <c r="G3446" t="s">
        <v>10</v>
      </c>
      <c r="H3446">
        <v>160</v>
      </c>
      <c r="I3446">
        <f>(TA_restaurants_curated__2[[#This Row],['# Reviews]]-MIN(TA_restaurants_curated__2['# Reviews]))/(MAX(TA_restaurants_curated__2['# Reviews])-MIN(TA_restaurants_curated__2['# Reviews]))</f>
        <v>3.5335689045936395E-3</v>
      </c>
      <c r="J3446">
        <f>QUOTIENT((TA_restaurants_curated__2[[#This Row],[Normalizzazione]]*100),33)+IF(TA_restaurants_curated__2[[#This Row],[Normalizzazione]]=1,0,1)</f>
        <v>1</v>
      </c>
      <c r="K3446">
        <f>QUOTIENT((TA_restaurants_curated__2[[#This Row],[Rating]]*2),(100/3))+IF(TA_restaurants_curated__2[[#This Row],[Rating]]=50,0,1)</f>
        <v>3</v>
      </c>
      <c r="L3446" s="1" t="str">
        <f>IF(TA_restaurants_curated__2[[#This Row],[C. Rev.]]=3,"A lot of reviews",IF(TA_restaurants_curated__2[[#This Row],[C. Rev.]]=2,"Avarage reviews","Few reviews"))</f>
        <v>Few reviews</v>
      </c>
      <c r="M3446" s="1" t="str">
        <f>IF(TA_restaurants_curated__2[[#This Row],[C. Rat.]]=3,"Good rating",IF(TA_restaurants_curated__2[[#This Row],[C. Rat.]]=2,"Avarege rating","Bad rating"))</f>
        <v>Good rating</v>
      </c>
      <c r="N3446" s="1" t="str">
        <f t="shared" si="53"/>
        <v>Few reviews and Good rating</v>
      </c>
    </row>
    <row r="3447" spans="1:14" x14ac:dyDescent="0.35">
      <c r="A3447">
        <v>1494</v>
      </c>
      <c r="B3447" t="s">
        <v>2452</v>
      </c>
      <c r="C3447" t="s">
        <v>523</v>
      </c>
      <c r="D3447" t="s">
        <v>93</v>
      </c>
      <c r="E3447">
        <v>14960</v>
      </c>
      <c r="F3447">
        <v>45</v>
      </c>
      <c r="G3447" t="s">
        <v>8</v>
      </c>
      <c r="H3447">
        <v>160</v>
      </c>
      <c r="I3447">
        <f>(TA_restaurants_curated__2[[#This Row],['# Reviews]]-MIN(TA_restaurants_curated__2['# Reviews]))/(MAX(TA_restaurants_curated__2['# Reviews])-MIN(TA_restaurants_curated__2['# Reviews]))</f>
        <v>3.5335689045936395E-3</v>
      </c>
      <c r="J3447">
        <f>QUOTIENT((TA_restaurants_curated__2[[#This Row],[Normalizzazione]]*100),33)+IF(TA_restaurants_curated__2[[#This Row],[Normalizzazione]]=1,0,1)</f>
        <v>1</v>
      </c>
      <c r="K3447">
        <f>QUOTIENT((TA_restaurants_curated__2[[#This Row],[Rating]]*2),(100/3))+IF(TA_restaurants_curated__2[[#This Row],[Rating]]=50,0,1)</f>
        <v>3</v>
      </c>
      <c r="L3447" s="1" t="str">
        <f>IF(TA_restaurants_curated__2[[#This Row],[C. Rev.]]=3,"A lot of reviews",IF(TA_restaurants_curated__2[[#This Row],[C. Rev.]]=2,"Avarage reviews","Few reviews"))</f>
        <v>Few reviews</v>
      </c>
      <c r="M3447" s="1" t="str">
        <f>IF(TA_restaurants_curated__2[[#This Row],[C. Rat.]]=3,"Good rating",IF(TA_restaurants_curated__2[[#This Row],[C. Rat.]]=2,"Avarege rating","Bad rating"))</f>
        <v>Good rating</v>
      </c>
      <c r="N3447" s="1" t="str">
        <f t="shared" si="53"/>
        <v>Few reviews and Good rating</v>
      </c>
    </row>
    <row r="3448" spans="1:14" x14ac:dyDescent="0.35">
      <c r="A3448">
        <v>1635</v>
      </c>
      <c r="B3448" t="s">
        <v>2589</v>
      </c>
      <c r="C3448" t="s">
        <v>523</v>
      </c>
      <c r="D3448" t="s">
        <v>2590</v>
      </c>
      <c r="E3448">
        <v>16370</v>
      </c>
      <c r="F3448">
        <v>50</v>
      </c>
      <c r="G3448" t="s">
        <v>8</v>
      </c>
      <c r="H3448">
        <v>160</v>
      </c>
      <c r="I3448">
        <f>(TA_restaurants_curated__2[[#This Row],['# Reviews]]-MIN(TA_restaurants_curated__2['# Reviews]))/(MAX(TA_restaurants_curated__2['# Reviews])-MIN(TA_restaurants_curated__2['# Reviews]))</f>
        <v>3.5335689045936395E-3</v>
      </c>
      <c r="J3448">
        <f>QUOTIENT((TA_restaurants_curated__2[[#This Row],[Normalizzazione]]*100),33)+IF(TA_restaurants_curated__2[[#This Row],[Normalizzazione]]=1,0,1)</f>
        <v>1</v>
      </c>
      <c r="K3448">
        <f>QUOTIENT((TA_restaurants_curated__2[[#This Row],[Rating]]*2),(100/3))+IF(TA_restaurants_curated__2[[#This Row],[Rating]]=50,0,1)</f>
        <v>3</v>
      </c>
      <c r="L3448" s="1" t="str">
        <f>IF(TA_restaurants_curated__2[[#This Row],[C. Rev.]]=3,"A lot of reviews",IF(TA_restaurants_curated__2[[#This Row],[C. Rev.]]=2,"Avarage reviews","Few reviews"))</f>
        <v>Few reviews</v>
      </c>
      <c r="M3448" s="1" t="str">
        <f>IF(TA_restaurants_curated__2[[#This Row],[C. Rat.]]=3,"Good rating",IF(TA_restaurants_curated__2[[#This Row],[C. Rat.]]=2,"Avarege rating","Bad rating"))</f>
        <v>Good rating</v>
      </c>
      <c r="N3448" s="1" t="str">
        <f t="shared" si="53"/>
        <v>Few reviews and Good rating</v>
      </c>
    </row>
    <row r="3449" spans="1:14" x14ac:dyDescent="0.35">
      <c r="A3449">
        <v>1697</v>
      </c>
      <c r="B3449" t="s">
        <v>2656</v>
      </c>
      <c r="C3449" t="s">
        <v>523</v>
      </c>
      <c r="D3449" t="s">
        <v>2657</v>
      </c>
      <c r="E3449">
        <v>16990</v>
      </c>
      <c r="F3449">
        <v>45</v>
      </c>
      <c r="G3449" t="s">
        <v>8</v>
      </c>
      <c r="H3449">
        <v>160</v>
      </c>
      <c r="I3449">
        <f>(TA_restaurants_curated__2[[#This Row],['# Reviews]]-MIN(TA_restaurants_curated__2['# Reviews]))/(MAX(TA_restaurants_curated__2['# Reviews])-MIN(TA_restaurants_curated__2['# Reviews]))</f>
        <v>3.5335689045936395E-3</v>
      </c>
      <c r="J3449">
        <f>QUOTIENT((TA_restaurants_curated__2[[#This Row],[Normalizzazione]]*100),33)+IF(TA_restaurants_curated__2[[#This Row],[Normalizzazione]]=1,0,1)</f>
        <v>1</v>
      </c>
      <c r="K3449">
        <f>QUOTIENT((TA_restaurants_curated__2[[#This Row],[Rating]]*2),(100/3))+IF(TA_restaurants_curated__2[[#This Row],[Rating]]=50,0,1)</f>
        <v>3</v>
      </c>
      <c r="L3449" s="1" t="str">
        <f>IF(TA_restaurants_curated__2[[#This Row],[C. Rev.]]=3,"A lot of reviews",IF(TA_restaurants_curated__2[[#This Row],[C. Rev.]]=2,"Avarage reviews","Few reviews"))</f>
        <v>Few reviews</v>
      </c>
      <c r="M3449" s="1" t="str">
        <f>IF(TA_restaurants_curated__2[[#This Row],[C. Rat.]]=3,"Good rating",IF(TA_restaurants_curated__2[[#This Row],[C. Rat.]]=2,"Avarege rating","Bad rating"))</f>
        <v>Good rating</v>
      </c>
      <c r="N3449" s="1" t="str">
        <f t="shared" si="53"/>
        <v>Few reviews and Good rating</v>
      </c>
    </row>
    <row r="3450" spans="1:14" x14ac:dyDescent="0.35">
      <c r="A3450">
        <v>1833</v>
      </c>
      <c r="B3450" t="s">
        <v>2796</v>
      </c>
      <c r="C3450" t="s">
        <v>523</v>
      </c>
      <c r="D3450" t="s">
        <v>99</v>
      </c>
      <c r="E3450">
        <v>18350</v>
      </c>
      <c r="F3450">
        <v>45</v>
      </c>
      <c r="G3450" t="s">
        <v>8</v>
      </c>
      <c r="H3450">
        <v>160</v>
      </c>
      <c r="I3450">
        <f>(TA_restaurants_curated__2[[#This Row],['# Reviews]]-MIN(TA_restaurants_curated__2['# Reviews]))/(MAX(TA_restaurants_curated__2['# Reviews])-MIN(TA_restaurants_curated__2['# Reviews]))</f>
        <v>3.5335689045936395E-3</v>
      </c>
      <c r="J3450">
        <f>QUOTIENT((TA_restaurants_curated__2[[#This Row],[Normalizzazione]]*100),33)+IF(TA_restaurants_curated__2[[#This Row],[Normalizzazione]]=1,0,1)</f>
        <v>1</v>
      </c>
      <c r="K3450">
        <f>QUOTIENT((TA_restaurants_curated__2[[#This Row],[Rating]]*2),(100/3))+IF(TA_restaurants_curated__2[[#This Row],[Rating]]=50,0,1)</f>
        <v>3</v>
      </c>
      <c r="L3450" s="1" t="str">
        <f>IF(TA_restaurants_curated__2[[#This Row],[C. Rev.]]=3,"A lot of reviews",IF(TA_restaurants_curated__2[[#This Row],[C. Rev.]]=2,"Avarage reviews","Few reviews"))</f>
        <v>Few reviews</v>
      </c>
      <c r="M3450" s="1" t="str">
        <f>IF(TA_restaurants_curated__2[[#This Row],[C. Rat.]]=3,"Good rating",IF(TA_restaurants_curated__2[[#This Row],[C. Rat.]]=2,"Avarege rating","Bad rating"))</f>
        <v>Good rating</v>
      </c>
      <c r="N3450" s="1" t="str">
        <f t="shared" si="53"/>
        <v>Few reviews and Good rating</v>
      </c>
    </row>
    <row r="3451" spans="1:14" x14ac:dyDescent="0.35">
      <c r="A3451">
        <v>2117</v>
      </c>
      <c r="B3451" t="s">
        <v>3047</v>
      </c>
      <c r="C3451" t="s">
        <v>523</v>
      </c>
      <c r="D3451" t="s">
        <v>3040</v>
      </c>
      <c r="E3451">
        <v>21190</v>
      </c>
      <c r="F3451">
        <v>45</v>
      </c>
      <c r="G3451" t="s">
        <v>8</v>
      </c>
      <c r="H3451">
        <v>160</v>
      </c>
      <c r="I3451">
        <f>(TA_restaurants_curated__2[[#This Row],['# Reviews]]-MIN(TA_restaurants_curated__2['# Reviews]))/(MAX(TA_restaurants_curated__2['# Reviews])-MIN(TA_restaurants_curated__2['# Reviews]))</f>
        <v>3.5335689045936395E-3</v>
      </c>
      <c r="J3451">
        <f>QUOTIENT((TA_restaurants_curated__2[[#This Row],[Normalizzazione]]*100),33)+IF(TA_restaurants_curated__2[[#This Row],[Normalizzazione]]=1,0,1)</f>
        <v>1</v>
      </c>
      <c r="K3451">
        <f>QUOTIENT((TA_restaurants_curated__2[[#This Row],[Rating]]*2),(100/3))+IF(TA_restaurants_curated__2[[#This Row],[Rating]]=50,0,1)</f>
        <v>3</v>
      </c>
      <c r="L3451" s="1" t="str">
        <f>IF(TA_restaurants_curated__2[[#This Row],[C. Rev.]]=3,"A lot of reviews",IF(TA_restaurants_curated__2[[#This Row],[C. Rev.]]=2,"Avarage reviews","Few reviews"))</f>
        <v>Few reviews</v>
      </c>
      <c r="M3451" s="1" t="str">
        <f>IF(TA_restaurants_curated__2[[#This Row],[C. Rat.]]=3,"Good rating",IF(TA_restaurants_curated__2[[#This Row],[C. Rat.]]=2,"Avarege rating","Bad rating"))</f>
        <v>Good rating</v>
      </c>
      <c r="N3451" s="1" t="str">
        <f t="shared" si="53"/>
        <v>Few reviews and Good rating</v>
      </c>
    </row>
    <row r="3452" spans="1:14" x14ac:dyDescent="0.35">
      <c r="A3452">
        <v>2563</v>
      </c>
      <c r="B3452" t="s">
        <v>3413</v>
      </c>
      <c r="C3452" t="s">
        <v>523</v>
      </c>
      <c r="D3452" t="s">
        <v>3414</v>
      </c>
      <c r="E3452">
        <v>25650</v>
      </c>
      <c r="F3452">
        <v>40</v>
      </c>
      <c r="G3452" t="s">
        <v>10</v>
      </c>
      <c r="H3452">
        <v>160</v>
      </c>
      <c r="I3452">
        <f>(TA_restaurants_curated__2[[#This Row],['# Reviews]]-MIN(TA_restaurants_curated__2['# Reviews]))/(MAX(TA_restaurants_curated__2['# Reviews])-MIN(TA_restaurants_curated__2['# Reviews]))</f>
        <v>3.5335689045936395E-3</v>
      </c>
      <c r="J3452">
        <f>QUOTIENT((TA_restaurants_curated__2[[#This Row],[Normalizzazione]]*100),33)+IF(TA_restaurants_curated__2[[#This Row],[Normalizzazione]]=1,0,1)</f>
        <v>1</v>
      </c>
      <c r="K3452">
        <f>QUOTIENT((TA_restaurants_curated__2[[#This Row],[Rating]]*2),(100/3))+IF(TA_restaurants_curated__2[[#This Row],[Rating]]=50,0,1)</f>
        <v>3</v>
      </c>
      <c r="L3452" s="1" t="str">
        <f>IF(TA_restaurants_curated__2[[#This Row],[C. Rev.]]=3,"A lot of reviews",IF(TA_restaurants_curated__2[[#This Row],[C. Rev.]]=2,"Avarage reviews","Few reviews"))</f>
        <v>Few reviews</v>
      </c>
      <c r="M3452" s="1" t="str">
        <f>IF(TA_restaurants_curated__2[[#This Row],[C. Rat.]]=3,"Good rating",IF(TA_restaurants_curated__2[[#This Row],[C. Rat.]]=2,"Avarege rating","Bad rating"))</f>
        <v>Good rating</v>
      </c>
      <c r="N3452" s="1" t="str">
        <f t="shared" si="53"/>
        <v>Few reviews and Good rating</v>
      </c>
    </row>
    <row r="3453" spans="1:14" x14ac:dyDescent="0.35">
      <c r="A3453">
        <v>2828</v>
      </c>
      <c r="B3453" t="s">
        <v>3600</v>
      </c>
      <c r="C3453" t="s">
        <v>523</v>
      </c>
      <c r="D3453" t="s">
        <v>3465</v>
      </c>
      <c r="E3453">
        <v>28300</v>
      </c>
      <c r="F3453">
        <v>40</v>
      </c>
      <c r="G3453" t="s">
        <v>8</v>
      </c>
      <c r="H3453">
        <v>160</v>
      </c>
      <c r="I3453">
        <f>(TA_restaurants_curated__2[[#This Row],['# Reviews]]-MIN(TA_restaurants_curated__2['# Reviews]))/(MAX(TA_restaurants_curated__2['# Reviews])-MIN(TA_restaurants_curated__2['# Reviews]))</f>
        <v>3.5335689045936395E-3</v>
      </c>
      <c r="J3453">
        <f>QUOTIENT((TA_restaurants_curated__2[[#This Row],[Normalizzazione]]*100),33)+IF(TA_restaurants_curated__2[[#This Row],[Normalizzazione]]=1,0,1)</f>
        <v>1</v>
      </c>
      <c r="K3453">
        <f>QUOTIENT((TA_restaurants_curated__2[[#This Row],[Rating]]*2),(100/3))+IF(TA_restaurants_curated__2[[#This Row],[Rating]]=50,0,1)</f>
        <v>3</v>
      </c>
      <c r="L3453" s="1" t="str">
        <f>IF(TA_restaurants_curated__2[[#This Row],[C. Rev.]]=3,"A lot of reviews",IF(TA_restaurants_curated__2[[#This Row],[C. Rev.]]=2,"Avarage reviews","Few reviews"))</f>
        <v>Few reviews</v>
      </c>
      <c r="M3453" s="1" t="str">
        <f>IF(TA_restaurants_curated__2[[#This Row],[C. Rat.]]=3,"Good rating",IF(TA_restaurants_curated__2[[#This Row],[C. Rat.]]=2,"Avarege rating","Bad rating"))</f>
        <v>Good rating</v>
      </c>
      <c r="N3453" s="1" t="str">
        <f t="shared" si="53"/>
        <v>Few reviews and Good rating</v>
      </c>
    </row>
    <row r="3454" spans="1:14" x14ac:dyDescent="0.35">
      <c r="A3454">
        <v>3061</v>
      </c>
      <c r="B3454" t="s">
        <v>3753</v>
      </c>
      <c r="C3454" t="s">
        <v>523</v>
      </c>
      <c r="D3454" t="s">
        <v>99</v>
      </c>
      <c r="E3454">
        <v>30630</v>
      </c>
      <c r="F3454">
        <v>40</v>
      </c>
      <c r="G3454" t="s">
        <v>10</v>
      </c>
      <c r="H3454">
        <v>160</v>
      </c>
      <c r="I3454">
        <f>(TA_restaurants_curated__2[[#This Row],['# Reviews]]-MIN(TA_restaurants_curated__2['# Reviews]))/(MAX(TA_restaurants_curated__2['# Reviews])-MIN(TA_restaurants_curated__2['# Reviews]))</f>
        <v>3.5335689045936395E-3</v>
      </c>
      <c r="J3454">
        <f>QUOTIENT((TA_restaurants_curated__2[[#This Row],[Normalizzazione]]*100),33)+IF(TA_restaurants_curated__2[[#This Row],[Normalizzazione]]=1,0,1)</f>
        <v>1</v>
      </c>
      <c r="K3454">
        <f>QUOTIENT((TA_restaurants_curated__2[[#This Row],[Rating]]*2),(100/3))+IF(TA_restaurants_curated__2[[#This Row],[Rating]]=50,0,1)</f>
        <v>3</v>
      </c>
      <c r="L3454" s="1" t="str">
        <f>IF(TA_restaurants_curated__2[[#This Row],[C. Rev.]]=3,"A lot of reviews",IF(TA_restaurants_curated__2[[#This Row],[C. Rev.]]=2,"Avarage reviews","Few reviews"))</f>
        <v>Few reviews</v>
      </c>
      <c r="M3454" s="1" t="str">
        <f>IF(TA_restaurants_curated__2[[#This Row],[C. Rat.]]=3,"Good rating",IF(TA_restaurants_curated__2[[#This Row],[C. Rat.]]=2,"Avarege rating","Bad rating"))</f>
        <v>Good rating</v>
      </c>
      <c r="N3454" s="1" t="str">
        <f t="shared" si="53"/>
        <v>Few reviews and Good rating</v>
      </c>
    </row>
    <row r="3455" spans="1:14" x14ac:dyDescent="0.35">
      <c r="A3455">
        <v>3333</v>
      </c>
      <c r="B3455" t="s">
        <v>3906</v>
      </c>
      <c r="C3455" t="s">
        <v>523</v>
      </c>
      <c r="D3455" t="s">
        <v>84</v>
      </c>
      <c r="E3455">
        <v>33350</v>
      </c>
      <c r="F3455">
        <v>40</v>
      </c>
      <c r="G3455" t="s">
        <v>10</v>
      </c>
      <c r="H3455">
        <v>160</v>
      </c>
      <c r="I3455">
        <f>(TA_restaurants_curated__2[[#This Row],['# Reviews]]-MIN(TA_restaurants_curated__2['# Reviews]))/(MAX(TA_restaurants_curated__2['# Reviews])-MIN(TA_restaurants_curated__2['# Reviews]))</f>
        <v>3.5335689045936395E-3</v>
      </c>
      <c r="J3455">
        <f>QUOTIENT((TA_restaurants_curated__2[[#This Row],[Normalizzazione]]*100),33)+IF(TA_restaurants_curated__2[[#This Row],[Normalizzazione]]=1,0,1)</f>
        <v>1</v>
      </c>
      <c r="K3455">
        <f>QUOTIENT((TA_restaurants_curated__2[[#This Row],[Rating]]*2),(100/3))+IF(TA_restaurants_curated__2[[#This Row],[Rating]]=50,0,1)</f>
        <v>3</v>
      </c>
      <c r="L3455" s="1" t="str">
        <f>IF(TA_restaurants_curated__2[[#This Row],[C. Rev.]]=3,"A lot of reviews",IF(TA_restaurants_curated__2[[#This Row],[C. Rev.]]=2,"Avarage reviews","Few reviews"))</f>
        <v>Few reviews</v>
      </c>
      <c r="M3455" s="1" t="str">
        <f>IF(TA_restaurants_curated__2[[#This Row],[C. Rat.]]=3,"Good rating",IF(TA_restaurants_curated__2[[#This Row],[C. Rat.]]=2,"Avarege rating","Bad rating"))</f>
        <v>Good rating</v>
      </c>
      <c r="N3455" s="1" t="str">
        <f t="shared" si="53"/>
        <v>Few reviews and Good rating</v>
      </c>
    </row>
    <row r="3456" spans="1:14" x14ac:dyDescent="0.35">
      <c r="A3456">
        <v>3765</v>
      </c>
      <c r="B3456" t="s">
        <v>4061</v>
      </c>
      <c r="C3456" t="s">
        <v>523</v>
      </c>
      <c r="D3456" t="s">
        <v>99</v>
      </c>
      <c r="E3456">
        <v>37670</v>
      </c>
      <c r="F3456">
        <v>40</v>
      </c>
      <c r="G3456" t="s">
        <v>8</v>
      </c>
      <c r="H3456">
        <v>160</v>
      </c>
      <c r="I3456">
        <f>(TA_restaurants_curated__2[[#This Row],['# Reviews]]-MIN(TA_restaurants_curated__2['# Reviews]))/(MAX(TA_restaurants_curated__2['# Reviews])-MIN(TA_restaurants_curated__2['# Reviews]))</f>
        <v>3.5335689045936395E-3</v>
      </c>
      <c r="J3456">
        <f>QUOTIENT((TA_restaurants_curated__2[[#This Row],[Normalizzazione]]*100),33)+IF(TA_restaurants_curated__2[[#This Row],[Normalizzazione]]=1,0,1)</f>
        <v>1</v>
      </c>
      <c r="K3456">
        <f>QUOTIENT((TA_restaurants_curated__2[[#This Row],[Rating]]*2),(100/3))+IF(TA_restaurants_curated__2[[#This Row],[Rating]]=50,0,1)</f>
        <v>3</v>
      </c>
      <c r="L3456" s="1" t="str">
        <f>IF(TA_restaurants_curated__2[[#This Row],[C. Rev.]]=3,"A lot of reviews",IF(TA_restaurants_curated__2[[#This Row],[C. Rev.]]=2,"Avarage reviews","Few reviews"))</f>
        <v>Few reviews</v>
      </c>
      <c r="M3456" s="1" t="str">
        <f>IF(TA_restaurants_curated__2[[#This Row],[C. Rat.]]=3,"Good rating",IF(TA_restaurants_curated__2[[#This Row],[C. Rat.]]=2,"Avarege rating","Bad rating"))</f>
        <v>Good rating</v>
      </c>
      <c r="N3456" s="1" t="str">
        <f t="shared" si="53"/>
        <v>Few reviews and Good rating</v>
      </c>
    </row>
    <row r="3457" spans="1:14" x14ac:dyDescent="0.35">
      <c r="A3457">
        <v>4023</v>
      </c>
      <c r="B3457" t="s">
        <v>4158</v>
      </c>
      <c r="C3457" t="s">
        <v>523</v>
      </c>
      <c r="D3457" t="s">
        <v>4159</v>
      </c>
      <c r="E3457">
        <v>40260</v>
      </c>
      <c r="F3457">
        <v>45</v>
      </c>
      <c r="G3457" t="s">
        <v>10</v>
      </c>
      <c r="H3457">
        <v>160</v>
      </c>
      <c r="I3457">
        <f>(TA_restaurants_curated__2[[#This Row],['# Reviews]]-MIN(TA_restaurants_curated__2['# Reviews]))/(MAX(TA_restaurants_curated__2['# Reviews])-MIN(TA_restaurants_curated__2['# Reviews]))</f>
        <v>3.5335689045936395E-3</v>
      </c>
      <c r="J3457">
        <f>QUOTIENT((TA_restaurants_curated__2[[#This Row],[Normalizzazione]]*100),33)+IF(TA_restaurants_curated__2[[#This Row],[Normalizzazione]]=1,0,1)</f>
        <v>1</v>
      </c>
      <c r="K3457">
        <f>QUOTIENT((TA_restaurants_curated__2[[#This Row],[Rating]]*2),(100/3))+IF(TA_restaurants_curated__2[[#This Row],[Rating]]=50,0,1)</f>
        <v>3</v>
      </c>
      <c r="L3457" s="1" t="str">
        <f>IF(TA_restaurants_curated__2[[#This Row],[C. Rev.]]=3,"A lot of reviews",IF(TA_restaurants_curated__2[[#This Row],[C. Rev.]]=2,"Avarage reviews","Few reviews"))</f>
        <v>Few reviews</v>
      </c>
      <c r="M3457" s="1" t="str">
        <f>IF(TA_restaurants_curated__2[[#This Row],[C. Rat.]]=3,"Good rating",IF(TA_restaurants_curated__2[[#This Row],[C. Rat.]]=2,"Avarege rating","Bad rating"))</f>
        <v>Good rating</v>
      </c>
      <c r="N3457" s="1" t="str">
        <f t="shared" si="53"/>
        <v>Few reviews and Good rating</v>
      </c>
    </row>
    <row r="3458" spans="1:14" x14ac:dyDescent="0.35">
      <c r="A3458">
        <v>4101</v>
      </c>
      <c r="B3458" t="s">
        <v>4191</v>
      </c>
      <c r="C3458" t="s">
        <v>523</v>
      </c>
      <c r="D3458" t="s">
        <v>406</v>
      </c>
      <c r="E3458">
        <v>41040</v>
      </c>
      <c r="F3458">
        <v>35</v>
      </c>
      <c r="G3458" t="s">
        <v>8</v>
      </c>
      <c r="H3458">
        <v>160</v>
      </c>
      <c r="I3458">
        <f>(TA_restaurants_curated__2[[#This Row],['# Reviews]]-MIN(TA_restaurants_curated__2['# Reviews]))/(MAX(TA_restaurants_curated__2['# Reviews])-MIN(TA_restaurants_curated__2['# Reviews]))</f>
        <v>3.5335689045936395E-3</v>
      </c>
      <c r="J3458">
        <f>QUOTIENT((TA_restaurants_curated__2[[#This Row],[Normalizzazione]]*100),33)+IF(TA_restaurants_curated__2[[#This Row],[Normalizzazione]]=1,0,1)</f>
        <v>1</v>
      </c>
      <c r="K3458">
        <f>QUOTIENT((TA_restaurants_curated__2[[#This Row],[Rating]]*2),(100/3))+IF(TA_restaurants_curated__2[[#This Row],[Rating]]=50,0,1)</f>
        <v>3</v>
      </c>
      <c r="L3458" s="1" t="str">
        <f>IF(TA_restaurants_curated__2[[#This Row],[C. Rev.]]=3,"A lot of reviews",IF(TA_restaurants_curated__2[[#This Row],[C. Rev.]]=2,"Avarage reviews","Few reviews"))</f>
        <v>Few reviews</v>
      </c>
      <c r="M3458" s="1" t="str">
        <f>IF(TA_restaurants_curated__2[[#This Row],[C. Rat.]]=3,"Good rating",IF(TA_restaurants_curated__2[[#This Row],[C. Rat.]]=2,"Avarege rating","Bad rating"))</f>
        <v>Good rating</v>
      </c>
      <c r="N3458" s="1" t="str">
        <f t="shared" ref="N3458:N3521" si="54">_xlfn.CONCAT(L3458," and ",M3458)</f>
        <v>Few reviews and Good rating</v>
      </c>
    </row>
    <row r="3459" spans="1:14" x14ac:dyDescent="0.35">
      <c r="A3459">
        <v>4328</v>
      </c>
      <c r="B3459" t="s">
        <v>4278</v>
      </c>
      <c r="C3459" t="s">
        <v>523</v>
      </c>
      <c r="D3459" t="s">
        <v>99</v>
      </c>
      <c r="E3459">
        <v>43310</v>
      </c>
      <c r="F3459">
        <v>40</v>
      </c>
      <c r="G3459" t="s">
        <v>10</v>
      </c>
      <c r="H3459">
        <v>160</v>
      </c>
      <c r="I3459">
        <f>(TA_restaurants_curated__2[[#This Row],['# Reviews]]-MIN(TA_restaurants_curated__2['# Reviews]))/(MAX(TA_restaurants_curated__2['# Reviews])-MIN(TA_restaurants_curated__2['# Reviews]))</f>
        <v>3.5335689045936395E-3</v>
      </c>
      <c r="J3459">
        <f>QUOTIENT((TA_restaurants_curated__2[[#This Row],[Normalizzazione]]*100),33)+IF(TA_restaurants_curated__2[[#This Row],[Normalizzazione]]=1,0,1)</f>
        <v>1</v>
      </c>
      <c r="K3459">
        <f>QUOTIENT((TA_restaurants_curated__2[[#This Row],[Rating]]*2),(100/3))+IF(TA_restaurants_curated__2[[#This Row],[Rating]]=50,0,1)</f>
        <v>3</v>
      </c>
      <c r="L3459" s="1" t="str">
        <f>IF(TA_restaurants_curated__2[[#This Row],[C. Rev.]]=3,"A lot of reviews",IF(TA_restaurants_curated__2[[#This Row],[C. Rev.]]=2,"Avarage reviews","Few reviews"))</f>
        <v>Few reviews</v>
      </c>
      <c r="M3459" s="1" t="str">
        <f>IF(TA_restaurants_curated__2[[#This Row],[C. Rat.]]=3,"Good rating",IF(TA_restaurants_curated__2[[#This Row],[C. Rat.]]=2,"Avarege rating","Bad rating"))</f>
        <v>Good rating</v>
      </c>
      <c r="N3459" s="1" t="str">
        <f t="shared" si="54"/>
        <v>Few reviews and Good rating</v>
      </c>
    </row>
    <row r="3460" spans="1:14" x14ac:dyDescent="0.35">
      <c r="A3460">
        <v>4917</v>
      </c>
      <c r="B3460" t="s">
        <v>4431</v>
      </c>
      <c r="C3460" t="s">
        <v>523</v>
      </c>
      <c r="D3460" t="s">
        <v>3250</v>
      </c>
      <c r="E3460">
        <v>49200</v>
      </c>
      <c r="F3460">
        <v>35</v>
      </c>
      <c r="G3460" t="s">
        <v>10</v>
      </c>
      <c r="H3460">
        <v>160</v>
      </c>
      <c r="I3460">
        <f>(TA_restaurants_curated__2[[#This Row],['# Reviews]]-MIN(TA_restaurants_curated__2['# Reviews]))/(MAX(TA_restaurants_curated__2['# Reviews])-MIN(TA_restaurants_curated__2['# Reviews]))</f>
        <v>3.5335689045936395E-3</v>
      </c>
      <c r="J3460">
        <f>QUOTIENT((TA_restaurants_curated__2[[#This Row],[Normalizzazione]]*100),33)+IF(TA_restaurants_curated__2[[#This Row],[Normalizzazione]]=1,0,1)</f>
        <v>1</v>
      </c>
      <c r="K3460">
        <f>QUOTIENT((TA_restaurants_curated__2[[#This Row],[Rating]]*2),(100/3))+IF(TA_restaurants_curated__2[[#This Row],[Rating]]=50,0,1)</f>
        <v>3</v>
      </c>
      <c r="L3460" s="1" t="str">
        <f>IF(TA_restaurants_curated__2[[#This Row],[C. Rev.]]=3,"A lot of reviews",IF(TA_restaurants_curated__2[[#This Row],[C. Rev.]]=2,"Avarage reviews","Few reviews"))</f>
        <v>Few reviews</v>
      </c>
      <c r="M3460" s="1" t="str">
        <f>IF(TA_restaurants_curated__2[[#This Row],[C. Rat.]]=3,"Good rating",IF(TA_restaurants_curated__2[[#This Row],[C. Rat.]]=2,"Avarege rating","Bad rating"))</f>
        <v>Good rating</v>
      </c>
      <c r="N3460" s="1" t="str">
        <f t="shared" si="54"/>
        <v>Few reviews and Good rating</v>
      </c>
    </row>
    <row r="3461" spans="1:14" x14ac:dyDescent="0.35">
      <c r="A3461">
        <v>5270</v>
      </c>
      <c r="B3461" t="s">
        <v>4550</v>
      </c>
      <c r="C3461" t="s">
        <v>523</v>
      </c>
      <c r="D3461" t="s">
        <v>155</v>
      </c>
      <c r="E3461">
        <v>52730</v>
      </c>
      <c r="F3461">
        <v>35</v>
      </c>
      <c r="G3461" t="s">
        <v>10</v>
      </c>
      <c r="H3461">
        <v>160</v>
      </c>
      <c r="I3461">
        <f>(TA_restaurants_curated__2[[#This Row],['# Reviews]]-MIN(TA_restaurants_curated__2['# Reviews]))/(MAX(TA_restaurants_curated__2['# Reviews])-MIN(TA_restaurants_curated__2['# Reviews]))</f>
        <v>3.5335689045936395E-3</v>
      </c>
      <c r="J3461">
        <f>QUOTIENT((TA_restaurants_curated__2[[#This Row],[Normalizzazione]]*100),33)+IF(TA_restaurants_curated__2[[#This Row],[Normalizzazione]]=1,0,1)</f>
        <v>1</v>
      </c>
      <c r="K3461">
        <f>QUOTIENT((TA_restaurants_curated__2[[#This Row],[Rating]]*2),(100/3))+IF(TA_restaurants_curated__2[[#This Row],[Rating]]=50,0,1)</f>
        <v>3</v>
      </c>
      <c r="L3461" s="1" t="str">
        <f>IF(TA_restaurants_curated__2[[#This Row],[C. Rev.]]=3,"A lot of reviews",IF(TA_restaurants_curated__2[[#This Row],[C. Rev.]]=2,"Avarage reviews","Few reviews"))</f>
        <v>Few reviews</v>
      </c>
      <c r="M3461" s="1" t="str">
        <f>IF(TA_restaurants_curated__2[[#This Row],[C. Rat.]]=3,"Good rating",IF(TA_restaurants_curated__2[[#This Row],[C. Rat.]]=2,"Avarege rating","Bad rating"))</f>
        <v>Good rating</v>
      </c>
      <c r="N3461" s="1" t="str">
        <f t="shared" si="54"/>
        <v>Few reviews and Good rating</v>
      </c>
    </row>
    <row r="3462" spans="1:14" x14ac:dyDescent="0.35">
      <c r="A3462">
        <v>5353</v>
      </c>
      <c r="B3462" t="s">
        <v>4582</v>
      </c>
      <c r="C3462" t="s">
        <v>523</v>
      </c>
      <c r="D3462" t="s">
        <v>155</v>
      </c>
      <c r="E3462">
        <v>53560</v>
      </c>
      <c r="F3462">
        <v>40</v>
      </c>
      <c r="G3462" t="s">
        <v>10</v>
      </c>
      <c r="H3462">
        <v>160</v>
      </c>
      <c r="I3462">
        <f>(TA_restaurants_curated__2[[#This Row],['# Reviews]]-MIN(TA_restaurants_curated__2['# Reviews]))/(MAX(TA_restaurants_curated__2['# Reviews])-MIN(TA_restaurants_curated__2['# Reviews]))</f>
        <v>3.5335689045936395E-3</v>
      </c>
      <c r="J3462">
        <f>QUOTIENT((TA_restaurants_curated__2[[#This Row],[Normalizzazione]]*100),33)+IF(TA_restaurants_curated__2[[#This Row],[Normalizzazione]]=1,0,1)</f>
        <v>1</v>
      </c>
      <c r="K3462">
        <f>QUOTIENT((TA_restaurants_curated__2[[#This Row],[Rating]]*2),(100/3))+IF(TA_restaurants_curated__2[[#This Row],[Rating]]=50,0,1)</f>
        <v>3</v>
      </c>
      <c r="L3462" s="1" t="str">
        <f>IF(TA_restaurants_curated__2[[#This Row],[C. Rev.]]=3,"A lot of reviews",IF(TA_restaurants_curated__2[[#This Row],[C. Rev.]]=2,"Avarage reviews","Few reviews"))</f>
        <v>Few reviews</v>
      </c>
      <c r="M3462" s="1" t="str">
        <f>IF(TA_restaurants_curated__2[[#This Row],[C. Rat.]]=3,"Good rating",IF(TA_restaurants_curated__2[[#This Row],[C. Rat.]]=2,"Avarege rating","Bad rating"))</f>
        <v>Good rating</v>
      </c>
      <c r="N3462" s="1" t="str">
        <f t="shared" si="54"/>
        <v>Few reviews and Good rating</v>
      </c>
    </row>
    <row r="3463" spans="1:14" x14ac:dyDescent="0.35">
      <c r="A3463">
        <v>1459</v>
      </c>
      <c r="B3463" t="s">
        <v>2414</v>
      </c>
      <c r="C3463" t="s">
        <v>523</v>
      </c>
      <c r="D3463" t="s">
        <v>129</v>
      </c>
      <c r="E3463">
        <v>14610</v>
      </c>
      <c r="F3463">
        <v>50</v>
      </c>
      <c r="G3463" t="s">
        <v>9</v>
      </c>
      <c r="H3463">
        <v>150</v>
      </c>
      <c r="I3463">
        <f>(TA_restaurants_curated__2[[#This Row],['# Reviews]]-MIN(TA_restaurants_curated__2['# Reviews]))/(MAX(TA_restaurants_curated__2['# Reviews])-MIN(TA_restaurants_curated__2['# Reviews]))</f>
        <v>3.2811711256940938E-3</v>
      </c>
      <c r="J3463">
        <f>QUOTIENT((TA_restaurants_curated__2[[#This Row],[Normalizzazione]]*100),33)+IF(TA_restaurants_curated__2[[#This Row],[Normalizzazione]]=1,0,1)</f>
        <v>1</v>
      </c>
      <c r="K3463">
        <f>QUOTIENT((TA_restaurants_curated__2[[#This Row],[Rating]]*2),(100/3))+IF(TA_restaurants_curated__2[[#This Row],[Rating]]=50,0,1)</f>
        <v>3</v>
      </c>
      <c r="L3463" s="1" t="str">
        <f>IF(TA_restaurants_curated__2[[#This Row],[C. Rev.]]=3,"A lot of reviews",IF(TA_restaurants_curated__2[[#This Row],[C. Rev.]]=2,"Avarage reviews","Few reviews"))</f>
        <v>Few reviews</v>
      </c>
      <c r="M3463" s="1" t="str">
        <f>IF(TA_restaurants_curated__2[[#This Row],[C. Rat.]]=3,"Good rating",IF(TA_restaurants_curated__2[[#This Row],[C. Rat.]]=2,"Avarege rating","Bad rating"))</f>
        <v>Good rating</v>
      </c>
      <c r="N3463" s="1" t="str">
        <f t="shared" si="54"/>
        <v>Few reviews and Good rating</v>
      </c>
    </row>
    <row r="3464" spans="1:14" x14ac:dyDescent="0.35">
      <c r="A3464">
        <v>1500</v>
      </c>
      <c r="B3464" t="s">
        <v>2457</v>
      </c>
      <c r="C3464" t="s">
        <v>523</v>
      </c>
      <c r="D3464" t="s">
        <v>55</v>
      </c>
      <c r="E3464">
        <v>15020</v>
      </c>
      <c r="F3464">
        <v>50</v>
      </c>
      <c r="G3464" t="s">
        <v>8</v>
      </c>
      <c r="H3464">
        <v>150</v>
      </c>
      <c r="I3464">
        <f>(TA_restaurants_curated__2[[#This Row],['# Reviews]]-MIN(TA_restaurants_curated__2['# Reviews]))/(MAX(TA_restaurants_curated__2['# Reviews])-MIN(TA_restaurants_curated__2['# Reviews]))</f>
        <v>3.2811711256940938E-3</v>
      </c>
      <c r="J3464">
        <f>QUOTIENT((TA_restaurants_curated__2[[#This Row],[Normalizzazione]]*100),33)+IF(TA_restaurants_curated__2[[#This Row],[Normalizzazione]]=1,0,1)</f>
        <v>1</v>
      </c>
      <c r="K3464">
        <f>QUOTIENT((TA_restaurants_curated__2[[#This Row],[Rating]]*2),(100/3))+IF(TA_restaurants_curated__2[[#This Row],[Rating]]=50,0,1)</f>
        <v>3</v>
      </c>
      <c r="L3464" s="1" t="str">
        <f>IF(TA_restaurants_curated__2[[#This Row],[C. Rev.]]=3,"A lot of reviews",IF(TA_restaurants_curated__2[[#This Row],[C. Rev.]]=2,"Avarage reviews","Few reviews"))</f>
        <v>Few reviews</v>
      </c>
      <c r="M3464" s="1" t="str">
        <f>IF(TA_restaurants_curated__2[[#This Row],[C. Rat.]]=3,"Good rating",IF(TA_restaurants_curated__2[[#This Row],[C. Rat.]]=2,"Avarege rating","Bad rating"))</f>
        <v>Good rating</v>
      </c>
      <c r="N3464" s="1" t="str">
        <f t="shared" si="54"/>
        <v>Few reviews and Good rating</v>
      </c>
    </row>
    <row r="3465" spans="1:14" x14ac:dyDescent="0.35">
      <c r="A3465">
        <v>2028</v>
      </c>
      <c r="B3465" t="s">
        <v>2966</v>
      </c>
      <c r="C3465" t="s">
        <v>523</v>
      </c>
      <c r="D3465" t="s">
        <v>95</v>
      </c>
      <c r="E3465">
        <v>20300</v>
      </c>
      <c r="F3465">
        <v>50</v>
      </c>
      <c r="G3465" t="s">
        <v>10</v>
      </c>
      <c r="H3465">
        <v>150</v>
      </c>
      <c r="I3465">
        <f>(TA_restaurants_curated__2[[#This Row],['# Reviews]]-MIN(TA_restaurants_curated__2['# Reviews]))/(MAX(TA_restaurants_curated__2['# Reviews])-MIN(TA_restaurants_curated__2['# Reviews]))</f>
        <v>3.2811711256940938E-3</v>
      </c>
      <c r="J3465">
        <f>QUOTIENT((TA_restaurants_curated__2[[#This Row],[Normalizzazione]]*100),33)+IF(TA_restaurants_curated__2[[#This Row],[Normalizzazione]]=1,0,1)</f>
        <v>1</v>
      </c>
      <c r="K3465">
        <f>QUOTIENT((TA_restaurants_curated__2[[#This Row],[Rating]]*2),(100/3))+IF(TA_restaurants_curated__2[[#This Row],[Rating]]=50,0,1)</f>
        <v>3</v>
      </c>
      <c r="L3465" s="1" t="str">
        <f>IF(TA_restaurants_curated__2[[#This Row],[C. Rev.]]=3,"A lot of reviews",IF(TA_restaurants_curated__2[[#This Row],[C. Rev.]]=2,"Avarage reviews","Few reviews"))</f>
        <v>Few reviews</v>
      </c>
      <c r="M3465" s="1" t="str">
        <f>IF(TA_restaurants_curated__2[[#This Row],[C. Rat.]]=3,"Good rating",IF(TA_restaurants_curated__2[[#This Row],[C. Rat.]]=2,"Avarege rating","Bad rating"))</f>
        <v>Good rating</v>
      </c>
      <c r="N3465" s="1" t="str">
        <f t="shared" si="54"/>
        <v>Few reviews and Good rating</v>
      </c>
    </row>
    <row r="3466" spans="1:14" x14ac:dyDescent="0.35">
      <c r="A3466">
        <v>2257</v>
      </c>
      <c r="B3466" t="s">
        <v>3165</v>
      </c>
      <c r="C3466" t="s">
        <v>523</v>
      </c>
      <c r="D3466" t="s">
        <v>275</v>
      </c>
      <c r="E3466">
        <v>22590</v>
      </c>
      <c r="F3466">
        <v>45</v>
      </c>
      <c r="G3466" t="s">
        <v>8</v>
      </c>
      <c r="H3466">
        <v>150</v>
      </c>
      <c r="I3466">
        <f>(TA_restaurants_curated__2[[#This Row],['# Reviews]]-MIN(TA_restaurants_curated__2['# Reviews]))/(MAX(TA_restaurants_curated__2['# Reviews])-MIN(TA_restaurants_curated__2['# Reviews]))</f>
        <v>3.2811711256940938E-3</v>
      </c>
      <c r="J3466">
        <f>QUOTIENT((TA_restaurants_curated__2[[#This Row],[Normalizzazione]]*100),33)+IF(TA_restaurants_curated__2[[#This Row],[Normalizzazione]]=1,0,1)</f>
        <v>1</v>
      </c>
      <c r="K3466">
        <f>QUOTIENT((TA_restaurants_curated__2[[#This Row],[Rating]]*2),(100/3))+IF(TA_restaurants_curated__2[[#This Row],[Rating]]=50,0,1)</f>
        <v>3</v>
      </c>
      <c r="L3466" s="1" t="str">
        <f>IF(TA_restaurants_curated__2[[#This Row],[C. Rev.]]=3,"A lot of reviews",IF(TA_restaurants_curated__2[[#This Row],[C. Rev.]]=2,"Avarage reviews","Few reviews"))</f>
        <v>Few reviews</v>
      </c>
      <c r="M3466" s="1" t="str">
        <f>IF(TA_restaurants_curated__2[[#This Row],[C. Rat.]]=3,"Good rating",IF(TA_restaurants_curated__2[[#This Row],[C. Rat.]]=2,"Avarege rating","Bad rating"))</f>
        <v>Good rating</v>
      </c>
      <c r="N3466" s="1" t="str">
        <f t="shared" si="54"/>
        <v>Few reviews and Good rating</v>
      </c>
    </row>
    <row r="3467" spans="1:14" x14ac:dyDescent="0.35">
      <c r="A3467">
        <v>2599</v>
      </c>
      <c r="B3467" t="s">
        <v>3443</v>
      </c>
      <c r="C3467" t="s">
        <v>523</v>
      </c>
      <c r="D3467" t="s">
        <v>2214</v>
      </c>
      <c r="E3467">
        <v>26010</v>
      </c>
      <c r="F3467">
        <v>45</v>
      </c>
      <c r="G3467" t="s">
        <v>8</v>
      </c>
      <c r="H3467">
        <v>150</v>
      </c>
      <c r="I3467">
        <f>(TA_restaurants_curated__2[[#This Row],['# Reviews]]-MIN(TA_restaurants_curated__2['# Reviews]))/(MAX(TA_restaurants_curated__2['# Reviews])-MIN(TA_restaurants_curated__2['# Reviews]))</f>
        <v>3.2811711256940938E-3</v>
      </c>
      <c r="J3467">
        <f>QUOTIENT((TA_restaurants_curated__2[[#This Row],[Normalizzazione]]*100),33)+IF(TA_restaurants_curated__2[[#This Row],[Normalizzazione]]=1,0,1)</f>
        <v>1</v>
      </c>
      <c r="K3467">
        <f>QUOTIENT((TA_restaurants_curated__2[[#This Row],[Rating]]*2),(100/3))+IF(TA_restaurants_curated__2[[#This Row],[Rating]]=50,0,1)</f>
        <v>3</v>
      </c>
      <c r="L3467" s="1" t="str">
        <f>IF(TA_restaurants_curated__2[[#This Row],[C. Rev.]]=3,"A lot of reviews",IF(TA_restaurants_curated__2[[#This Row],[C. Rev.]]=2,"Avarage reviews","Few reviews"))</f>
        <v>Few reviews</v>
      </c>
      <c r="M3467" s="1" t="str">
        <f>IF(TA_restaurants_curated__2[[#This Row],[C. Rat.]]=3,"Good rating",IF(TA_restaurants_curated__2[[#This Row],[C. Rat.]]=2,"Avarege rating","Bad rating"))</f>
        <v>Good rating</v>
      </c>
      <c r="N3467" s="1" t="str">
        <f t="shared" si="54"/>
        <v>Few reviews and Good rating</v>
      </c>
    </row>
    <row r="3468" spans="1:14" x14ac:dyDescent="0.35">
      <c r="A3468">
        <v>2791</v>
      </c>
      <c r="B3468" t="s">
        <v>3582</v>
      </c>
      <c r="C3468" t="s">
        <v>523</v>
      </c>
      <c r="D3468" t="s">
        <v>99</v>
      </c>
      <c r="E3468">
        <v>27930</v>
      </c>
      <c r="F3468">
        <v>35</v>
      </c>
      <c r="G3468" t="s">
        <v>8</v>
      </c>
      <c r="H3468">
        <v>150</v>
      </c>
      <c r="I3468">
        <f>(TA_restaurants_curated__2[[#This Row],['# Reviews]]-MIN(TA_restaurants_curated__2['# Reviews]))/(MAX(TA_restaurants_curated__2['# Reviews])-MIN(TA_restaurants_curated__2['# Reviews]))</f>
        <v>3.2811711256940938E-3</v>
      </c>
      <c r="J3468">
        <f>QUOTIENT((TA_restaurants_curated__2[[#This Row],[Normalizzazione]]*100),33)+IF(TA_restaurants_curated__2[[#This Row],[Normalizzazione]]=1,0,1)</f>
        <v>1</v>
      </c>
      <c r="K3468">
        <f>QUOTIENT((TA_restaurants_curated__2[[#This Row],[Rating]]*2),(100/3))+IF(TA_restaurants_curated__2[[#This Row],[Rating]]=50,0,1)</f>
        <v>3</v>
      </c>
      <c r="L3468" s="1" t="str">
        <f>IF(TA_restaurants_curated__2[[#This Row],[C. Rev.]]=3,"A lot of reviews",IF(TA_restaurants_curated__2[[#This Row],[C. Rev.]]=2,"Avarage reviews","Few reviews"))</f>
        <v>Few reviews</v>
      </c>
      <c r="M3468" s="1" t="str">
        <f>IF(TA_restaurants_curated__2[[#This Row],[C. Rat.]]=3,"Good rating",IF(TA_restaurants_curated__2[[#This Row],[C. Rat.]]=2,"Avarege rating","Bad rating"))</f>
        <v>Good rating</v>
      </c>
      <c r="N3468" s="1" t="str">
        <f t="shared" si="54"/>
        <v>Few reviews and Good rating</v>
      </c>
    </row>
    <row r="3469" spans="1:14" x14ac:dyDescent="0.35">
      <c r="A3469">
        <v>3209</v>
      </c>
      <c r="B3469" t="s">
        <v>3840</v>
      </c>
      <c r="C3469" t="s">
        <v>523</v>
      </c>
      <c r="D3469" t="s">
        <v>564</v>
      </c>
      <c r="E3469">
        <v>32110</v>
      </c>
      <c r="F3469">
        <v>35</v>
      </c>
      <c r="G3469" t="s">
        <v>8</v>
      </c>
      <c r="H3469">
        <v>150</v>
      </c>
      <c r="I3469">
        <f>(TA_restaurants_curated__2[[#This Row],['# Reviews]]-MIN(TA_restaurants_curated__2['# Reviews]))/(MAX(TA_restaurants_curated__2['# Reviews])-MIN(TA_restaurants_curated__2['# Reviews]))</f>
        <v>3.2811711256940938E-3</v>
      </c>
      <c r="J3469">
        <f>QUOTIENT((TA_restaurants_curated__2[[#This Row],[Normalizzazione]]*100),33)+IF(TA_restaurants_curated__2[[#This Row],[Normalizzazione]]=1,0,1)</f>
        <v>1</v>
      </c>
      <c r="K3469">
        <f>QUOTIENT((TA_restaurants_curated__2[[#This Row],[Rating]]*2),(100/3))+IF(TA_restaurants_curated__2[[#This Row],[Rating]]=50,0,1)</f>
        <v>3</v>
      </c>
      <c r="L3469" s="1" t="str">
        <f>IF(TA_restaurants_curated__2[[#This Row],[C. Rev.]]=3,"A lot of reviews",IF(TA_restaurants_curated__2[[#This Row],[C. Rev.]]=2,"Avarage reviews","Few reviews"))</f>
        <v>Few reviews</v>
      </c>
      <c r="M3469" s="1" t="str">
        <f>IF(TA_restaurants_curated__2[[#This Row],[C. Rat.]]=3,"Good rating",IF(TA_restaurants_curated__2[[#This Row],[C. Rat.]]=2,"Avarege rating","Bad rating"))</f>
        <v>Good rating</v>
      </c>
      <c r="N3469" s="1" t="str">
        <f t="shared" si="54"/>
        <v>Few reviews and Good rating</v>
      </c>
    </row>
    <row r="3470" spans="1:14" x14ac:dyDescent="0.35">
      <c r="A3470">
        <v>3352</v>
      </c>
      <c r="B3470" t="s">
        <v>3913</v>
      </c>
      <c r="C3470" t="s">
        <v>523</v>
      </c>
      <c r="D3470" t="s">
        <v>302</v>
      </c>
      <c r="E3470">
        <v>33540</v>
      </c>
      <c r="F3470">
        <v>40</v>
      </c>
      <c r="G3470" t="s">
        <v>10</v>
      </c>
      <c r="H3470">
        <v>150</v>
      </c>
      <c r="I3470">
        <f>(TA_restaurants_curated__2[[#This Row],['# Reviews]]-MIN(TA_restaurants_curated__2['# Reviews]))/(MAX(TA_restaurants_curated__2['# Reviews])-MIN(TA_restaurants_curated__2['# Reviews]))</f>
        <v>3.2811711256940938E-3</v>
      </c>
      <c r="J3470">
        <f>QUOTIENT((TA_restaurants_curated__2[[#This Row],[Normalizzazione]]*100),33)+IF(TA_restaurants_curated__2[[#This Row],[Normalizzazione]]=1,0,1)</f>
        <v>1</v>
      </c>
      <c r="K3470">
        <f>QUOTIENT((TA_restaurants_curated__2[[#This Row],[Rating]]*2),(100/3))+IF(TA_restaurants_curated__2[[#This Row],[Rating]]=50,0,1)</f>
        <v>3</v>
      </c>
      <c r="L3470" s="1" t="str">
        <f>IF(TA_restaurants_curated__2[[#This Row],[C. Rev.]]=3,"A lot of reviews",IF(TA_restaurants_curated__2[[#This Row],[C. Rev.]]=2,"Avarage reviews","Few reviews"))</f>
        <v>Few reviews</v>
      </c>
      <c r="M3470" s="1" t="str">
        <f>IF(TA_restaurants_curated__2[[#This Row],[C. Rat.]]=3,"Good rating",IF(TA_restaurants_curated__2[[#This Row],[C. Rat.]]=2,"Avarege rating","Bad rating"))</f>
        <v>Good rating</v>
      </c>
      <c r="N3470" s="1" t="str">
        <f t="shared" si="54"/>
        <v>Few reviews and Good rating</v>
      </c>
    </row>
    <row r="3471" spans="1:14" x14ac:dyDescent="0.35">
      <c r="A3471">
        <v>3499</v>
      </c>
      <c r="B3471" t="s">
        <v>3927</v>
      </c>
      <c r="C3471" t="s">
        <v>523</v>
      </c>
      <c r="D3471" t="s">
        <v>99</v>
      </c>
      <c r="E3471">
        <v>35010</v>
      </c>
      <c r="F3471">
        <v>40</v>
      </c>
      <c r="G3471" t="s">
        <v>10</v>
      </c>
      <c r="H3471">
        <v>150</v>
      </c>
      <c r="I3471">
        <f>(TA_restaurants_curated__2[[#This Row],['# Reviews]]-MIN(TA_restaurants_curated__2['# Reviews]))/(MAX(TA_restaurants_curated__2['# Reviews])-MIN(TA_restaurants_curated__2['# Reviews]))</f>
        <v>3.2811711256940938E-3</v>
      </c>
      <c r="J3471">
        <f>QUOTIENT((TA_restaurants_curated__2[[#This Row],[Normalizzazione]]*100),33)+IF(TA_restaurants_curated__2[[#This Row],[Normalizzazione]]=1,0,1)</f>
        <v>1</v>
      </c>
      <c r="K3471">
        <f>QUOTIENT((TA_restaurants_curated__2[[#This Row],[Rating]]*2),(100/3))+IF(TA_restaurants_curated__2[[#This Row],[Rating]]=50,0,1)</f>
        <v>3</v>
      </c>
      <c r="L3471" s="1" t="str">
        <f>IF(TA_restaurants_curated__2[[#This Row],[C. Rev.]]=3,"A lot of reviews",IF(TA_restaurants_curated__2[[#This Row],[C. Rev.]]=2,"Avarage reviews","Few reviews"))</f>
        <v>Few reviews</v>
      </c>
      <c r="M3471" s="1" t="str">
        <f>IF(TA_restaurants_curated__2[[#This Row],[C. Rat.]]=3,"Good rating",IF(TA_restaurants_curated__2[[#This Row],[C. Rat.]]=2,"Avarege rating","Bad rating"))</f>
        <v>Good rating</v>
      </c>
      <c r="N3471" s="1" t="str">
        <f t="shared" si="54"/>
        <v>Few reviews and Good rating</v>
      </c>
    </row>
    <row r="3472" spans="1:14" x14ac:dyDescent="0.35">
      <c r="A3472">
        <v>3555</v>
      </c>
      <c r="B3472" t="s">
        <v>3954</v>
      </c>
      <c r="C3472" t="s">
        <v>523</v>
      </c>
      <c r="D3472" t="s">
        <v>83</v>
      </c>
      <c r="E3472">
        <v>35570</v>
      </c>
      <c r="F3472">
        <v>35</v>
      </c>
      <c r="G3472" t="s">
        <v>8</v>
      </c>
      <c r="H3472">
        <v>150</v>
      </c>
      <c r="I3472">
        <f>(TA_restaurants_curated__2[[#This Row],['# Reviews]]-MIN(TA_restaurants_curated__2['# Reviews]))/(MAX(TA_restaurants_curated__2['# Reviews])-MIN(TA_restaurants_curated__2['# Reviews]))</f>
        <v>3.2811711256940938E-3</v>
      </c>
      <c r="J3472">
        <f>QUOTIENT((TA_restaurants_curated__2[[#This Row],[Normalizzazione]]*100),33)+IF(TA_restaurants_curated__2[[#This Row],[Normalizzazione]]=1,0,1)</f>
        <v>1</v>
      </c>
      <c r="K3472">
        <f>QUOTIENT((TA_restaurants_curated__2[[#This Row],[Rating]]*2),(100/3))+IF(TA_restaurants_curated__2[[#This Row],[Rating]]=50,0,1)</f>
        <v>3</v>
      </c>
      <c r="L3472" s="1" t="str">
        <f>IF(TA_restaurants_curated__2[[#This Row],[C. Rev.]]=3,"A lot of reviews",IF(TA_restaurants_curated__2[[#This Row],[C. Rev.]]=2,"Avarage reviews","Few reviews"))</f>
        <v>Few reviews</v>
      </c>
      <c r="M3472" s="1" t="str">
        <f>IF(TA_restaurants_curated__2[[#This Row],[C. Rat.]]=3,"Good rating",IF(TA_restaurants_curated__2[[#This Row],[C. Rat.]]=2,"Avarege rating","Bad rating"))</f>
        <v>Good rating</v>
      </c>
      <c r="N3472" s="1" t="str">
        <f t="shared" si="54"/>
        <v>Few reviews and Good rating</v>
      </c>
    </row>
    <row r="3473" spans="1:14" x14ac:dyDescent="0.35">
      <c r="A3473">
        <v>3579</v>
      </c>
      <c r="B3473" t="s">
        <v>3964</v>
      </c>
      <c r="C3473" t="s">
        <v>523</v>
      </c>
      <c r="D3473" t="s">
        <v>488</v>
      </c>
      <c r="E3473">
        <v>35810</v>
      </c>
      <c r="F3473">
        <v>40</v>
      </c>
      <c r="G3473" t="s">
        <v>8</v>
      </c>
      <c r="H3473">
        <v>150</v>
      </c>
      <c r="I3473">
        <f>(TA_restaurants_curated__2[[#This Row],['# Reviews]]-MIN(TA_restaurants_curated__2['# Reviews]))/(MAX(TA_restaurants_curated__2['# Reviews])-MIN(TA_restaurants_curated__2['# Reviews]))</f>
        <v>3.2811711256940938E-3</v>
      </c>
      <c r="J3473">
        <f>QUOTIENT((TA_restaurants_curated__2[[#This Row],[Normalizzazione]]*100),33)+IF(TA_restaurants_curated__2[[#This Row],[Normalizzazione]]=1,0,1)</f>
        <v>1</v>
      </c>
      <c r="K3473">
        <f>QUOTIENT((TA_restaurants_curated__2[[#This Row],[Rating]]*2),(100/3))+IF(TA_restaurants_curated__2[[#This Row],[Rating]]=50,0,1)</f>
        <v>3</v>
      </c>
      <c r="L3473" s="1" t="str">
        <f>IF(TA_restaurants_curated__2[[#This Row],[C. Rev.]]=3,"A lot of reviews",IF(TA_restaurants_curated__2[[#This Row],[C. Rev.]]=2,"Avarage reviews","Few reviews"))</f>
        <v>Few reviews</v>
      </c>
      <c r="M3473" s="1" t="str">
        <f>IF(TA_restaurants_curated__2[[#This Row],[C. Rat.]]=3,"Good rating",IF(TA_restaurants_curated__2[[#This Row],[C. Rat.]]=2,"Avarege rating","Bad rating"))</f>
        <v>Good rating</v>
      </c>
      <c r="N3473" s="1" t="str">
        <f t="shared" si="54"/>
        <v>Few reviews and Good rating</v>
      </c>
    </row>
    <row r="3474" spans="1:14" x14ac:dyDescent="0.35">
      <c r="A3474">
        <v>3586</v>
      </c>
      <c r="B3474" t="s">
        <v>3969</v>
      </c>
      <c r="C3474" t="s">
        <v>523</v>
      </c>
      <c r="D3474" t="s">
        <v>3970</v>
      </c>
      <c r="E3474">
        <v>35880</v>
      </c>
      <c r="F3474">
        <v>35</v>
      </c>
      <c r="G3474" t="s">
        <v>8</v>
      </c>
      <c r="H3474">
        <v>150</v>
      </c>
      <c r="I3474">
        <f>(TA_restaurants_curated__2[[#This Row],['# Reviews]]-MIN(TA_restaurants_curated__2['# Reviews]))/(MAX(TA_restaurants_curated__2['# Reviews])-MIN(TA_restaurants_curated__2['# Reviews]))</f>
        <v>3.2811711256940938E-3</v>
      </c>
      <c r="J3474">
        <f>QUOTIENT((TA_restaurants_curated__2[[#This Row],[Normalizzazione]]*100),33)+IF(TA_restaurants_curated__2[[#This Row],[Normalizzazione]]=1,0,1)</f>
        <v>1</v>
      </c>
      <c r="K3474">
        <f>QUOTIENT((TA_restaurants_curated__2[[#This Row],[Rating]]*2),(100/3))+IF(TA_restaurants_curated__2[[#This Row],[Rating]]=50,0,1)</f>
        <v>3</v>
      </c>
      <c r="L3474" s="1" t="str">
        <f>IF(TA_restaurants_curated__2[[#This Row],[C. Rev.]]=3,"A lot of reviews",IF(TA_restaurants_curated__2[[#This Row],[C. Rev.]]=2,"Avarage reviews","Few reviews"))</f>
        <v>Few reviews</v>
      </c>
      <c r="M3474" s="1" t="str">
        <f>IF(TA_restaurants_curated__2[[#This Row],[C. Rat.]]=3,"Good rating",IF(TA_restaurants_curated__2[[#This Row],[C. Rat.]]=2,"Avarege rating","Bad rating"))</f>
        <v>Good rating</v>
      </c>
      <c r="N3474" s="1" t="str">
        <f t="shared" si="54"/>
        <v>Few reviews and Good rating</v>
      </c>
    </row>
    <row r="3475" spans="1:14" x14ac:dyDescent="0.35">
      <c r="A3475">
        <v>3890</v>
      </c>
      <c r="B3475" t="s">
        <v>4108</v>
      </c>
      <c r="C3475" t="s">
        <v>523</v>
      </c>
      <c r="D3475" t="s">
        <v>4109</v>
      </c>
      <c r="E3475">
        <v>38920</v>
      </c>
      <c r="F3475">
        <v>40</v>
      </c>
      <c r="G3475" t="s">
        <v>8</v>
      </c>
      <c r="H3475">
        <v>150</v>
      </c>
      <c r="I3475">
        <f>(TA_restaurants_curated__2[[#This Row],['# Reviews]]-MIN(TA_restaurants_curated__2['# Reviews]))/(MAX(TA_restaurants_curated__2['# Reviews])-MIN(TA_restaurants_curated__2['# Reviews]))</f>
        <v>3.2811711256940938E-3</v>
      </c>
      <c r="J3475">
        <f>QUOTIENT((TA_restaurants_curated__2[[#This Row],[Normalizzazione]]*100),33)+IF(TA_restaurants_curated__2[[#This Row],[Normalizzazione]]=1,0,1)</f>
        <v>1</v>
      </c>
      <c r="K3475">
        <f>QUOTIENT((TA_restaurants_curated__2[[#This Row],[Rating]]*2),(100/3))+IF(TA_restaurants_curated__2[[#This Row],[Rating]]=50,0,1)</f>
        <v>3</v>
      </c>
      <c r="L3475" s="1" t="str">
        <f>IF(TA_restaurants_curated__2[[#This Row],[C. Rev.]]=3,"A lot of reviews",IF(TA_restaurants_curated__2[[#This Row],[C. Rev.]]=2,"Avarage reviews","Few reviews"))</f>
        <v>Few reviews</v>
      </c>
      <c r="M3475" s="1" t="str">
        <f>IF(TA_restaurants_curated__2[[#This Row],[C. Rat.]]=3,"Good rating",IF(TA_restaurants_curated__2[[#This Row],[C. Rat.]]=2,"Avarege rating","Bad rating"))</f>
        <v>Good rating</v>
      </c>
      <c r="N3475" s="1" t="str">
        <f t="shared" si="54"/>
        <v>Few reviews and Good rating</v>
      </c>
    </row>
    <row r="3476" spans="1:14" x14ac:dyDescent="0.35">
      <c r="A3476">
        <v>4443</v>
      </c>
      <c r="B3476" t="s">
        <v>4324</v>
      </c>
      <c r="C3476" t="s">
        <v>523</v>
      </c>
      <c r="D3476" t="s">
        <v>3614</v>
      </c>
      <c r="E3476">
        <v>44460</v>
      </c>
      <c r="F3476">
        <v>40</v>
      </c>
      <c r="G3476" t="s">
        <v>10</v>
      </c>
      <c r="H3476">
        <v>150</v>
      </c>
      <c r="I3476">
        <f>(TA_restaurants_curated__2[[#This Row],['# Reviews]]-MIN(TA_restaurants_curated__2['# Reviews]))/(MAX(TA_restaurants_curated__2['# Reviews])-MIN(TA_restaurants_curated__2['# Reviews]))</f>
        <v>3.2811711256940938E-3</v>
      </c>
      <c r="J3476">
        <f>QUOTIENT((TA_restaurants_curated__2[[#This Row],[Normalizzazione]]*100),33)+IF(TA_restaurants_curated__2[[#This Row],[Normalizzazione]]=1,0,1)</f>
        <v>1</v>
      </c>
      <c r="K3476">
        <f>QUOTIENT((TA_restaurants_curated__2[[#This Row],[Rating]]*2),(100/3))+IF(TA_restaurants_curated__2[[#This Row],[Rating]]=50,0,1)</f>
        <v>3</v>
      </c>
      <c r="L3476" s="1" t="str">
        <f>IF(TA_restaurants_curated__2[[#This Row],[C. Rev.]]=3,"A lot of reviews",IF(TA_restaurants_curated__2[[#This Row],[C. Rev.]]=2,"Avarage reviews","Few reviews"))</f>
        <v>Few reviews</v>
      </c>
      <c r="M3476" s="1" t="str">
        <f>IF(TA_restaurants_curated__2[[#This Row],[C. Rat.]]=3,"Good rating",IF(TA_restaurants_curated__2[[#This Row],[C. Rat.]]=2,"Avarege rating","Bad rating"))</f>
        <v>Good rating</v>
      </c>
      <c r="N3476" s="1" t="str">
        <f t="shared" si="54"/>
        <v>Few reviews and Good rating</v>
      </c>
    </row>
    <row r="3477" spans="1:14" x14ac:dyDescent="0.35">
      <c r="A3477">
        <v>5019</v>
      </c>
      <c r="B3477" t="s">
        <v>4472</v>
      </c>
      <c r="C3477" t="s">
        <v>523</v>
      </c>
      <c r="D3477" t="s">
        <v>110</v>
      </c>
      <c r="E3477">
        <v>50220</v>
      </c>
      <c r="F3477">
        <v>35</v>
      </c>
      <c r="G3477" t="s">
        <v>8</v>
      </c>
      <c r="H3477">
        <v>150</v>
      </c>
      <c r="I3477">
        <f>(TA_restaurants_curated__2[[#This Row],['# Reviews]]-MIN(TA_restaurants_curated__2['# Reviews]))/(MAX(TA_restaurants_curated__2['# Reviews])-MIN(TA_restaurants_curated__2['# Reviews]))</f>
        <v>3.2811711256940938E-3</v>
      </c>
      <c r="J3477">
        <f>QUOTIENT((TA_restaurants_curated__2[[#This Row],[Normalizzazione]]*100),33)+IF(TA_restaurants_curated__2[[#This Row],[Normalizzazione]]=1,0,1)</f>
        <v>1</v>
      </c>
      <c r="K3477">
        <f>QUOTIENT((TA_restaurants_curated__2[[#This Row],[Rating]]*2),(100/3))+IF(TA_restaurants_curated__2[[#This Row],[Rating]]=50,0,1)</f>
        <v>3</v>
      </c>
      <c r="L3477" s="1" t="str">
        <f>IF(TA_restaurants_curated__2[[#This Row],[C. Rev.]]=3,"A lot of reviews",IF(TA_restaurants_curated__2[[#This Row],[C. Rev.]]=2,"Avarage reviews","Few reviews"))</f>
        <v>Few reviews</v>
      </c>
      <c r="M3477" s="1" t="str">
        <f>IF(TA_restaurants_curated__2[[#This Row],[C. Rat.]]=3,"Good rating",IF(TA_restaurants_curated__2[[#This Row],[C. Rat.]]=2,"Avarege rating","Bad rating"))</f>
        <v>Good rating</v>
      </c>
      <c r="N3477" s="1" t="str">
        <f t="shared" si="54"/>
        <v>Few reviews and Good rating</v>
      </c>
    </row>
    <row r="3478" spans="1:14" x14ac:dyDescent="0.35">
      <c r="A3478">
        <v>5042</v>
      </c>
      <c r="B3478" t="s">
        <v>4480</v>
      </c>
      <c r="C3478" t="s">
        <v>523</v>
      </c>
      <c r="D3478" t="s">
        <v>99</v>
      </c>
      <c r="E3478">
        <v>50450</v>
      </c>
      <c r="F3478">
        <v>35</v>
      </c>
      <c r="G3478" t="s">
        <v>10</v>
      </c>
      <c r="H3478">
        <v>150</v>
      </c>
      <c r="I3478">
        <f>(TA_restaurants_curated__2[[#This Row],['# Reviews]]-MIN(TA_restaurants_curated__2['# Reviews]))/(MAX(TA_restaurants_curated__2['# Reviews])-MIN(TA_restaurants_curated__2['# Reviews]))</f>
        <v>3.2811711256940938E-3</v>
      </c>
      <c r="J3478">
        <f>QUOTIENT((TA_restaurants_curated__2[[#This Row],[Normalizzazione]]*100),33)+IF(TA_restaurants_curated__2[[#This Row],[Normalizzazione]]=1,0,1)</f>
        <v>1</v>
      </c>
      <c r="K3478">
        <f>QUOTIENT((TA_restaurants_curated__2[[#This Row],[Rating]]*2),(100/3))+IF(TA_restaurants_curated__2[[#This Row],[Rating]]=50,0,1)</f>
        <v>3</v>
      </c>
      <c r="L3478" s="1" t="str">
        <f>IF(TA_restaurants_curated__2[[#This Row],[C. Rev.]]=3,"A lot of reviews",IF(TA_restaurants_curated__2[[#This Row],[C. Rev.]]=2,"Avarage reviews","Few reviews"))</f>
        <v>Few reviews</v>
      </c>
      <c r="M3478" s="1" t="str">
        <f>IF(TA_restaurants_curated__2[[#This Row],[C. Rat.]]=3,"Good rating",IF(TA_restaurants_curated__2[[#This Row],[C. Rat.]]=2,"Avarege rating","Bad rating"))</f>
        <v>Good rating</v>
      </c>
      <c r="N3478" s="1" t="str">
        <f t="shared" si="54"/>
        <v>Few reviews and Good rating</v>
      </c>
    </row>
    <row r="3479" spans="1:14" x14ac:dyDescent="0.35">
      <c r="A3479">
        <v>5121</v>
      </c>
      <c r="B3479" t="s">
        <v>4505</v>
      </c>
      <c r="C3479" t="s">
        <v>523</v>
      </c>
      <c r="D3479" t="s">
        <v>4506</v>
      </c>
      <c r="E3479">
        <v>51240</v>
      </c>
      <c r="F3479">
        <v>35</v>
      </c>
      <c r="G3479" t="s">
        <v>8</v>
      </c>
      <c r="H3479">
        <v>150</v>
      </c>
      <c r="I3479">
        <f>(TA_restaurants_curated__2[[#This Row],['# Reviews]]-MIN(TA_restaurants_curated__2['# Reviews]))/(MAX(TA_restaurants_curated__2['# Reviews])-MIN(TA_restaurants_curated__2['# Reviews]))</f>
        <v>3.2811711256940938E-3</v>
      </c>
      <c r="J3479">
        <f>QUOTIENT((TA_restaurants_curated__2[[#This Row],[Normalizzazione]]*100),33)+IF(TA_restaurants_curated__2[[#This Row],[Normalizzazione]]=1,0,1)</f>
        <v>1</v>
      </c>
      <c r="K3479">
        <f>QUOTIENT((TA_restaurants_curated__2[[#This Row],[Rating]]*2),(100/3))+IF(TA_restaurants_curated__2[[#This Row],[Rating]]=50,0,1)</f>
        <v>3</v>
      </c>
      <c r="L3479" s="1" t="str">
        <f>IF(TA_restaurants_curated__2[[#This Row],[C. Rev.]]=3,"A lot of reviews",IF(TA_restaurants_curated__2[[#This Row],[C. Rev.]]=2,"Avarage reviews","Few reviews"))</f>
        <v>Few reviews</v>
      </c>
      <c r="M3479" s="1" t="str">
        <f>IF(TA_restaurants_curated__2[[#This Row],[C. Rat.]]=3,"Good rating",IF(TA_restaurants_curated__2[[#This Row],[C. Rat.]]=2,"Avarege rating","Bad rating"))</f>
        <v>Good rating</v>
      </c>
      <c r="N3479" s="1" t="str">
        <f t="shared" si="54"/>
        <v>Few reviews and Good rating</v>
      </c>
    </row>
    <row r="3480" spans="1:14" x14ac:dyDescent="0.35">
      <c r="A3480">
        <v>2217</v>
      </c>
      <c r="B3480" t="s">
        <v>3126</v>
      </c>
      <c r="C3480" t="s">
        <v>523</v>
      </c>
      <c r="D3480" t="s">
        <v>110</v>
      </c>
      <c r="E3480">
        <v>22190</v>
      </c>
      <c r="F3480">
        <v>45</v>
      </c>
      <c r="G3480" t="s">
        <v>8</v>
      </c>
      <c r="H3480">
        <v>140</v>
      </c>
      <c r="I3480">
        <f>(TA_restaurants_curated__2[[#This Row],['# Reviews]]-MIN(TA_restaurants_curated__2['# Reviews]))/(MAX(TA_restaurants_curated__2['# Reviews])-MIN(TA_restaurants_curated__2['# Reviews]))</f>
        <v>3.0287733467945482E-3</v>
      </c>
      <c r="J3480">
        <f>QUOTIENT((TA_restaurants_curated__2[[#This Row],[Normalizzazione]]*100),33)+IF(TA_restaurants_curated__2[[#This Row],[Normalizzazione]]=1,0,1)</f>
        <v>1</v>
      </c>
      <c r="K3480">
        <f>QUOTIENT((TA_restaurants_curated__2[[#This Row],[Rating]]*2),(100/3))+IF(TA_restaurants_curated__2[[#This Row],[Rating]]=50,0,1)</f>
        <v>3</v>
      </c>
      <c r="L3480" s="1" t="str">
        <f>IF(TA_restaurants_curated__2[[#This Row],[C. Rev.]]=3,"A lot of reviews",IF(TA_restaurants_curated__2[[#This Row],[C. Rev.]]=2,"Avarage reviews","Few reviews"))</f>
        <v>Few reviews</v>
      </c>
      <c r="M3480" s="1" t="str">
        <f>IF(TA_restaurants_curated__2[[#This Row],[C. Rat.]]=3,"Good rating",IF(TA_restaurants_curated__2[[#This Row],[C. Rat.]]=2,"Avarege rating","Bad rating"))</f>
        <v>Good rating</v>
      </c>
      <c r="N3480" s="1" t="str">
        <f t="shared" si="54"/>
        <v>Few reviews and Good rating</v>
      </c>
    </row>
    <row r="3481" spans="1:14" x14ac:dyDescent="0.35">
      <c r="A3481">
        <v>2569</v>
      </c>
      <c r="B3481" t="s">
        <v>3420</v>
      </c>
      <c r="C3481" t="s">
        <v>523</v>
      </c>
      <c r="D3481" t="s">
        <v>29</v>
      </c>
      <c r="E3481">
        <v>25710</v>
      </c>
      <c r="F3481">
        <v>45</v>
      </c>
      <c r="G3481" t="s">
        <v>8</v>
      </c>
      <c r="H3481">
        <v>140</v>
      </c>
      <c r="I3481">
        <f>(TA_restaurants_curated__2[[#This Row],['# Reviews]]-MIN(TA_restaurants_curated__2['# Reviews]))/(MAX(TA_restaurants_curated__2['# Reviews])-MIN(TA_restaurants_curated__2['# Reviews]))</f>
        <v>3.0287733467945482E-3</v>
      </c>
      <c r="J3481">
        <f>QUOTIENT((TA_restaurants_curated__2[[#This Row],[Normalizzazione]]*100),33)+IF(TA_restaurants_curated__2[[#This Row],[Normalizzazione]]=1,0,1)</f>
        <v>1</v>
      </c>
      <c r="K3481">
        <f>QUOTIENT((TA_restaurants_curated__2[[#This Row],[Rating]]*2),(100/3))+IF(TA_restaurants_curated__2[[#This Row],[Rating]]=50,0,1)</f>
        <v>3</v>
      </c>
      <c r="L3481" s="1" t="str">
        <f>IF(TA_restaurants_curated__2[[#This Row],[C. Rev.]]=3,"A lot of reviews",IF(TA_restaurants_curated__2[[#This Row],[C. Rev.]]=2,"Avarage reviews","Few reviews"))</f>
        <v>Few reviews</v>
      </c>
      <c r="M3481" s="1" t="str">
        <f>IF(TA_restaurants_curated__2[[#This Row],[C. Rat.]]=3,"Good rating",IF(TA_restaurants_curated__2[[#This Row],[C. Rat.]]=2,"Avarege rating","Bad rating"))</f>
        <v>Good rating</v>
      </c>
      <c r="N3481" s="1" t="str">
        <f t="shared" si="54"/>
        <v>Few reviews and Good rating</v>
      </c>
    </row>
    <row r="3482" spans="1:14" x14ac:dyDescent="0.35">
      <c r="A3482">
        <v>2774</v>
      </c>
      <c r="B3482" t="s">
        <v>3568</v>
      </c>
      <c r="C3482" t="s">
        <v>523</v>
      </c>
      <c r="D3482" t="s">
        <v>11</v>
      </c>
      <c r="E3482">
        <v>27760</v>
      </c>
      <c r="F3482">
        <v>45</v>
      </c>
      <c r="G3482" t="s">
        <v>10</v>
      </c>
      <c r="H3482">
        <v>140</v>
      </c>
      <c r="I3482">
        <f>(TA_restaurants_curated__2[[#This Row],['# Reviews]]-MIN(TA_restaurants_curated__2['# Reviews]))/(MAX(TA_restaurants_curated__2['# Reviews])-MIN(TA_restaurants_curated__2['# Reviews]))</f>
        <v>3.0287733467945482E-3</v>
      </c>
      <c r="J3482">
        <f>QUOTIENT((TA_restaurants_curated__2[[#This Row],[Normalizzazione]]*100),33)+IF(TA_restaurants_curated__2[[#This Row],[Normalizzazione]]=1,0,1)</f>
        <v>1</v>
      </c>
      <c r="K3482">
        <f>QUOTIENT((TA_restaurants_curated__2[[#This Row],[Rating]]*2),(100/3))+IF(TA_restaurants_curated__2[[#This Row],[Rating]]=50,0,1)</f>
        <v>3</v>
      </c>
      <c r="L3482" s="1" t="str">
        <f>IF(TA_restaurants_curated__2[[#This Row],[C. Rev.]]=3,"A lot of reviews",IF(TA_restaurants_curated__2[[#This Row],[C. Rev.]]=2,"Avarage reviews","Few reviews"))</f>
        <v>Few reviews</v>
      </c>
      <c r="M3482" s="1" t="str">
        <f>IF(TA_restaurants_curated__2[[#This Row],[C. Rat.]]=3,"Good rating",IF(TA_restaurants_curated__2[[#This Row],[C. Rat.]]=2,"Avarege rating","Bad rating"))</f>
        <v>Good rating</v>
      </c>
      <c r="N3482" s="1" t="str">
        <f t="shared" si="54"/>
        <v>Few reviews and Good rating</v>
      </c>
    </row>
    <row r="3483" spans="1:14" x14ac:dyDescent="0.35">
      <c r="A3483">
        <v>3124</v>
      </c>
      <c r="B3483" t="s">
        <v>3786</v>
      </c>
      <c r="C3483" t="s">
        <v>523</v>
      </c>
      <c r="D3483" t="s">
        <v>99</v>
      </c>
      <c r="E3483">
        <v>31260</v>
      </c>
      <c r="F3483">
        <v>45</v>
      </c>
      <c r="G3483" t="s">
        <v>10</v>
      </c>
      <c r="H3483">
        <v>140</v>
      </c>
      <c r="I3483">
        <f>(TA_restaurants_curated__2[[#This Row],['# Reviews]]-MIN(TA_restaurants_curated__2['# Reviews]))/(MAX(TA_restaurants_curated__2['# Reviews])-MIN(TA_restaurants_curated__2['# Reviews]))</f>
        <v>3.0287733467945482E-3</v>
      </c>
      <c r="J3483">
        <f>QUOTIENT((TA_restaurants_curated__2[[#This Row],[Normalizzazione]]*100),33)+IF(TA_restaurants_curated__2[[#This Row],[Normalizzazione]]=1,0,1)</f>
        <v>1</v>
      </c>
      <c r="K3483">
        <f>QUOTIENT((TA_restaurants_curated__2[[#This Row],[Rating]]*2),(100/3))+IF(TA_restaurants_curated__2[[#This Row],[Rating]]=50,0,1)</f>
        <v>3</v>
      </c>
      <c r="L3483" s="1" t="str">
        <f>IF(TA_restaurants_curated__2[[#This Row],[C. Rev.]]=3,"A lot of reviews",IF(TA_restaurants_curated__2[[#This Row],[C. Rev.]]=2,"Avarage reviews","Few reviews"))</f>
        <v>Few reviews</v>
      </c>
      <c r="M3483" s="1" t="str">
        <f>IF(TA_restaurants_curated__2[[#This Row],[C. Rat.]]=3,"Good rating",IF(TA_restaurants_curated__2[[#This Row],[C. Rat.]]=2,"Avarege rating","Bad rating"))</f>
        <v>Good rating</v>
      </c>
      <c r="N3483" s="1" t="str">
        <f t="shared" si="54"/>
        <v>Few reviews and Good rating</v>
      </c>
    </row>
    <row r="3484" spans="1:14" x14ac:dyDescent="0.35">
      <c r="A3484">
        <v>3152</v>
      </c>
      <c r="B3484" t="s">
        <v>3802</v>
      </c>
      <c r="C3484" t="s">
        <v>523</v>
      </c>
      <c r="D3484" t="s">
        <v>155</v>
      </c>
      <c r="E3484">
        <v>31540</v>
      </c>
      <c r="F3484">
        <v>40</v>
      </c>
      <c r="G3484" t="s">
        <v>10</v>
      </c>
      <c r="H3484">
        <v>140</v>
      </c>
      <c r="I3484">
        <f>(TA_restaurants_curated__2[[#This Row],['# Reviews]]-MIN(TA_restaurants_curated__2['# Reviews]))/(MAX(TA_restaurants_curated__2['# Reviews])-MIN(TA_restaurants_curated__2['# Reviews]))</f>
        <v>3.0287733467945482E-3</v>
      </c>
      <c r="J3484">
        <f>QUOTIENT((TA_restaurants_curated__2[[#This Row],[Normalizzazione]]*100),33)+IF(TA_restaurants_curated__2[[#This Row],[Normalizzazione]]=1,0,1)</f>
        <v>1</v>
      </c>
      <c r="K3484">
        <f>QUOTIENT((TA_restaurants_curated__2[[#This Row],[Rating]]*2),(100/3))+IF(TA_restaurants_curated__2[[#This Row],[Rating]]=50,0,1)</f>
        <v>3</v>
      </c>
      <c r="L3484" s="1" t="str">
        <f>IF(TA_restaurants_curated__2[[#This Row],[C. Rev.]]=3,"A lot of reviews",IF(TA_restaurants_curated__2[[#This Row],[C. Rev.]]=2,"Avarage reviews","Few reviews"))</f>
        <v>Few reviews</v>
      </c>
      <c r="M3484" s="1" t="str">
        <f>IF(TA_restaurants_curated__2[[#This Row],[C. Rat.]]=3,"Good rating",IF(TA_restaurants_curated__2[[#This Row],[C. Rat.]]=2,"Avarege rating","Bad rating"))</f>
        <v>Good rating</v>
      </c>
      <c r="N3484" s="1" t="str">
        <f t="shared" si="54"/>
        <v>Few reviews and Good rating</v>
      </c>
    </row>
    <row r="3485" spans="1:14" x14ac:dyDescent="0.35">
      <c r="A3485">
        <v>3201</v>
      </c>
      <c r="B3485" t="s">
        <v>3836</v>
      </c>
      <c r="C3485" t="s">
        <v>523</v>
      </c>
      <c r="D3485" t="s">
        <v>107</v>
      </c>
      <c r="E3485">
        <v>32030</v>
      </c>
      <c r="F3485">
        <v>40</v>
      </c>
      <c r="G3485" t="s">
        <v>8</v>
      </c>
      <c r="H3485">
        <v>140</v>
      </c>
      <c r="I3485">
        <f>(TA_restaurants_curated__2[[#This Row],['# Reviews]]-MIN(TA_restaurants_curated__2['# Reviews]))/(MAX(TA_restaurants_curated__2['# Reviews])-MIN(TA_restaurants_curated__2['# Reviews]))</f>
        <v>3.0287733467945482E-3</v>
      </c>
      <c r="J3485">
        <f>QUOTIENT((TA_restaurants_curated__2[[#This Row],[Normalizzazione]]*100),33)+IF(TA_restaurants_curated__2[[#This Row],[Normalizzazione]]=1,0,1)</f>
        <v>1</v>
      </c>
      <c r="K3485">
        <f>QUOTIENT((TA_restaurants_curated__2[[#This Row],[Rating]]*2),(100/3))+IF(TA_restaurants_curated__2[[#This Row],[Rating]]=50,0,1)</f>
        <v>3</v>
      </c>
      <c r="L3485" s="1" t="str">
        <f>IF(TA_restaurants_curated__2[[#This Row],[C. Rev.]]=3,"A lot of reviews",IF(TA_restaurants_curated__2[[#This Row],[C. Rev.]]=2,"Avarage reviews","Few reviews"))</f>
        <v>Few reviews</v>
      </c>
      <c r="M3485" s="1" t="str">
        <f>IF(TA_restaurants_curated__2[[#This Row],[C. Rat.]]=3,"Good rating",IF(TA_restaurants_curated__2[[#This Row],[C. Rat.]]=2,"Avarege rating","Bad rating"))</f>
        <v>Good rating</v>
      </c>
      <c r="N3485" s="1" t="str">
        <f t="shared" si="54"/>
        <v>Few reviews and Good rating</v>
      </c>
    </row>
    <row r="3486" spans="1:14" x14ac:dyDescent="0.35">
      <c r="A3486">
        <v>3351</v>
      </c>
      <c r="B3486" t="s">
        <v>3912</v>
      </c>
      <c r="C3486" t="s">
        <v>523</v>
      </c>
      <c r="D3486" t="s">
        <v>292</v>
      </c>
      <c r="E3486">
        <v>33530</v>
      </c>
      <c r="F3486">
        <v>40</v>
      </c>
      <c r="G3486" t="s">
        <v>10</v>
      </c>
      <c r="H3486">
        <v>140</v>
      </c>
      <c r="I3486">
        <f>(TA_restaurants_curated__2[[#This Row],['# Reviews]]-MIN(TA_restaurants_curated__2['# Reviews]))/(MAX(TA_restaurants_curated__2['# Reviews])-MIN(TA_restaurants_curated__2['# Reviews]))</f>
        <v>3.0287733467945482E-3</v>
      </c>
      <c r="J3486">
        <f>QUOTIENT((TA_restaurants_curated__2[[#This Row],[Normalizzazione]]*100),33)+IF(TA_restaurants_curated__2[[#This Row],[Normalizzazione]]=1,0,1)</f>
        <v>1</v>
      </c>
      <c r="K3486">
        <f>QUOTIENT((TA_restaurants_curated__2[[#This Row],[Rating]]*2),(100/3))+IF(TA_restaurants_curated__2[[#This Row],[Rating]]=50,0,1)</f>
        <v>3</v>
      </c>
      <c r="L3486" s="1" t="str">
        <f>IF(TA_restaurants_curated__2[[#This Row],[C. Rev.]]=3,"A lot of reviews",IF(TA_restaurants_curated__2[[#This Row],[C. Rev.]]=2,"Avarage reviews","Few reviews"))</f>
        <v>Few reviews</v>
      </c>
      <c r="M3486" s="1" t="str">
        <f>IF(TA_restaurants_curated__2[[#This Row],[C. Rat.]]=3,"Good rating",IF(TA_restaurants_curated__2[[#This Row],[C. Rat.]]=2,"Avarege rating","Bad rating"))</f>
        <v>Good rating</v>
      </c>
      <c r="N3486" s="1" t="str">
        <f t="shared" si="54"/>
        <v>Few reviews and Good rating</v>
      </c>
    </row>
    <row r="3487" spans="1:14" x14ac:dyDescent="0.35">
      <c r="A3487">
        <v>3542</v>
      </c>
      <c r="B3487" t="s">
        <v>3948</v>
      </c>
      <c r="C3487" t="s">
        <v>523</v>
      </c>
      <c r="D3487" t="s">
        <v>99</v>
      </c>
      <c r="E3487">
        <v>35440</v>
      </c>
      <c r="F3487">
        <v>45</v>
      </c>
      <c r="G3487" t="s">
        <v>10</v>
      </c>
      <c r="H3487">
        <v>140</v>
      </c>
      <c r="I3487">
        <f>(TA_restaurants_curated__2[[#This Row],['# Reviews]]-MIN(TA_restaurants_curated__2['# Reviews]))/(MAX(TA_restaurants_curated__2['# Reviews])-MIN(TA_restaurants_curated__2['# Reviews]))</f>
        <v>3.0287733467945482E-3</v>
      </c>
      <c r="J3487">
        <f>QUOTIENT((TA_restaurants_curated__2[[#This Row],[Normalizzazione]]*100),33)+IF(TA_restaurants_curated__2[[#This Row],[Normalizzazione]]=1,0,1)</f>
        <v>1</v>
      </c>
      <c r="K3487">
        <f>QUOTIENT((TA_restaurants_curated__2[[#This Row],[Rating]]*2),(100/3))+IF(TA_restaurants_curated__2[[#This Row],[Rating]]=50,0,1)</f>
        <v>3</v>
      </c>
      <c r="L3487" s="1" t="str">
        <f>IF(TA_restaurants_curated__2[[#This Row],[C. Rev.]]=3,"A lot of reviews",IF(TA_restaurants_curated__2[[#This Row],[C. Rev.]]=2,"Avarage reviews","Few reviews"))</f>
        <v>Few reviews</v>
      </c>
      <c r="M3487" s="1" t="str">
        <f>IF(TA_restaurants_curated__2[[#This Row],[C. Rat.]]=3,"Good rating",IF(TA_restaurants_curated__2[[#This Row],[C. Rat.]]=2,"Avarege rating","Bad rating"))</f>
        <v>Good rating</v>
      </c>
      <c r="N3487" s="1" t="str">
        <f t="shared" si="54"/>
        <v>Few reviews and Good rating</v>
      </c>
    </row>
    <row r="3488" spans="1:14" x14ac:dyDescent="0.35">
      <c r="A3488">
        <v>3598</v>
      </c>
      <c r="B3488" t="s">
        <v>3978</v>
      </c>
      <c r="C3488" t="s">
        <v>523</v>
      </c>
      <c r="D3488" t="s">
        <v>124</v>
      </c>
      <c r="E3488">
        <v>36000</v>
      </c>
      <c r="F3488">
        <v>40</v>
      </c>
      <c r="G3488" t="s">
        <v>10</v>
      </c>
      <c r="H3488">
        <v>140</v>
      </c>
      <c r="I3488">
        <f>(TA_restaurants_curated__2[[#This Row],['# Reviews]]-MIN(TA_restaurants_curated__2['# Reviews]))/(MAX(TA_restaurants_curated__2['# Reviews])-MIN(TA_restaurants_curated__2['# Reviews]))</f>
        <v>3.0287733467945482E-3</v>
      </c>
      <c r="J3488">
        <f>QUOTIENT((TA_restaurants_curated__2[[#This Row],[Normalizzazione]]*100),33)+IF(TA_restaurants_curated__2[[#This Row],[Normalizzazione]]=1,0,1)</f>
        <v>1</v>
      </c>
      <c r="K3488">
        <f>QUOTIENT((TA_restaurants_curated__2[[#This Row],[Rating]]*2),(100/3))+IF(TA_restaurants_curated__2[[#This Row],[Rating]]=50,0,1)</f>
        <v>3</v>
      </c>
      <c r="L3488" s="1" t="str">
        <f>IF(TA_restaurants_curated__2[[#This Row],[C. Rev.]]=3,"A lot of reviews",IF(TA_restaurants_curated__2[[#This Row],[C. Rev.]]=2,"Avarage reviews","Few reviews"))</f>
        <v>Few reviews</v>
      </c>
      <c r="M3488" s="1" t="str">
        <f>IF(TA_restaurants_curated__2[[#This Row],[C. Rat.]]=3,"Good rating",IF(TA_restaurants_curated__2[[#This Row],[C. Rat.]]=2,"Avarege rating","Bad rating"))</f>
        <v>Good rating</v>
      </c>
      <c r="N3488" s="1" t="str">
        <f t="shared" si="54"/>
        <v>Few reviews and Good rating</v>
      </c>
    </row>
    <row r="3489" spans="1:14" x14ac:dyDescent="0.35">
      <c r="A3489">
        <v>3649</v>
      </c>
      <c r="B3489" t="s">
        <v>4009</v>
      </c>
      <c r="C3489" t="s">
        <v>523</v>
      </c>
      <c r="D3489" t="s">
        <v>99</v>
      </c>
      <c r="E3489">
        <v>36510</v>
      </c>
      <c r="F3489">
        <v>40</v>
      </c>
      <c r="G3489" t="s">
        <v>10</v>
      </c>
      <c r="H3489">
        <v>140</v>
      </c>
      <c r="I3489">
        <f>(TA_restaurants_curated__2[[#This Row],['# Reviews]]-MIN(TA_restaurants_curated__2['# Reviews]))/(MAX(TA_restaurants_curated__2['# Reviews])-MIN(TA_restaurants_curated__2['# Reviews]))</f>
        <v>3.0287733467945482E-3</v>
      </c>
      <c r="J3489">
        <f>QUOTIENT((TA_restaurants_curated__2[[#This Row],[Normalizzazione]]*100),33)+IF(TA_restaurants_curated__2[[#This Row],[Normalizzazione]]=1,0,1)</f>
        <v>1</v>
      </c>
      <c r="K3489">
        <f>QUOTIENT((TA_restaurants_curated__2[[#This Row],[Rating]]*2),(100/3))+IF(TA_restaurants_curated__2[[#This Row],[Rating]]=50,0,1)</f>
        <v>3</v>
      </c>
      <c r="L3489" s="1" t="str">
        <f>IF(TA_restaurants_curated__2[[#This Row],[C. Rev.]]=3,"A lot of reviews",IF(TA_restaurants_curated__2[[#This Row],[C. Rev.]]=2,"Avarage reviews","Few reviews"))</f>
        <v>Few reviews</v>
      </c>
      <c r="M3489" s="1" t="str">
        <f>IF(TA_restaurants_curated__2[[#This Row],[C. Rat.]]=3,"Good rating",IF(TA_restaurants_curated__2[[#This Row],[C. Rat.]]=2,"Avarege rating","Bad rating"))</f>
        <v>Good rating</v>
      </c>
      <c r="N3489" s="1" t="str">
        <f t="shared" si="54"/>
        <v>Few reviews and Good rating</v>
      </c>
    </row>
    <row r="3490" spans="1:14" x14ac:dyDescent="0.35">
      <c r="A3490">
        <v>3947</v>
      </c>
      <c r="B3490" t="s">
        <v>4136</v>
      </c>
      <c r="C3490" t="s">
        <v>523</v>
      </c>
      <c r="D3490" t="s">
        <v>99</v>
      </c>
      <c r="E3490">
        <v>39490</v>
      </c>
      <c r="F3490">
        <v>45</v>
      </c>
      <c r="G3490" t="s">
        <v>8</v>
      </c>
      <c r="H3490">
        <v>140</v>
      </c>
      <c r="I3490">
        <f>(TA_restaurants_curated__2[[#This Row],['# Reviews]]-MIN(TA_restaurants_curated__2['# Reviews]))/(MAX(TA_restaurants_curated__2['# Reviews])-MIN(TA_restaurants_curated__2['# Reviews]))</f>
        <v>3.0287733467945482E-3</v>
      </c>
      <c r="J3490">
        <f>QUOTIENT((TA_restaurants_curated__2[[#This Row],[Normalizzazione]]*100),33)+IF(TA_restaurants_curated__2[[#This Row],[Normalizzazione]]=1,0,1)</f>
        <v>1</v>
      </c>
      <c r="K3490">
        <f>QUOTIENT((TA_restaurants_curated__2[[#This Row],[Rating]]*2),(100/3))+IF(TA_restaurants_curated__2[[#This Row],[Rating]]=50,0,1)</f>
        <v>3</v>
      </c>
      <c r="L3490" s="1" t="str">
        <f>IF(TA_restaurants_curated__2[[#This Row],[C. Rev.]]=3,"A lot of reviews",IF(TA_restaurants_curated__2[[#This Row],[C. Rev.]]=2,"Avarage reviews","Few reviews"))</f>
        <v>Few reviews</v>
      </c>
      <c r="M3490" s="1" t="str">
        <f>IF(TA_restaurants_curated__2[[#This Row],[C. Rat.]]=3,"Good rating",IF(TA_restaurants_curated__2[[#This Row],[C. Rat.]]=2,"Avarege rating","Bad rating"))</f>
        <v>Good rating</v>
      </c>
      <c r="N3490" s="1" t="str">
        <f t="shared" si="54"/>
        <v>Few reviews and Good rating</v>
      </c>
    </row>
    <row r="3491" spans="1:14" x14ac:dyDescent="0.35">
      <c r="A3491">
        <v>4128</v>
      </c>
      <c r="B3491" t="s">
        <v>4199</v>
      </c>
      <c r="C3491" t="s">
        <v>523</v>
      </c>
      <c r="D3491" t="s">
        <v>84</v>
      </c>
      <c r="E3491">
        <v>41310</v>
      </c>
      <c r="F3491">
        <v>40</v>
      </c>
      <c r="G3491" t="s">
        <v>10</v>
      </c>
      <c r="H3491">
        <v>140</v>
      </c>
      <c r="I3491">
        <f>(TA_restaurants_curated__2[[#This Row],['# Reviews]]-MIN(TA_restaurants_curated__2['# Reviews]))/(MAX(TA_restaurants_curated__2['# Reviews])-MIN(TA_restaurants_curated__2['# Reviews]))</f>
        <v>3.0287733467945482E-3</v>
      </c>
      <c r="J3491">
        <f>QUOTIENT((TA_restaurants_curated__2[[#This Row],[Normalizzazione]]*100),33)+IF(TA_restaurants_curated__2[[#This Row],[Normalizzazione]]=1,0,1)</f>
        <v>1</v>
      </c>
      <c r="K3491">
        <f>QUOTIENT((TA_restaurants_curated__2[[#This Row],[Rating]]*2),(100/3))+IF(TA_restaurants_curated__2[[#This Row],[Rating]]=50,0,1)</f>
        <v>3</v>
      </c>
      <c r="L3491" s="1" t="str">
        <f>IF(TA_restaurants_curated__2[[#This Row],[C. Rev.]]=3,"A lot of reviews",IF(TA_restaurants_curated__2[[#This Row],[C. Rev.]]=2,"Avarage reviews","Few reviews"))</f>
        <v>Few reviews</v>
      </c>
      <c r="M3491" s="1" t="str">
        <f>IF(TA_restaurants_curated__2[[#This Row],[C. Rat.]]=3,"Good rating",IF(TA_restaurants_curated__2[[#This Row],[C. Rat.]]=2,"Avarege rating","Bad rating"))</f>
        <v>Good rating</v>
      </c>
      <c r="N3491" s="1" t="str">
        <f t="shared" si="54"/>
        <v>Few reviews and Good rating</v>
      </c>
    </row>
    <row r="3492" spans="1:14" x14ac:dyDescent="0.35">
      <c r="A3492">
        <v>4292</v>
      </c>
      <c r="B3492" t="s">
        <v>658</v>
      </c>
      <c r="C3492" t="s">
        <v>523</v>
      </c>
      <c r="D3492" t="s">
        <v>4263</v>
      </c>
      <c r="E3492">
        <v>42950</v>
      </c>
      <c r="F3492">
        <v>35</v>
      </c>
      <c r="G3492" t="s">
        <v>10</v>
      </c>
      <c r="H3492">
        <v>140</v>
      </c>
      <c r="I3492">
        <f>(TA_restaurants_curated__2[[#This Row],['# Reviews]]-MIN(TA_restaurants_curated__2['# Reviews]))/(MAX(TA_restaurants_curated__2['# Reviews])-MIN(TA_restaurants_curated__2['# Reviews]))</f>
        <v>3.0287733467945482E-3</v>
      </c>
      <c r="J3492">
        <f>QUOTIENT((TA_restaurants_curated__2[[#This Row],[Normalizzazione]]*100),33)+IF(TA_restaurants_curated__2[[#This Row],[Normalizzazione]]=1,0,1)</f>
        <v>1</v>
      </c>
      <c r="K3492">
        <f>QUOTIENT((TA_restaurants_curated__2[[#This Row],[Rating]]*2),(100/3))+IF(TA_restaurants_curated__2[[#This Row],[Rating]]=50,0,1)</f>
        <v>3</v>
      </c>
      <c r="L3492" s="1" t="str">
        <f>IF(TA_restaurants_curated__2[[#This Row],[C. Rev.]]=3,"A lot of reviews",IF(TA_restaurants_curated__2[[#This Row],[C. Rev.]]=2,"Avarage reviews","Few reviews"))</f>
        <v>Few reviews</v>
      </c>
      <c r="M3492" s="1" t="str">
        <f>IF(TA_restaurants_curated__2[[#This Row],[C. Rat.]]=3,"Good rating",IF(TA_restaurants_curated__2[[#This Row],[C. Rat.]]=2,"Avarege rating","Bad rating"))</f>
        <v>Good rating</v>
      </c>
      <c r="N3492" s="1" t="str">
        <f t="shared" si="54"/>
        <v>Few reviews and Good rating</v>
      </c>
    </row>
    <row r="3493" spans="1:14" x14ac:dyDescent="0.35">
      <c r="A3493">
        <v>4892</v>
      </c>
      <c r="B3493" t="s">
        <v>4422</v>
      </c>
      <c r="C3493" t="s">
        <v>523</v>
      </c>
      <c r="D3493" t="s">
        <v>99</v>
      </c>
      <c r="E3493">
        <v>48950</v>
      </c>
      <c r="F3493">
        <v>40</v>
      </c>
      <c r="G3493" t="s">
        <v>8</v>
      </c>
      <c r="H3493">
        <v>140</v>
      </c>
      <c r="I3493">
        <f>(TA_restaurants_curated__2[[#This Row],['# Reviews]]-MIN(TA_restaurants_curated__2['# Reviews]))/(MAX(TA_restaurants_curated__2['# Reviews])-MIN(TA_restaurants_curated__2['# Reviews]))</f>
        <v>3.0287733467945482E-3</v>
      </c>
      <c r="J3493">
        <f>QUOTIENT((TA_restaurants_curated__2[[#This Row],[Normalizzazione]]*100),33)+IF(TA_restaurants_curated__2[[#This Row],[Normalizzazione]]=1,0,1)</f>
        <v>1</v>
      </c>
      <c r="K3493">
        <f>QUOTIENT((TA_restaurants_curated__2[[#This Row],[Rating]]*2),(100/3))+IF(TA_restaurants_curated__2[[#This Row],[Rating]]=50,0,1)</f>
        <v>3</v>
      </c>
      <c r="L3493" s="1" t="str">
        <f>IF(TA_restaurants_curated__2[[#This Row],[C. Rev.]]=3,"A lot of reviews",IF(TA_restaurants_curated__2[[#This Row],[C. Rev.]]=2,"Avarage reviews","Few reviews"))</f>
        <v>Few reviews</v>
      </c>
      <c r="M3493" s="1" t="str">
        <f>IF(TA_restaurants_curated__2[[#This Row],[C. Rat.]]=3,"Good rating",IF(TA_restaurants_curated__2[[#This Row],[C. Rat.]]=2,"Avarege rating","Bad rating"))</f>
        <v>Good rating</v>
      </c>
      <c r="N3493" s="1" t="str">
        <f t="shared" si="54"/>
        <v>Few reviews and Good rating</v>
      </c>
    </row>
    <row r="3494" spans="1:14" x14ac:dyDescent="0.35">
      <c r="A3494">
        <v>4946</v>
      </c>
      <c r="B3494" t="s">
        <v>4443</v>
      </c>
      <c r="C3494" t="s">
        <v>523</v>
      </c>
      <c r="D3494" t="s">
        <v>81</v>
      </c>
      <c r="E3494">
        <v>49490</v>
      </c>
      <c r="F3494">
        <v>35</v>
      </c>
      <c r="G3494" t="s">
        <v>10</v>
      </c>
      <c r="H3494">
        <v>140</v>
      </c>
      <c r="I3494">
        <f>(TA_restaurants_curated__2[[#This Row],['# Reviews]]-MIN(TA_restaurants_curated__2['# Reviews]))/(MAX(TA_restaurants_curated__2['# Reviews])-MIN(TA_restaurants_curated__2['# Reviews]))</f>
        <v>3.0287733467945482E-3</v>
      </c>
      <c r="J3494">
        <f>QUOTIENT((TA_restaurants_curated__2[[#This Row],[Normalizzazione]]*100),33)+IF(TA_restaurants_curated__2[[#This Row],[Normalizzazione]]=1,0,1)</f>
        <v>1</v>
      </c>
      <c r="K3494">
        <f>QUOTIENT((TA_restaurants_curated__2[[#This Row],[Rating]]*2),(100/3))+IF(TA_restaurants_curated__2[[#This Row],[Rating]]=50,0,1)</f>
        <v>3</v>
      </c>
      <c r="L3494" s="1" t="str">
        <f>IF(TA_restaurants_curated__2[[#This Row],[C. Rev.]]=3,"A lot of reviews",IF(TA_restaurants_curated__2[[#This Row],[C. Rev.]]=2,"Avarage reviews","Few reviews"))</f>
        <v>Few reviews</v>
      </c>
      <c r="M3494" s="1" t="str">
        <f>IF(TA_restaurants_curated__2[[#This Row],[C. Rat.]]=3,"Good rating",IF(TA_restaurants_curated__2[[#This Row],[C. Rat.]]=2,"Avarege rating","Bad rating"))</f>
        <v>Good rating</v>
      </c>
      <c r="N3494" s="1" t="str">
        <f t="shared" si="54"/>
        <v>Few reviews and Good rating</v>
      </c>
    </row>
    <row r="3495" spans="1:14" x14ac:dyDescent="0.35">
      <c r="A3495">
        <v>4957</v>
      </c>
      <c r="B3495" t="s">
        <v>4064</v>
      </c>
      <c r="C3495" t="s">
        <v>523</v>
      </c>
      <c r="D3495" t="s">
        <v>155</v>
      </c>
      <c r="E3495">
        <v>49600</v>
      </c>
      <c r="F3495">
        <v>40</v>
      </c>
      <c r="G3495" t="s">
        <v>10</v>
      </c>
      <c r="H3495">
        <v>140</v>
      </c>
      <c r="I3495">
        <f>(TA_restaurants_curated__2[[#This Row],['# Reviews]]-MIN(TA_restaurants_curated__2['# Reviews]))/(MAX(TA_restaurants_curated__2['# Reviews])-MIN(TA_restaurants_curated__2['# Reviews]))</f>
        <v>3.0287733467945482E-3</v>
      </c>
      <c r="J3495">
        <f>QUOTIENT((TA_restaurants_curated__2[[#This Row],[Normalizzazione]]*100),33)+IF(TA_restaurants_curated__2[[#This Row],[Normalizzazione]]=1,0,1)</f>
        <v>1</v>
      </c>
      <c r="K3495">
        <f>QUOTIENT((TA_restaurants_curated__2[[#This Row],[Rating]]*2),(100/3))+IF(TA_restaurants_curated__2[[#This Row],[Rating]]=50,0,1)</f>
        <v>3</v>
      </c>
      <c r="L3495" s="1" t="str">
        <f>IF(TA_restaurants_curated__2[[#This Row],[C. Rev.]]=3,"A lot of reviews",IF(TA_restaurants_curated__2[[#This Row],[C. Rev.]]=2,"Avarage reviews","Few reviews"))</f>
        <v>Few reviews</v>
      </c>
      <c r="M3495" s="1" t="str">
        <f>IF(TA_restaurants_curated__2[[#This Row],[C. Rat.]]=3,"Good rating",IF(TA_restaurants_curated__2[[#This Row],[C. Rat.]]=2,"Avarege rating","Bad rating"))</f>
        <v>Good rating</v>
      </c>
      <c r="N3495" s="1" t="str">
        <f t="shared" si="54"/>
        <v>Few reviews and Good rating</v>
      </c>
    </row>
    <row r="3496" spans="1:14" x14ac:dyDescent="0.35">
      <c r="A3496">
        <v>5166</v>
      </c>
      <c r="B3496" t="s">
        <v>4518</v>
      </c>
      <c r="C3496" t="s">
        <v>523</v>
      </c>
      <c r="D3496" t="s">
        <v>155</v>
      </c>
      <c r="E3496">
        <v>51690</v>
      </c>
      <c r="F3496">
        <v>35</v>
      </c>
      <c r="G3496" t="s">
        <v>10</v>
      </c>
      <c r="H3496">
        <v>140</v>
      </c>
      <c r="I3496">
        <f>(TA_restaurants_curated__2[[#This Row],['# Reviews]]-MIN(TA_restaurants_curated__2['# Reviews]))/(MAX(TA_restaurants_curated__2['# Reviews])-MIN(TA_restaurants_curated__2['# Reviews]))</f>
        <v>3.0287733467945482E-3</v>
      </c>
      <c r="J3496">
        <f>QUOTIENT((TA_restaurants_curated__2[[#This Row],[Normalizzazione]]*100),33)+IF(TA_restaurants_curated__2[[#This Row],[Normalizzazione]]=1,0,1)</f>
        <v>1</v>
      </c>
      <c r="K3496">
        <f>QUOTIENT((TA_restaurants_curated__2[[#This Row],[Rating]]*2),(100/3))+IF(TA_restaurants_curated__2[[#This Row],[Rating]]=50,0,1)</f>
        <v>3</v>
      </c>
      <c r="L3496" s="1" t="str">
        <f>IF(TA_restaurants_curated__2[[#This Row],[C. Rev.]]=3,"A lot of reviews",IF(TA_restaurants_curated__2[[#This Row],[C. Rev.]]=2,"Avarage reviews","Few reviews"))</f>
        <v>Few reviews</v>
      </c>
      <c r="M3496" s="1" t="str">
        <f>IF(TA_restaurants_curated__2[[#This Row],[C. Rat.]]=3,"Good rating",IF(TA_restaurants_curated__2[[#This Row],[C. Rat.]]=2,"Avarege rating","Bad rating"))</f>
        <v>Good rating</v>
      </c>
      <c r="N3496" s="1" t="str">
        <f t="shared" si="54"/>
        <v>Few reviews and Good rating</v>
      </c>
    </row>
    <row r="3497" spans="1:14" x14ac:dyDescent="0.35">
      <c r="A3497">
        <v>5572</v>
      </c>
      <c r="B3497" t="s">
        <v>4636</v>
      </c>
      <c r="C3497" t="s">
        <v>523</v>
      </c>
      <c r="D3497" t="s">
        <v>40</v>
      </c>
      <c r="E3497">
        <v>55750</v>
      </c>
      <c r="F3497">
        <v>40</v>
      </c>
      <c r="G3497" t="s">
        <v>10</v>
      </c>
      <c r="H3497">
        <v>140</v>
      </c>
      <c r="I3497">
        <f>(TA_restaurants_curated__2[[#This Row],['# Reviews]]-MIN(TA_restaurants_curated__2['# Reviews]))/(MAX(TA_restaurants_curated__2['# Reviews])-MIN(TA_restaurants_curated__2['# Reviews]))</f>
        <v>3.0287733467945482E-3</v>
      </c>
      <c r="J3497">
        <f>QUOTIENT((TA_restaurants_curated__2[[#This Row],[Normalizzazione]]*100),33)+IF(TA_restaurants_curated__2[[#This Row],[Normalizzazione]]=1,0,1)</f>
        <v>1</v>
      </c>
      <c r="K3497">
        <f>QUOTIENT((TA_restaurants_curated__2[[#This Row],[Rating]]*2),(100/3))+IF(TA_restaurants_curated__2[[#This Row],[Rating]]=50,0,1)</f>
        <v>3</v>
      </c>
      <c r="L3497" s="1" t="str">
        <f>IF(TA_restaurants_curated__2[[#This Row],[C. Rev.]]=3,"A lot of reviews",IF(TA_restaurants_curated__2[[#This Row],[C. Rev.]]=2,"Avarage reviews","Few reviews"))</f>
        <v>Few reviews</v>
      </c>
      <c r="M3497" s="1" t="str">
        <f>IF(TA_restaurants_curated__2[[#This Row],[C. Rat.]]=3,"Good rating",IF(TA_restaurants_curated__2[[#This Row],[C. Rat.]]=2,"Avarege rating","Bad rating"))</f>
        <v>Good rating</v>
      </c>
      <c r="N3497" s="1" t="str">
        <f t="shared" si="54"/>
        <v>Few reviews and Good rating</v>
      </c>
    </row>
    <row r="3498" spans="1:14" x14ac:dyDescent="0.35">
      <c r="A3498">
        <v>2052</v>
      </c>
      <c r="B3498" t="s">
        <v>2989</v>
      </c>
      <c r="C3498" t="s">
        <v>523</v>
      </c>
      <c r="D3498" t="s">
        <v>99</v>
      </c>
      <c r="E3498">
        <v>20540</v>
      </c>
      <c r="F3498">
        <v>45</v>
      </c>
      <c r="G3498" t="s">
        <v>9</v>
      </c>
      <c r="H3498">
        <v>130</v>
      </c>
      <c r="I3498">
        <f>(TA_restaurants_curated__2[[#This Row],['# Reviews]]-MIN(TA_restaurants_curated__2['# Reviews]))/(MAX(TA_restaurants_curated__2['# Reviews])-MIN(TA_restaurants_curated__2['# Reviews]))</f>
        <v>2.7763755678950025E-3</v>
      </c>
      <c r="J3498">
        <f>QUOTIENT((TA_restaurants_curated__2[[#This Row],[Normalizzazione]]*100),33)+IF(TA_restaurants_curated__2[[#This Row],[Normalizzazione]]=1,0,1)</f>
        <v>1</v>
      </c>
      <c r="K3498">
        <f>QUOTIENT((TA_restaurants_curated__2[[#This Row],[Rating]]*2),(100/3))+IF(TA_restaurants_curated__2[[#This Row],[Rating]]=50,0,1)</f>
        <v>3</v>
      </c>
      <c r="L3498" s="1" t="str">
        <f>IF(TA_restaurants_curated__2[[#This Row],[C. Rev.]]=3,"A lot of reviews",IF(TA_restaurants_curated__2[[#This Row],[C. Rev.]]=2,"Avarage reviews","Few reviews"))</f>
        <v>Few reviews</v>
      </c>
      <c r="M3498" s="1" t="str">
        <f>IF(TA_restaurants_curated__2[[#This Row],[C. Rat.]]=3,"Good rating",IF(TA_restaurants_curated__2[[#This Row],[C. Rat.]]=2,"Avarege rating","Bad rating"))</f>
        <v>Good rating</v>
      </c>
      <c r="N3498" s="1" t="str">
        <f t="shared" si="54"/>
        <v>Few reviews and Good rating</v>
      </c>
    </row>
    <row r="3499" spans="1:14" x14ac:dyDescent="0.35">
      <c r="A3499">
        <v>2367</v>
      </c>
      <c r="B3499" t="s">
        <v>3256</v>
      </c>
      <c r="C3499" t="s">
        <v>523</v>
      </c>
      <c r="D3499" t="s">
        <v>124</v>
      </c>
      <c r="E3499">
        <v>23690</v>
      </c>
      <c r="F3499">
        <v>50</v>
      </c>
      <c r="G3499" t="s">
        <v>10</v>
      </c>
      <c r="H3499">
        <v>130</v>
      </c>
      <c r="I3499">
        <f>(TA_restaurants_curated__2[[#This Row],['# Reviews]]-MIN(TA_restaurants_curated__2['# Reviews]))/(MAX(TA_restaurants_curated__2['# Reviews])-MIN(TA_restaurants_curated__2['# Reviews]))</f>
        <v>2.7763755678950025E-3</v>
      </c>
      <c r="J3499">
        <f>QUOTIENT((TA_restaurants_curated__2[[#This Row],[Normalizzazione]]*100),33)+IF(TA_restaurants_curated__2[[#This Row],[Normalizzazione]]=1,0,1)</f>
        <v>1</v>
      </c>
      <c r="K3499">
        <f>QUOTIENT((TA_restaurants_curated__2[[#This Row],[Rating]]*2),(100/3))+IF(TA_restaurants_curated__2[[#This Row],[Rating]]=50,0,1)</f>
        <v>3</v>
      </c>
      <c r="L3499" s="1" t="str">
        <f>IF(TA_restaurants_curated__2[[#This Row],[C. Rev.]]=3,"A lot of reviews",IF(TA_restaurants_curated__2[[#This Row],[C. Rev.]]=2,"Avarage reviews","Few reviews"))</f>
        <v>Few reviews</v>
      </c>
      <c r="M3499" s="1" t="str">
        <f>IF(TA_restaurants_curated__2[[#This Row],[C. Rat.]]=3,"Good rating",IF(TA_restaurants_curated__2[[#This Row],[C. Rat.]]=2,"Avarege rating","Bad rating"))</f>
        <v>Good rating</v>
      </c>
      <c r="N3499" s="1" t="str">
        <f t="shared" si="54"/>
        <v>Few reviews and Good rating</v>
      </c>
    </row>
    <row r="3500" spans="1:14" x14ac:dyDescent="0.35">
      <c r="A3500">
        <v>2393</v>
      </c>
      <c r="B3500" t="s">
        <v>3275</v>
      </c>
      <c r="C3500" t="s">
        <v>523</v>
      </c>
      <c r="D3500" t="s">
        <v>3276</v>
      </c>
      <c r="E3500">
        <v>23950</v>
      </c>
      <c r="F3500">
        <v>45</v>
      </c>
      <c r="G3500" t="s">
        <v>10</v>
      </c>
      <c r="H3500">
        <v>130</v>
      </c>
      <c r="I3500">
        <f>(TA_restaurants_curated__2[[#This Row],['# Reviews]]-MIN(TA_restaurants_curated__2['# Reviews]))/(MAX(TA_restaurants_curated__2['# Reviews])-MIN(TA_restaurants_curated__2['# Reviews]))</f>
        <v>2.7763755678950025E-3</v>
      </c>
      <c r="J3500">
        <f>QUOTIENT((TA_restaurants_curated__2[[#This Row],[Normalizzazione]]*100),33)+IF(TA_restaurants_curated__2[[#This Row],[Normalizzazione]]=1,0,1)</f>
        <v>1</v>
      </c>
      <c r="K3500">
        <f>QUOTIENT((TA_restaurants_curated__2[[#This Row],[Rating]]*2),(100/3))+IF(TA_restaurants_curated__2[[#This Row],[Rating]]=50,0,1)</f>
        <v>3</v>
      </c>
      <c r="L3500" s="1" t="str">
        <f>IF(TA_restaurants_curated__2[[#This Row],[C. Rev.]]=3,"A lot of reviews",IF(TA_restaurants_curated__2[[#This Row],[C. Rev.]]=2,"Avarage reviews","Few reviews"))</f>
        <v>Few reviews</v>
      </c>
      <c r="M3500" s="1" t="str">
        <f>IF(TA_restaurants_curated__2[[#This Row],[C. Rat.]]=3,"Good rating",IF(TA_restaurants_curated__2[[#This Row],[C. Rat.]]=2,"Avarege rating","Bad rating"))</f>
        <v>Good rating</v>
      </c>
      <c r="N3500" s="1" t="str">
        <f t="shared" si="54"/>
        <v>Few reviews and Good rating</v>
      </c>
    </row>
    <row r="3501" spans="1:14" x14ac:dyDescent="0.35">
      <c r="A3501">
        <v>2628</v>
      </c>
      <c r="B3501" t="s">
        <v>3468</v>
      </c>
      <c r="C3501" t="s">
        <v>523</v>
      </c>
      <c r="D3501" t="s">
        <v>89</v>
      </c>
      <c r="E3501">
        <v>26300</v>
      </c>
      <c r="F3501">
        <v>50</v>
      </c>
      <c r="G3501" t="s">
        <v>9</v>
      </c>
      <c r="H3501">
        <v>130</v>
      </c>
      <c r="I3501">
        <f>(TA_restaurants_curated__2[[#This Row],['# Reviews]]-MIN(TA_restaurants_curated__2['# Reviews]))/(MAX(TA_restaurants_curated__2['# Reviews])-MIN(TA_restaurants_curated__2['# Reviews]))</f>
        <v>2.7763755678950025E-3</v>
      </c>
      <c r="J3501">
        <f>QUOTIENT((TA_restaurants_curated__2[[#This Row],[Normalizzazione]]*100),33)+IF(TA_restaurants_curated__2[[#This Row],[Normalizzazione]]=1,0,1)</f>
        <v>1</v>
      </c>
      <c r="K3501">
        <f>QUOTIENT((TA_restaurants_curated__2[[#This Row],[Rating]]*2),(100/3))+IF(TA_restaurants_curated__2[[#This Row],[Rating]]=50,0,1)</f>
        <v>3</v>
      </c>
      <c r="L3501" s="1" t="str">
        <f>IF(TA_restaurants_curated__2[[#This Row],[C. Rev.]]=3,"A lot of reviews",IF(TA_restaurants_curated__2[[#This Row],[C. Rev.]]=2,"Avarage reviews","Few reviews"))</f>
        <v>Few reviews</v>
      </c>
      <c r="M3501" s="1" t="str">
        <f>IF(TA_restaurants_curated__2[[#This Row],[C. Rat.]]=3,"Good rating",IF(TA_restaurants_curated__2[[#This Row],[C. Rat.]]=2,"Avarege rating","Bad rating"))</f>
        <v>Good rating</v>
      </c>
      <c r="N3501" s="1" t="str">
        <f t="shared" si="54"/>
        <v>Few reviews and Good rating</v>
      </c>
    </row>
    <row r="3502" spans="1:14" x14ac:dyDescent="0.35">
      <c r="A3502">
        <v>2799</v>
      </c>
      <c r="B3502" t="s">
        <v>3588</v>
      </c>
      <c r="C3502" t="s">
        <v>523</v>
      </c>
      <c r="D3502" t="s">
        <v>1275</v>
      </c>
      <c r="E3502">
        <v>28010</v>
      </c>
      <c r="F3502">
        <v>40</v>
      </c>
      <c r="G3502" t="s">
        <v>8</v>
      </c>
      <c r="H3502">
        <v>130</v>
      </c>
      <c r="I3502">
        <f>(TA_restaurants_curated__2[[#This Row],['# Reviews]]-MIN(TA_restaurants_curated__2['# Reviews]))/(MAX(TA_restaurants_curated__2['# Reviews])-MIN(TA_restaurants_curated__2['# Reviews]))</f>
        <v>2.7763755678950025E-3</v>
      </c>
      <c r="J3502">
        <f>QUOTIENT((TA_restaurants_curated__2[[#This Row],[Normalizzazione]]*100),33)+IF(TA_restaurants_curated__2[[#This Row],[Normalizzazione]]=1,0,1)</f>
        <v>1</v>
      </c>
      <c r="K3502">
        <f>QUOTIENT((TA_restaurants_curated__2[[#This Row],[Rating]]*2),(100/3))+IF(TA_restaurants_curated__2[[#This Row],[Rating]]=50,0,1)</f>
        <v>3</v>
      </c>
      <c r="L3502" s="1" t="str">
        <f>IF(TA_restaurants_curated__2[[#This Row],[C. Rev.]]=3,"A lot of reviews",IF(TA_restaurants_curated__2[[#This Row],[C. Rev.]]=2,"Avarage reviews","Few reviews"))</f>
        <v>Few reviews</v>
      </c>
      <c r="M3502" s="1" t="str">
        <f>IF(TA_restaurants_curated__2[[#This Row],[C. Rat.]]=3,"Good rating",IF(TA_restaurants_curated__2[[#This Row],[C. Rat.]]=2,"Avarege rating","Bad rating"))</f>
        <v>Good rating</v>
      </c>
      <c r="N3502" s="1" t="str">
        <f t="shared" si="54"/>
        <v>Few reviews and Good rating</v>
      </c>
    </row>
    <row r="3503" spans="1:14" x14ac:dyDescent="0.35">
      <c r="A3503">
        <v>2969</v>
      </c>
      <c r="B3503" t="s">
        <v>3699</v>
      </c>
      <c r="C3503" t="s">
        <v>523</v>
      </c>
      <c r="D3503" t="s">
        <v>99</v>
      </c>
      <c r="E3503">
        <v>29710</v>
      </c>
      <c r="F3503">
        <v>45</v>
      </c>
      <c r="G3503" t="s">
        <v>10</v>
      </c>
      <c r="H3503">
        <v>130</v>
      </c>
      <c r="I3503">
        <f>(TA_restaurants_curated__2[[#This Row],['# Reviews]]-MIN(TA_restaurants_curated__2['# Reviews]))/(MAX(TA_restaurants_curated__2['# Reviews])-MIN(TA_restaurants_curated__2['# Reviews]))</f>
        <v>2.7763755678950025E-3</v>
      </c>
      <c r="J3503">
        <f>QUOTIENT((TA_restaurants_curated__2[[#This Row],[Normalizzazione]]*100),33)+IF(TA_restaurants_curated__2[[#This Row],[Normalizzazione]]=1,0,1)</f>
        <v>1</v>
      </c>
      <c r="K3503">
        <f>QUOTIENT((TA_restaurants_curated__2[[#This Row],[Rating]]*2),(100/3))+IF(TA_restaurants_curated__2[[#This Row],[Rating]]=50,0,1)</f>
        <v>3</v>
      </c>
      <c r="L3503" s="1" t="str">
        <f>IF(TA_restaurants_curated__2[[#This Row],[C. Rev.]]=3,"A lot of reviews",IF(TA_restaurants_curated__2[[#This Row],[C. Rev.]]=2,"Avarage reviews","Few reviews"))</f>
        <v>Few reviews</v>
      </c>
      <c r="M3503" s="1" t="str">
        <f>IF(TA_restaurants_curated__2[[#This Row],[C. Rat.]]=3,"Good rating",IF(TA_restaurants_curated__2[[#This Row],[C. Rat.]]=2,"Avarege rating","Bad rating"))</f>
        <v>Good rating</v>
      </c>
      <c r="N3503" s="1" t="str">
        <f t="shared" si="54"/>
        <v>Few reviews and Good rating</v>
      </c>
    </row>
    <row r="3504" spans="1:14" x14ac:dyDescent="0.35">
      <c r="A3504">
        <v>3125</v>
      </c>
      <c r="B3504" t="s">
        <v>410</v>
      </c>
      <c r="C3504" t="s">
        <v>523</v>
      </c>
      <c r="D3504" t="s">
        <v>99</v>
      </c>
      <c r="E3504">
        <v>31270</v>
      </c>
      <c r="F3504">
        <v>45</v>
      </c>
      <c r="G3504" t="s">
        <v>8</v>
      </c>
      <c r="H3504">
        <v>130</v>
      </c>
      <c r="I3504">
        <f>(TA_restaurants_curated__2[[#This Row],['# Reviews]]-MIN(TA_restaurants_curated__2['# Reviews]))/(MAX(TA_restaurants_curated__2['# Reviews])-MIN(TA_restaurants_curated__2['# Reviews]))</f>
        <v>2.7763755678950025E-3</v>
      </c>
      <c r="J3504">
        <f>QUOTIENT((TA_restaurants_curated__2[[#This Row],[Normalizzazione]]*100),33)+IF(TA_restaurants_curated__2[[#This Row],[Normalizzazione]]=1,0,1)</f>
        <v>1</v>
      </c>
      <c r="K3504">
        <f>QUOTIENT((TA_restaurants_curated__2[[#This Row],[Rating]]*2),(100/3))+IF(TA_restaurants_curated__2[[#This Row],[Rating]]=50,0,1)</f>
        <v>3</v>
      </c>
      <c r="L3504" s="1" t="str">
        <f>IF(TA_restaurants_curated__2[[#This Row],[C. Rev.]]=3,"A lot of reviews",IF(TA_restaurants_curated__2[[#This Row],[C. Rev.]]=2,"Avarage reviews","Few reviews"))</f>
        <v>Few reviews</v>
      </c>
      <c r="M3504" s="1" t="str">
        <f>IF(TA_restaurants_curated__2[[#This Row],[C. Rat.]]=3,"Good rating",IF(TA_restaurants_curated__2[[#This Row],[C. Rat.]]=2,"Avarege rating","Bad rating"))</f>
        <v>Good rating</v>
      </c>
      <c r="N3504" s="1" t="str">
        <f t="shared" si="54"/>
        <v>Few reviews and Good rating</v>
      </c>
    </row>
    <row r="3505" spans="1:14" x14ac:dyDescent="0.35">
      <c r="A3505">
        <v>3170</v>
      </c>
      <c r="B3505" t="s">
        <v>3817</v>
      </c>
      <c r="C3505" t="s">
        <v>523</v>
      </c>
      <c r="D3505" t="s">
        <v>99</v>
      </c>
      <c r="E3505">
        <v>31720</v>
      </c>
      <c r="F3505">
        <v>45</v>
      </c>
      <c r="G3505" t="s">
        <v>10</v>
      </c>
      <c r="H3505">
        <v>130</v>
      </c>
      <c r="I3505">
        <f>(TA_restaurants_curated__2[[#This Row],['# Reviews]]-MIN(TA_restaurants_curated__2['# Reviews]))/(MAX(TA_restaurants_curated__2['# Reviews])-MIN(TA_restaurants_curated__2['# Reviews]))</f>
        <v>2.7763755678950025E-3</v>
      </c>
      <c r="J3505">
        <f>QUOTIENT((TA_restaurants_curated__2[[#This Row],[Normalizzazione]]*100),33)+IF(TA_restaurants_curated__2[[#This Row],[Normalizzazione]]=1,0,1)</f>
        <v>1</v>
      </c>
      <c r="K3505">
        <f>QUOTIENT((TA_restaurants_curated__2[[#This Row],[Rating]]*2),(100/3))+IF(TA_restaurants_curated__2[[#This Row],[Rating]]=50,0,1)</f>
        <v>3</v>
      </c>
      <c r="L3505" s="1" t="str">
        <f>IF(TA_restaurants_curated__2[[#This Row],[C. Rev.]]=3,"A lot of reviews",IF(TA_restaurants_curated__2[[#This Row],[C. Rev.]]=2,"Avarage reviews","Few reviews"))</f>
        <v>Few reviews</v>
      </c>
      <c r="M3505" s="1" t="str">
        <f>IF(TA_restaurants_curated__2[[#This Row],[C. Rat.]]=3,"Good rating",IF(TA_restaurants_curated__2[[#This Row],[C. Rat.]]=2,"Avarege rating","Bad rating"))</f>
        <v>Good rating</v>
      </c>
      <c r="N3505" s="1" t="str">
        <f t="shared" si="54"/>
        <v>Few reviews and Good rating</v>
      </c>
    </row>
    <row r="3506" spans="1:14" x14ac:dyDescent="0.35">
      <c r="A3506">
        <v>3265</v>
      </c>
      <c r="B3506" t="s">
        <v>3867</v>
      </c>
      <c r="C3506" t="s">
        <v>523</v>
      </c>
      <c r="D3506" t="s">
        <v>99</v>
      </c>
      <c r="E3506">
        <v>32670</v>
      </c>
      <c r="F3506">
        <v>45</v>
      </c>
      <c r="G3506" t="s">
        <v>10</v>
      </c>
      <c r="H3506">
        <v>130</v>
      </c>
      <c r="I3506">
        <f>(TA_restaurants_curated__2[[#This Row],['# Reviews]]-MIN(TA_restaurants_curated__2['# Reviews]))/(MAX(TA_restaurants_curated__2['# Reviews])-MIN(TA_restaurants_curated__2['# Reviews]))</f>
        <v>2.7763755678950025E-3</v>
      </c>
      <c r="J3506">
        <f>QUOTIENT((TA_restaurants_curated__2[[#This Row],[Normalizzazione]]*100),33)+IF(TA_restaurants_curated__2[[#This Row],[Normalizzazione]]=1,0,1)</f>
        <v>1</v>
      </c>
      <c r="K3506">
        <f>QUOTIENT((TA_restaurants_curated__2[[#This Row],[Rating]]*2),(100/3))+IF(TA_restaurants_curated__2[[#This Row],[Rating]]=50,0,1)</f>
        <v>3</v>
      </c>
      <c r="L3506" s="1" t="str">
        <f>IF(TA_restaurants_curated__2[[#This Row],[C. Rev.]]=3,"A lot of reviews",IF(TA_restaurants_curated__2[[#This Row],[C. Rev.]]=2,"Avarage reviews","Few reviews"))</f>
        <v>Few reviews</v>
      </c>
      <c r="M3506" s="1" t="str">
        <f>IF(TA_restaurants_curated__2[[#This Row],[C. Rat.]]=3,"Good rating",IF(TA_restaurants_curated__2[[#This Row],[C. Rat.]]=2,"Avarege rating","Bad rating"))</f>
        <v>Good rating</v>
      </c>
      <c r="N3506" s="1" t="str">
        <f t="shared" si="54"/>
        <v>Few reviews and Good rating</v>
      </c>
    </row>
    <row r="3507" spans="1:14" x14ac:dyDescent="0.35">
      <c r="A3507">
        <v>3344</v>
      </c>
      <c r="B3507" t="s">
        <v>3911</v>
      </c>
      <c r="C3507" t="s">
        <v>523</v>
      </c>
      <c r="D3507" t="s">
        <v>99</v>
      </c>
      <c r="E3507">
        <v>33460</v>
      </c>
      <c r="F3507">
        <v>50</v>
      </c>
      <c r="G3507" t="s">
        <v>8</v>
      </c>
      <c r="H3507">
        <v>130</v>
      </c>
      <c r="I3507">
        <f>(TA_restaurants_curated__2[[#This Row],['# Reviews]]-MIN(TA_restaurants_curated__2['# Reviews]))/(MAX(TA_restaurants_curated__2['# Reviews])-MIN(TA_restaurants_curated__2['# Reviews]))</f>
        <v>2.7763755678950025E-3</v>
      </c>
      <c r="J3507">
        <f>QUOTIENT((TA_restaurants_curated__2[[#This Row],[Normalizzazione]]*100),33)+IF(TA_restaurants_curated__2[[#This Row],[Normalizzazione]]=1,0,1)</f>
        <v>1</v>
      </c>
      <c r="K3507">
        <f>QUOTIENT((TA_restaurants_curated__2[[#This Row],[Rating]]*2),(100/3))+IF(TA_restaurants_curated__2[[#This Row],[Rating]]=50,0,1)</f>
        <v>3</v>
      </c>
      <c r="L3507" s="1" t="str">
        <f>IF(TA_restaurants_curated__2[[#This Row],[C. Rev.]]=3,"A lot of reviews",IF(TA_restaurants_curated__2[[#This Row],[C. Rev.]]=2,"Avarage reviews","Few reviews"))</f>
        <v>Few reviews</v>
      </c>
      <c r="M3507" s="1" t="str">
        <f>IF(TA_restaurants_curated__2[[#This Row],[C. Rat.]]=3,"Good rating",IF(TA_restaurants_curated__2[[#This Row],[C. Rat.]]=2,"Avarege rating","Bad rating"))</f>
        <v>Good rating</v>
      </c>
      <c r="N3507" s="1" t="str">
        <f t="shared" si="54"/>
        <v>Few reviews and Good rating</v>
      </c>
    </row>
    <row r="3508" spans="1:14" x14ac:dyDescent="0.35">
      <c r="A3508">
        <v>3548</v>
      </c>
      <c r="B3508" t="s">
        <v>3950</v>
      </c>
      <c r="C3508" t="s">
        <v>523</v>
      </c>
      <c r="D3508" t="s">
        <v>155</v>
      </c>
      <c r="E3508">
        <v>35500</v>
      </c>
      <c r="F3508">
        <v>40</v>
      </c>
      <c r="G3508" t="s">
        <v>10</v>
      </c>
      <c r="H3508">
        <v>130</v>
      </c>
      <c r="I3508">
        <f>(TA_restaurants_curated__2[[#This Row],['# Reviews]]-MIN(TA_restaurants_curated__2['# Reviews]))/(MAX(TA_restaurants_curated__2['# Reviews])-MIN(TA_restaurants_curated__2['# Reviews]))</f>
        <v>2.7763755678950025E-3</v>
      </c>
      <c r="J3508">
        <f>QUOTIENT((TA_restaurants_curated__2[[#This Row],[Normalizzazione]]*100),33)+IF(TA_restaurants_curated__2[[#This Row],[Normalizzazione]]=1,0,1)</f>
        <v>1</v>
      </c>
      <c r="K3508">
        <f>QUOTIENT((TA_restaurants_curated__2[[#This Row],[Rating]]*2),(100/3))+IF(TA_restaurants_curated__2[[#This Row],[Rating]]=50,0,1)</f>
        <v>3</v>
      </c>
      <c r="L3508" s="1" t="str">
        <f>IF(TA_restaurants_curated__2[[#This Row],[C. Rev.]]=3,"A lot of reviews",IF(TA_restaurants_curated__2[[#This Row],[C. Rev.]]=2,"Avarage reviews","Few reviews"))</f>
        <v>Few reviews</v>
      </c>
      <c r="M3508" s="1" t="str">
        <f>IF(TA_restaurants_curated__2[[#This Row],[C. Rat.]]=3,"Good rating",IF(TA_restaurants_curated__2[[#This Row],[C. Rat.]]=2,"Avarege rating","Bad rating"))</f>
        <v>Good rating</v>
      </c>
      <c r="N3508" s="1" t="str">
        <f t="shared" si="54"/>
        <v>Few reviews and Good rating</v>
      </c>
    </row>
    <row r="3509" spans="1:14" x14ac:dyDescent="0.35">
      <c r="A3509">
        <v>3625</v>
      </c>
      <c r="B3509" t="s">
        <v>3993</v>
      </c>
      <c r="C3509" t="s">
        <v>523</v>
      </c>
      <c r="D3509" t="s">
        <v>99</v>
      </c>
      <c r="E3509">
        <v>36270</v>
      </c>
      <c r="F3509">
        <v>45</v>
      </c>
      <c r="G3509" t="s">
        <v>10</v>
      </c>
      <c r="H3509">
        <v>130</v>
      </c>
      <c r="I3509">
        <f>(TA_restaurants_curated__2[[#This Row],['# Reviews]]-MIN(TA_restaurants_curated__2['# Reviews]))/(MAX(TA_restaurants_curated__2['# Reviews])-MIN(TA_restaurants_curated__2['# Reviews]))</f>
        <v>2.7763755678950025E-3</v>
      </c>
      <c r="J3509">
        <f>QUOTIENT((TA_restaurants_curated__2[[#This Row],[Normalizzazione]]*100),33)+IF(TA_restaurants_curated__2[[#This Row],[Normalizzazione]]=1,0,1)</f>
        <v>1</v>
      </c>
      <c r="K3509">
        <f>QUOTIENT((TA_restaurants_curated__2[[#This Row],[Rating]]*2),(100/3))+IF(TA_restaurants_curated__2[[#This Row],[Rating]]=50,0,1)</f>
        <v>3</v>
      </c>
      <c r="L3509" s="1" t="str">
        <f>IF(TA_restaurants_curated__2[[#This Row],[C. Rev.]]=3,"A lot of reviews",IF(TA_restaurants_curated__2[[#This Row],[C. Rev.]]=2,"Avarage reviews","Few reviews"))</f>
        <v>Few reviews</v>
      </c>
      <c r="M3509" s="1" t="str">
        <f>IF(TA_restaurants_curated__2[[#This Row],[C. Rat.]]=3,"Good rating",IF(TA_restaurants_curated__2[[#This Row],[C. Rat.]]=2,"Avarege rating","Bad rating"))</f>
        <v>Good rating</v>
      </c>
      <c r="N3509" s="1" t="str">
        <f t="shared" si="54"/>
        <v>Few reviews and Good rating</v>
      </c>
    </row>
    <row r="3510" spans="1:14" x14ac:dyDescent="0.35">
      <c r="A3510">
        <v>3720</v>
      </c>
      <c r="B3510" t="s">
        <v>4042</v>
      </c>
      <c r="C3510" t="s">
        <v>523</v>
      </c>
      <c r="D3510" t="s">
        <v>4041</v>
      </c>
      <c r="E3510">
        <v>37220</v>
      </c>
      <c r="F3510">
        <v>40</v>
      </c>
      <c r="G3510" t="s">
        <v>10</v>
      </c>
      <c r="H3510">
        <v>130</v>
      </c>
      <c r="I3510">
        <f>(TA_restaurants_curated__2[[#This Row],['# Reviews]]-MIN(TA_restaurants_curated__2['# Reviews]))/(MAX(TA_restaurants_curated__2['# Reviews])-MIN(TA_restaurants_curated__2['# Reviews]))</f>
        <v>2.7763755678950025E-3</v>
      </c>
      <c r="J3510">
        <f>QUOTIENT((TA_restaurants_curated__2[[#This Row],[Normalizzazione]]*100),33)+IF(TA_restaurants_curated__2[[#This Row],[Normalizzazione]]=1,0,1)</f>
        <v>1</v>
      </c>
      <c r="K3510">
        <f>QUOTIENT((TA_restaurants_curated__2[[#This Row],[Rating]]*2),(100/3))+IF(TA_restaurants_curated__2[[#This Row],[Rating]]=50,0,1)</f>
        <v>3</v>
      </c>
      <c r="L3510" s="1" t="str">
        <f>IF(TA_restaurants_curated__2[[#This Row],[C. Rev.]]=3,"A lot of reviews",IF(TA_restaurants_curated__2[[#This Row],[C. Rev.]]=2,"Avarage reviews","Few reviews"))</f>
        <v>Few reviews</v>
      </c>
      <c r="M3510" s="1" t="str">
        <f>IF(TA_restaurants_curated__2[[#This Row],[C. Rat.]]=3,"Good rating",IF(TA_restaurants_curated__2[[#This Row],[C. Rat.]]=2,"Avarege rating","Bad rating"))</f>
        <v>Good rating</v>
      </c>
      <c r="N3510" s="1" t="str">
        <f t="shared" si="54"/>
        <v>Few reviews and Good rating</v>
      </c>
    </row>
    <row r="3511" spans="1:14" x14ac:dyDescent="0.35">
      <c r="A3511">
        <v>4700</v>
      </c>
      <c r="B3511" t="s">
        <v>4364</v>
      </c>
      <c r="C3511" t="s">
        <v>523</v>
      </c>
      <c r="D3511" t="s">
        <v>81</v>
      </c>
      <c r="E3511">
        <v>47030</v>
      </c>
      <c r="F3511">
        <v>40</v>
      </c>
      <c r="G3511" t="s">
        <v>8</v>
      </c>
      <c r="H3511">
        <v>130</v>
      </c>
      <c r="I3511">
        <f>(TA_restaurants_curated__2[[#This Row],['# Reviews]]-MIN(TA_restaurants_curated__2['# Reviews]))/(MAX(TA_restaurants_curated__2['# Reviews])-MIN(TA_restaurants_curated__2['# Reviews]))</f>
        <v>2.7763755678950025E-3</v>
      </c>
      <c r="J3511">
        <f>QUOTIENT((TA_restaurants_curated__2[[#This Row],[Normalizzazione]]*100),33)+IF(TA_restaurants_curated__2[[#This Row],[Normalizzazione]]=1,0,1)</f>
        <v>1</v>
      </c>
      <c r="K3511">
        <f>QUOTIENT((TA_restaurants_curated__2[[#This Row],[Rating]]*2),(100/3))+IF(TA_restaurants_curated__2[[#This Row],[Rating]]=50,0,1)</f>
        <v>3</v>
      </c>
      <c r="L3511" s="1" t="str">
        <f>IF(TA_restaurants_curated__2[[#This Row],[C. Rev.]]=3,"A lot of reviews",IF(TA_restaurants_curated__2[[#This Row],[C. Rev.]]=2,"Avarage reviews","Few reviews"))</f>
        <v>Few reviews</v>
      </c>
      <c r="M3511" s="1" t="str">
        <f>IF(TA_restaurants_curated__2[[#This Row],[C. Rat.]]=3,"Good rating",IF(TA_restaurants_curated__2[[#This Row],[C. Rat.]]=2,"Avarege rating","Bad rating"))</f>
        <v>Good rating</v>
      </c>
      <c r="N3511" s="1" t="str">
        <f t="shared" si="54"/>
        <v>Few reviews and Good rating</v>
      </c>
    </row>
    <row r="3512" spans="1:14" x14ac:dyDescent="0.35">
      <c r="A3512">
        <v>4793</v>
      </c>
      <c r="B3512" t="s">
        <v>4393</v>
      </c>
      <c r="C3512" t="s">
        <v>523</v>
      </c>
      <c r="D3512" t="s">
        <v>99</v>
      </c>
      <c r="E3512">
        <v>47960</v>
      </c>
      <c r="F3512">
        <v>40</v>
      </c>
      <c r="G3512" t="s">
        <v>8</v>
      </c>
      <c r="H3512">
        <v>130</v>
      </c>
      <c r="I3512">
        <f>(TA_restaurants_curated__2[[#This Row],['# Reviews]]-MIN(TA_restaurants_curated__2['# Reviews]))/(MAX(TA_restaurants_curated__2['# Reviews])-MIN(TA_restaurants_curated__2['# Reviews]))</f>
        <v>2.7763755678950025E-3</v>
      </c>
      <c r="J3512">
        <f>QUOTIENT((TA_restaurants_curated__2[[#This Row],[Normalizzazione]]*100),33)+IF(TA_restaurants_curated__2[[#This Row],[Normalizzazione]]=1,0,1)</f>
        <v>1</v>
      </c>
      <c r="K3512">
        <f>QUOTIENT((TA_restaurants_curated__2[[#This Row],[Rating]]*2),(100/3))+IF(TA_restaurants_curated__2[[#This Row],[Rating]]=50,0,1)</f>
        <v>3</v>
      </c>
      <c r="L3512" s="1" t="str">
        <f>IF(TA_restaurants_curated__2[[#This Row],[C. Rev.]]=3,"A lot of reviews",IF(TA_restaurants_curated__2[[#This Row],[C. Rev.]]=2,"Avarage reviews","Few reviews"))</f>
        <v>Few reviews</v>
      </c>
      <c r="M3512" s="1" t="str">
        <f>IF(TA_restaurants_curated__2[[#This Row],[C. Rat.]]=3,"Good rating",IF(TA_restaurants_curated__2[[#This Row],[C. Rat.]]=2,"Avarege rating","Bad rating"))</f>
        <v>Good rating</v>
      </c>
      <c r="N3512" s="1" t="str">
        <f t="shared" si="54"/>
        <v>Few reviews and Good rating</v>
      </c>
    </row>
    <row r="3513" spans="1:14" x14ac:dyDescent="0.35">
      <c r="A3513">
        <v>5011</v>
      </c>
      <c r="B3513" t="s">
        <v>4469</v>
      </c>
      <c r="C3513" t="s">
        <v>523</v>
      </c>
      <c r="D3513" t="s">
        <v>4470</v>
      </c>
      <c r="E3513">
        <v>50140</v>
      </c>
      <c r="F3513">
        <v>35</v>
      </c>
      <c r="G3513" t="s">
        <v>9</v>
      </c>
      <c r="H3513">
        <v>130</v>
      </c>
      <c r="I3513">
        <f>(TA_restaurants_curated__2[[#This Row],['# Reviews]]-MIN(TA_restaurants_curated__2['# Reviews]))/(MAX(TA_restaurants_curated__2['# Reviews])-MIN(TA_restaurants_curated__2['# Reviews]))</f>
        <v>2.7763755678950025E-3</v>
      </c>
      <c r="J3513">
        <f>QUOTIENT((TA_restaurants_curated__2[[#This Row],[Normalizzazione]]*100),33)+IF(TA_restaurants_curated__2[[#This Row],[Normalizzazione]]=1,0,1)</f>
        <v>1</v>
      </c>
      <c r="K3513">
        <f>QUOTIENT((TA_restaurants_curated__2[[#This Row],[Rating]]*2),(100/3))+IF(TA_restaurants_curated__2[[#This Row],[Rating]]=50,0,1)</f>
        <v>3</v>
      </c>
      <c r="L3513" s="1" t="str">
        <f>IF(TA_restaurants_curated__2[[#This Row],[C. Rev.]]=3,"A lot of reviews",IF(TA_restaurants_curated__2[[#This Row],[C. Rev.]]=2,"Avarage reviews","Few reviews"))</f>
        <v>Few reviews</v>
      </c>
      <c r="M3513" s="1" t="str">
        <f>IF(TA_restaurants_curated__2[[#This Row],[C. Rat.]]=3,"Good rating",IF(TA_restaurants_curated__2[[#This Row],[C. Rat.]]=2,"Avarege rating","Bad rating"))</f>
        <v>Good rating</v>
      </c>
      <c r="N3513" s="1" t="str">
        <f t="shared" si="54"/>
        <v>Few reviews and Good rating</v>
      </c>
    </row>
    <row r="3514" spans="1:14" x14ac:dyDescent="0.35">
      <c r="A3514">
        <v>5153</v>
      </c>
      <c r="B3514" t="s">
        <v>4511</v>
      </c>
      <c r="C3514" t="s">
        <v>523</v>
      </c>
      <c r="D3514" t="s">
        <v>306</v>
      </c>
      <c r="E3514">
        <v>51560</v>
      </c>
      <c r="F3514">
        <v>35</v>
      </c>
      <c r="G3514" t="s">
        <v>8</v>
      </c>
      <c r="H3514">
        <v>130</v>
      </c>
      <c r="I3514">
        <f>(TA_restaurants_curated__2[[#This Row],['# Reviews]]-MIN(TA_restaurants_curated__2['# Reviews]))/(MAX(TA_restaurants_curated__2['# Reviews])-MIN(TA_restaurants_curated__2['# Reviews]))</f>
        <v>2.7763755678950025E-3</v>
      </c>
      <c r="J3514">
        <f>QUOTIENT((TA_restaurants_curated__2[[#This Row],[Normalizzazione]]*100),33)+IF(TA_restaurants_curated__2[[#This Row],[Normalizzazione]]=1,0,1)</f>
        <v>1</v>
      </c>
      <c r="K3514">
        <f>QUOTIENT((TA_restaurants_curated__2[[#This Row],[Rating]]*2),(100/3))+IF(TA_restaurants_curated__2[[#This Row],[Rating]]=50,0,1)</f>
        <v>3</v>
      </c>
      <c r="L3514" s="1" t="str">
        <f>IF(TA_restaurants_curated__2[[#This Row],[C. Rev.]]=3,"A lot of reviews",IF(TA_restaurants_curated__2[[#This Row],[C. Rev.]]=2,"Avarage reviews","Few reviews"))</f>
        <v>Few reviews</v>
      </c>
      <c r="M3514" s="1" t="str">
        <f>IF(TA_restaurants_curated__2[[#This Row],[C. Rat.]]=3,"Good rating",IF(TA_restaurants_curated__2[[#This Row],[C. Rat.]]=2,"Avarege rating","Bad rating"))</f>
        <v>Good rating</v>
      </c>
      <c r="N3514" s="1" t="str">
        <f t="shared" si="54"/>
        <v>Few reviews and Good rating</v>
      </c>
    </row>
    <row r="3515" spans="1:14" x14ac:dyDescent="0.35">
      <c r="A3515">
        <v>5387</v>
      </c>
      <c r="B3515" t="s">
        <v>4594</v>
      </c>
      <c r="C3515" t="s">
        <v>523</v>
      </c>
      <c r="D3515" t="s">
        <v>4595</v>
      </c>
      <c r="E3515">
        <v>53900</v>
      </c>
      <c r="F3515">
        <v>35</v>
      </c>
      <c r="G3515" t="s">
        <v>10</v>
      </c>
      <c r="H3515">
        <v>130</v>
      </c>
      <c r="I3515">
        <f>(TA_restaurants_curated__2[[#This Row],['# Reviews]]-MIN(TA_restaurants_curated__2['# Reviews]))/(MAX(TA_restaurants_curated__2['# Reviews])-MIN(TA_restaurants_curated__2['# Reviews]))</f>
        <v>2.7763755678950025E-3</v>
      </c>
      <c r="J3515">
        <f>QUOTIENT((TA_restaurants_curated__2[[#This Row],[Normalizzazione]]*100),33)+IF(TA_restaurants_curated__2[[#This Row],[Normalizzazione]]=1,0,1)</f>
        <v>1</v>
      </c>
      <c r="K3515">
        <f>QUOTIENT((TA_restaurants_curated__2[[#This Row],[Rating]]*2),(100/3))+IF(TA_restaurants_curated__2[[#This Row],[Rating]]=50,0,1)</f>
        <v>3</v>
      </c>
      <c r="L3515" s="1" t="str">
        <f>IF(TA_restaurants_curated__2[[#This Row],[C. Rev.]]=3,"A lot of reviews",IF(TA_restaurants_curated__2[[#This Row],[C. Rev.]]=2,"Avarage reviews","Few reviews"))</f>
        <v>Few reviews</v>
      </c>
      <c r="M3515" s="1" t="str">
        <f>IF(TA_restaurants_curated__2[[#This Row],[C. Rat.]]=3,"Good rating",IF(TA_restaurants_curated__2[[#This Row],[C. Rat.]]=2,"Avarege rating","Bad rating"))</f>
        <v>Good rating</v>
      </c>
      <c r="N3515" s="1" t="str">
        <f t="shared" si="54"/>
        <v>Few reviews and Good rating</v>
      </c>
    </row>
    <row r="3516" spans="1:14" x14ac:dyDescent="0.35">
      <c r="A3516">
        <v>1712</v>
      </c>
      <c r="B3516" t="s">
        <v>2669</v>
      </c>
      <c r="C3516" t="s">
        <v>523</v>
      </c>
      <c r="D3516" t="s">
        <v>110</v>
      </c>
      <c r="E3516">
        <v>17140</v>
      </c>
      <c r="F3516">
        <v>50</v>
      </c>
      <c r="G3516" t="s">
        <v>10</v>
      </c>
      <c r="H3516">
        <v>120</v>
      </c>
      <c r="I3516">
        <f>(TA_restaurants_curated__2[[#This Row],['# Reviews]]-MIN(TA_restaurants_curated__2['# Reviews]))/(MAX(TA_restaurants_curated__2['# Reviews])-MIN(TA_restaurants_curated__2['# Reviews]))</f>
        <v>2.5239777889954568E-3</v>
      </c>
      <c r="J3516">
        <f>QUOTIENT((TA_restaurants_curated__2[[#This Row],[Normalizzazione]]*100),33)+IF(TA_restaurants_curated__2[[#This Row],[Normalizzazione]]=1,0,1)</f>
        <v>1</v>
      </c>
      <c r="K3516">
        <f>QUOTIENT((TA_restaurants_curated__2[[#This Row],[Rating]]*2),(100/3))+IF(TA_restaurants_curated__2[[#This Row],[Rating]]=50,0,1)</f>
        <v>3</v>
      </c>
      <c r="L3516" s="1" t="str">
        <f>IF(TA_restaurants_curated__2[[#This Row],[C. Rev.]]=3,"A lot of reviews",IF(TA_restaurants_curated__2[[#This Row],[C. Rev.]]=2,"Avarage reviews","Few reviews"))</f>
        <v>Few reviews</v>
      </c>
      <c r="M3516" s="1" t="str">
        <f>IF(TA_restaurants_curated__2[[#This Row],[C. Rat.]]=3,"Good rating",IF(TA_restaurants_curated__2[[#This Row],[C. Rat.]]=2,"Avarege rating","Bad rating"))</f>
        <v>Good rating</v>
      </c>
      <c r="N3516" s="1" t="str">
        <f t="shared" si="54"/>
        <v>Few reviews and Good rating</v>
      </c>
    </row>
    <row r="3517" spans="1:14" x14ac:dyDescent="0.35">
      <c r="A3517">
        <v>1779</v>
      </c>
      <c r="B3517" t="s">
        <v>2740</v>
      </c>
      <c r="C3517" t="s">
        <v>523</v>
      </c>
      <c r="D3517" t="s">
        <v>99</v>
      </c>
      <c r="E3517">
        <v>17810</v>
      </c>
      <c r="F3517">
        <v>50</v>
      </c>
      <c r="G3517" t="s">
        <v>8</v>
      </c>
      <c r="H3517">
        <v>120</v>
      </c>
      <c r="I3517">
        <f>(TA_restaurants_curated__2[[#This Row],['# Reviews]]-MIN(TA_restaurants_curated__2['# Reviews]))/(MAX(TA_restaurants_curated__2['# Reviews])-MIN(TA_restaurants_curated__2['# Reviews]))</f>
        <v>2.5239777889954568E-3</v>
      </c>
      <c r="J3517">
        <f>QUOTIENT((TA_restaurants_curated__2[[#This Row],[Normalizzazione]]*100),33)+IF(TA_restaurants_curated__2[[#This Row],[Normalizzazione]]=1,0,1)</f>
        <v>1</v>
      </c>
      <c r="K3517">
        <f>QUOTIENT((TA_restaurants_curated__2[[#This Row],[Rating]]*2),(100/3))+IF(TA_restaurants_curated__2[[#This Row],[Rating]]=50,0,1)</f>
        <v>3</v>
      </c>
      <c r="L3517" s="1" t="str">
        <f>IF(TA_restaurants_curated__2[[#This Row],[C. Rev.]]=3,"A lot of reviews",IF(TA_restaurants_curated__2[[#This Row],[C. Rev.]]=2,"Avarage reviews","Few reviews"))</f>
        <v>Few reviews</v>
      </c>
      <c r="M3517" s="1" t="str">
        <f>IF(TA_restaurants_curated__2[[#This Row],[C. Rat.]]=3,"Good rating",IF(TA_restaurants_curated__2[[#This Row],[C. Rat.]]=2,"Avarege rating","Bad rating"))</f>
        <v>Good rating</v>
      </c>
      <c r="N3517" s="1" t="str">
        <f t="shared" si="54"/>
        <v>Few reviews and Good rating</v>
      </c>
    </row>
    <row r="3518" spans="1:14" x14ac:dyDescent="0.35">
      <c r="A3518">
        <v>2007</v>
      </c>
      <c r="B3518" t="s">
        <v>504</v>
      </c>
      <c r="C3518" t="s">
        <v>523</v>
      </c>
      <c r="D3518" t="s">
        <v>2946</v>
      </c>
      <c r="E3518">
        <v>20090</v>
      </c>
      <c r="F3518">
        <v>50</v>
      </c>
      <c r="G3518" t="s">
        <v>10</v>
      </c>
      <c r="H3518">
        <v>120</v>
      </c>
      <c r="I3518">
        <f>(TA_restaurants_curated__2[[#This Row],['# Reviews]]-MIN(TA_restaurants_curated__2['# Reviews]))/(MAX(TA_restaurants_curated__2['# Reviews])-MIN(TA_restaurants_curated__2['# Reviews]))</f>
        <v>2.5239777889954568E-3</v>
      </c>
      <c r="J3518">
        <f>QUOTIENT((TA_restaurants_curated__2[[#This Row],[Normalizzazione]]*100),33)+IF(TA_restaurants_curated__2[[#This Row],[Normalizzazione]]=1,0,1)</f>
        <v>1</v>
      </c>
      <c r="K3518">
        <f>QUOTIENT((TA_restaurants_curated__2[[#This Row],[Rating]]*2),(100/3))+IF(TA_restaurants_curated__2[[#This Row],[Rating]]=50,0,1)</f>
        <v>3</v>
      </c>
      <c r="L3518" s="1" t="str">
        <f>IF(TA_restaurants_curated__2[[#This Row],[C. Rev.]]=3,"A lot of reviews",IF(TA_restaurants_curated__2[[#This Row],[C. Rev.]]=2,"Avarage reviews","Few reviews"))</f>
        <v>Few reviews</v>
      </c>
      <c r="M3518" s="1" t="str">
        <f>IF(TA_restaurants_curated__2[[#This Row],[C. Rat.]]=3,"Good rating",IF(TA_restaurants_curated__2[[#This Row],[C. Rat.]]=2,"Avarege rating","Bad rating"))</f>
        <v>Good rating</v>
      </c>
      <c r="N3518" s="1" t="str">
        <f t="shared" si="54"/>
        <v>Few reviews and Good rating</v>
      </c>
    </row>
    <row r="3519" spans="1:14" x14ac:dyDescent="0.35">
      <c r="A3519">
        <v>2156</v>
      </c>
      <c r="B3519" t="s">
        <v>1183</v>
      </c>
      <c r="C3519" t="s">
        <v>523</v>
      </c>
      <c r="D3519" t="s">
        <v>3079</v>
      </c>
      <c r="E3519">
        <v>21580</v>
      </c>
      <c r="F3519">
        <v>45</v>
      </c>
      <c r="G3519" t="s">
        <v>8</v>
      </c>
      <c r="H3519">
        <v>120</v>
      </c>
      <c r="I3519">
        <f>(TA_restaurants_curated__2[[#This Row],['# Reviews]]-MIN(TA_restaurants_curated__2['# Reviews]))/(MAX(TA_restaurants_curated__2['# Reviews])-MIN(TA_restaurants_curated__2['# Reviews]))</f>
        <v>2.5239777889954568E-3</v>
      </c>
      <c r="J3519">
        <f>QUOTIENT((TA_restaurants_curated__2[[#This Row],[Normalizzazione]]*100),33)+IF(TA_restaurants_curated__2[[#This Row],[Normalizzazione]]=1,0,1)</f>
        <v>1</v>
      </c>
      <c r="K3519">
        <f>QUOTIENT((TA_restaurants_curated__2[[#This Row],[Rating]]*2),(100/3))+IF(TA_restaurants_curated__2[[#This Row],[Rating]]=50,0,1)</f>
        <v>3</v>
      </c>
      <c r="L3519" s="1" t="str">
        <f>IF(TA_restaurants_curated__2[[#This Row],[C. Rev.]]=3,"A lot of reviews",IF(TA_restaurants_curated__2[[#This Row],[C. Rev.]]=2,"Avarage reviews","Few reviews"))</f>
        <v>Few reviews</v>
      </c>
      <c r="M3519" s="1" t="str">
        <f>IF(TA_restaurants_curated__2[[#This Row],[C. Rat.]]=3,"Good rating",IF(TA_restaurants_curated__2[[#This Row],[C. Rat.]]=2,"Avarege rating","Bad rating"))</f>
        <v>Good rating</v>
      </c>
      <c r="N3519" s="1" t="str">
        <f t="shared" si="54"/>
        <v>Few reviews and Good rating</v>
      </c>
    </row>
    <row r="3520" spans="1:14" x14ac:dyDescent="0.35">
      <c r="A3520">
        <v>2226</v>
      </c>
      <c r="B3520" t="s">
        <v>3133</v>
      </c>
      <c r="C3520" t="s">
        <v>523</v>
      </c>
      <c r="D3520" t="s">
        <v>3134</v>
      </c>
      <c r="E3520">
        <v>22280</v>
      </c>
      <c r="F3520">
        <v>45</v>
      </c>
      <c r="G3520" t="s">
        <v>8</v>
      </c>
      <c r="H3520">
        <v>120</v>
      </c>
      <c r="I3520">
        <f>(TA_restaurants_curated__2[[#This Row],['# Reviews]]-MIN(TA_restaurants_curated__2['# Reviews]))/(MAX(TA_restaurants_curated__2['# Reviews])-MIN(TA_restaurants_curated__2['# Reviews]))</f>
        <v>2.5239777889954568E-3</v>
      </c>
      <c r="J3520">
        <f>QUOTIENT((TA_restaurants_curated__2[[#This Row],[Normalizzazione]]*100),33)+IF(TA_restaurants_curated__2[[#This Row],[Normalizzazione]]=1,0,1)</f>
        <v>1</v>
      </c>
      <c r="K3520">
        <f>QUOTIENT((TA_restaurants_curated__2[[#This Row],[Rating]]*2),(100/3))+IF(TA_restaurants_curated__2[[#This Row],[Rating]]=50,0,1)</f>
        <v>3</v>
      </c>
      <c r="L3520" s="1" t="str">
        <f>IF(TA_restaurants_curated__2[[#This Row],[C. Rev.]]=3,"A lot of reviews",IF(TA_restaurants_curated__2[[#This Row],[C. Rev.]]=2,"Avarage reviews","Few reviews"))</f>
        <v>Few reviews</v>
      </c>
      <c r="M3520" s="1" t="str">
        <f>IF(TA_restaurants_curated__2[[#This Row],[C. Rat.]]=3,"Good rating",IF(TA_restaurants_curated__2[[#This Row],[C. Rat.]]=2,"Avarege rating","Bad rating"))</f>
        <v>Good rating</v>
      </c>
      <c r="N3520" s="1" t="str">
        <f t="shared" si="54"/>
        <v>Few reviews and Good rating</v>
      </c>
    </row>
    <row r="3521" spans="1:14" x14ac:dyDescent="0.35">
      <c r="A3521">
        <v>2303</v>
      </c>
      <c r="B3521" t="s">
        <v>3199</v>
      </c>
      <c r="C3521" t="s">
        <v>523</v>
      </c>
      <c r="D3521" t="s">
        <v>185</v>
      </c>
      <c r="E3521">
        <v>23050</v>
      </c>
      <c r="F3521">
        <v>45</v>
      </c>
      <c r="G3521" t="s">
        <v>10</v>
      </c>
      <c r="H3521">
        <v>120</v>
      </c>
      <c r="I3521">
        <f>(TA_restaurants_curated__2[[#This Row],['# Reviews]]-MIN(TA_restaurants_curated__2['# Reviews]))/(MAX(TA_restaurants_curated__2['# Reviews])-MIN(TA_restaurants_curated__2['# Reviews]))</f>
        <v>2.5239777889954568E-3</v>
      </c>
      <c r="J3521">
        <f>QUOTIENT((TA_restaurants_curated__2[[#This Row],[Normalizzazione]]*100),33)+IF(TA_restaurants_curated__2[[#This Row],[Normalizzazione]]=1,0,1)</f>
        <v>1</v>
      </c>
      <c r="K3521">
        <f>QUOTIENT((TA_restaurants_curated__2[[#This Row],[Rating]]*2),(100/3))+IF(TA_restaurants_curated__2[[#This Row],[Rating]]=50,0,1)</f>
        <v>3</v>
      </c>
      <c r="L3521" s="1" t="str">
        <f>IF(TA_restaurants_curated__2[[#This Row],[C. Rev.]]=3,"A lot of reviews",IF(TA_restaurants_curated__2[[#This Row],[C. Rev.]]=2,"Avarage reviews","Few reviews"))</f>
        <v>Few reviews</v>
      </c>
      <c r="M3521" s="1" t="str">
        <f>IF(TA_restaurants_curated__2[[#This Row],[C. Rat.]]=3,"Good rating",IF(TA_restaurants_curated__2[[#This Row],[C. Rat.]]=2,"Avarege rating","Bad rating"))</f>
        <v>Good rating</v>
      </c>
      <c r="N3521" s="1" t="str">
        <f t="shared" si="54"/>
        <v>Few reviews and Good rating</v>
      </c>
    </row>
    <row r="3522" spans="1:14" x14ac:dyDescent="0.35">
      <c r="A3522">
        <v>2399</v>
      </c>
      <c r="B3522" t="s">
        <v>3282</v>
      </c>
      <c r="C3522" t="s">
        <v>523</v>
      </c>
      <c r="D3522" t="s">
        <v>99</v>
      </c>
      <c r="E3522">
        <v>24010</v>
      </c>
      <c r="F3522">
        <v>45</v>
      </c>
      <c r="G3522" t="s">
        <v>10</v>
      </c>
      <c r="H3522">
        <v>120</v>
      </c>
      <c r="I3522">
        <f>(TA_restaurants_curated__2[[#This Row],['# Reviews]]-MIN(TA_restaurants_curated__2['# Reviews]))/(MAX(TA_restaurants_curated__2['# Reviews])-MIN(TA_restaurants_curated__2['# Reviews]))</f>
        <v>2.5239777889954568E-3</v>
      </c>
      <c r="J3522">
        <f>QUOTIENT((TA_restaurants_curated__2[[#This Row],[Normalizzazione]]*100),33)+IF(TA_restaurants_curated__2[[#This Row],[Normalizzazione]]=1,0,1)</f>
        <v>1</v>
      </c>
      <c r="K3522">
        <f>QUOTIENT((TA_restaurants_curated__2[[#This Row],[Rating]]*2),(100/3))+IF(TA_restaurants_curated__2[[#This Row],[Rating]]=50,0,1)</f>
        <v>3</v>
      </c>
      <c r="L3522" s="1" t="str">
        <f>IF(TA_restaurants_curated__2[[#This Row],[C. Rev.]]=3,"A lot of reviews",IF(TA_restaurants_curated__2[[#This Row],[C. Rev.]]=2,"Avarage reviews","Few reviews"))</f>
        <v>Few reviews</v>
      </c>
      <c r="M3522" s="1" t="str">
        <f>IF(TA_restaurants_curated__2[[#This Row],[C. Rat.]]=3,"Good rating",IF(TA_restaurants_curated__2[[#This Row],[C. Rat.]]=2,"Avarege rating","Bad rating"))</f>
        <v>Good rating</v>
      </c>
      <c r="N3522" s="1" t="str">
        <f t="shared" ref="N3522:N3585" si="55">_xlfn.CONCAT(L3522," and ",M3522)</f>
        <v>Few reviews and Good rating</v>
      </c>
    </row>
    <row r="3523" spans="1:14" x14ac:dyDescent="0.35">
      <c r="A3523">
        <v>2638</v>
      </c>
      <c r="B3523" t="s">
        <v>3477</v>
      </c>
      <c r="C3523" t="s">
        <v>523</v>
      </c>
      <c r="D3523" t="s">
        <v>333</v>
      </c>
      <c r="E3523">
        <v>26400</v>
      </c>
      <c r="F3523">
        <v>40</v>
      </c>
      <c r="G3523" t="s">
        <v>8</v>
      </c>
      <c r="H3523">
        <v>120</v>
      </c>
      <c r="I3523">
        <f>(TA_restaurants_curated__2[[#This Row],['# Reviews]]-MIN(TA_restaurants_curated__2['# Reviews]))/(MAX(TA_restaurants_curated__2['# Reviews])-MIN(TA_restaurants_curated__2['# Reviews]))</f>
        <v>2.5239777889954568E-3</v>
      </c>
      <c r="J3523">
        <f>QUOTIENT((TA_restaurants_curated__2[[#This Row],[Normalizzazione]]*100),33)+IF(TA_restaurants_curated__2[[#This Row],[Normalizzazione]]=1,0,1)</f>
        <v>1</v>
      </c>
      <c r="K3523">
        <f>QUOTIENT((TA_restaurants_curated__2[[#This Row],[Rating]]*2),(100/3))+IF(TA_restaurants_curated__2[[#This Row],[Rating]]=50,0,1)</f>
        <v>3</v>
      </c>
      <c r="L3523" s="1" t="str">
        <f>IF(TA_restaurants_curated__2[[#This Row],[C. Rev.]]=3,"A lot of reviews",IF(TA_restaurants_curated__2[[#This Row],[C. Rev.]]=2,"Avarage reviews","Few reviews"))</f>
        <v>Few reviews</v>
      </c>
      <c r="M3523" s="1" t="str">
        <f>IF(TA_restaurants_curated__2[[#This Row],[C. Rat.]]=3,"Good rating",IF(TA_restaurants_curated__2[[#This Row],[C. Rat.]]=2,"Avarege rating","Bad rating"))</f>
        <v>Good rating</v>
      </c>
      <c r="N3523" s="1" t="str">
        <f t="shared" si="55"/>
        <v>Few reviews and Good rating</v>
      </c>
    </row>
    <row r="3524" spans="1:14" x14ac:dyDescent="0.35">
      <c r="A3524">
        <v>2740</v>
      </c>
      <c r="B3524" t="s">
        <v>3543</v>
      </c>
      <c r="C3524" t="s">
        <v>523</v>
      </c>
      <c r="D3524" t="s">
        <v>118</v>
      </c>
      <c r="E3524">
        <v>27420</v>
      </c>
      <c r="F3524">
        <v>40</v>
      </c>
      <c r="G3524" t="s">
        <v>10</v>
      </c>
      <c r="H3524">
        <v>120</v>
      </c>
      <c r="I3524">
        <f>(TA_restaurants_curated__2[[#This Row],['# Reviews]]-MIN(TA_restaurants_curated__2['# Reviews]))/(MAX(TA_restaurants_curated__2['# Reviews])-MIN(TA_restaurants_curated__2['# Reviews]))</f>
        <v>2.5239777889954568E-3</v>
      </c>
      <c r="J3524">
        <f>QUOTIENT((TA_restaurants_curated__2[[#This Row],[Normalizzazione]]*100),33)+IF(TA_restaurants_curated__2[[#This Row],[Normalizzazione]]=1,0,1)</f>
        <v>1</v>
      </c>
      <c r="K3524">
        <f>QUOTIENT((TA_restaurants_curated__2[[#This Row],[Rating]]*2),(100/3))+IF(TA_restaurants_curated__2[[#This Row],[Rating]]=50,0,1)</f>
        <v>3</v>
      </c>
      <c r="L3524" s="1" t="str">
        <f>IF(TA_restaurants_curated__2[[#This Row],[C. Rev.]]=3,"A lot of reviews",IF(TA_restaurants_curated__2[[#This Row],[C. Rev.]]=2,"Avarage reviews","Few reviews"))</f>
        <v>Few reviews</v>
      </c>
      <c r="M3524" s="1" t="str">
        <f>IF(TA_restaurants_curated__2[[#This Row],[C. Rat.]]=3,"Good rating",IF(TA_restaurants_curated__2[[#This Row],[C. Rat.]]=2,"Avarege rating","Bad rating"))</f>
        <v>Good rating</v>
      </c>
      <c r="N3524" s="1" t="str">
        <f t="shared" si="55"/>
        <v>Few reviews and Good rating</v>
      </c>
    </row>
    <row r="3525" spans="1:14" x14ac:dyDescent="0.35">
      <c r="A3525">
        <v>2908</v>
      </c>
      <c r="B3525" t="s">
        <v>3654</v>
      </c>
      <c r="C3525" t="s">
        <v>523</v>
      </c>
      <c r="D3525" t="s">
        <v>302</v>
      </c>
      <c r="E3525">
        <v>29100</v>
      </c>
      <c r="F3525">
        <v>45</v>
      </c>
      <c r="G3525" t="s">
        <v>8</v>
      </c>
      <c r="H3525">
        <v>120</v>
      </c>
      <c r="I3525">
        <f>(TA_restaurants_curated__2[[#This Row],['# Reviews]]-MIN(TA_restaurants_curated__2['# Reviews]))/(MAX(TA_restaurants_curated__2['# Reviews])-MIN(TA_restaurants_curated__2['# Reviews]))</f>
        <v>2.5239777889954568E-3</v>
      </c>
      <c r="J3525">
        <f>QUOTIENT((TA_restaurants_curated__2[[#This Row],[Normalizzazione]]*100),33)+IF(TA_restaurants_curated__2[[#This Row],[Normalizzazione]]=1,0,1)</f>
        <v>1</v>
      </c>
      <c r="K3525">
        <f>QUOTIENT((TA_restaurants_curated__2[[#This Row],[Rating]]*2),(100/3))+IF(TA_restaurants_curated__2[[#This Row],[Rating]]=50,0,1)</f>
        <v>3</v>
      </c>
      <c r="L3525" s="1" t="str">
        <f>IF(TA_restaurants_curated__2[[#This Row],[C. Rev.]]=3,"A lot of reviews",IF(TA_restaurants_curated__2[[#This Row],[C. Rev.]]=2,"Avarage reviews","Few reviews"))</f>
        <v>Few reviews</v>
      </c>
      <c r="M3525" s="1" t="str">
        <f>IF(TA_restaurants_curated__2[[#This Row],[C. Rat.]]=3,"Good rating",IF(TA_restaurants_curated__2[[#This Row],[C. Rat.]]=2,"Avarege rating","Bad rating"))</f>
        <v>Good rating</v>
      </c>
      <c r="N3525" s="1" t="str">
        <f t="shared" si="55"/>
        <v>Few reviews and Good rating</v>
      </c>
    </row>
    <row r="3526" spans="1:14" x14ac:dyDescent="0.35">
      <c r="A3526">
        <v>2950</v>
      </c>
      <c r="B3526" t="s">
        <v>3683</v>
      </c>
      <c r="C3526" t="s">
        <v>523</v>
      </c>
      <c r="D3526" t="s">
        <v>185</v>
      </c>
      <c r="E3526">
        <v>29520</v>
      </c>
      <c r="F3526">
        <v>50</v>
      </c>
      <c r="G3526" t="s">
        <v>8</v>
      </c>
      <c r="H3526">
        <v>120</v>
      </c>
      <c r="I3526">
        <f>(TA_restaurants_curated__2[[#This Row],['# Reviews]]-MIN(TA_restaurants_curated__2['# Reviews]))/(MAX(TA_restaurants_curated__2['# Reviews])-MIN(TA_restaurants_curated__2['# Reviews]))</f>
        <v>2.5239777889954568E-3</v>
      </c>
      <c r="J3526">
        <f>QUOTIENT((TA_restaurants_curated__2[[#This Row],[Normalizzazione]]*100),33)+IF(TA_restaurants_curated__2[[#This Row],[Normalizzazione]]=1,0,1)</f>
        <v>1</v>
      </c>
      <c r="K3526">
        <f>QUOTIENT((TA_restaurants_curated__2[[#This Row],[Rating]]*2),(100/3))+IF(TA_restaurants_curated__2[[#This Row],[Rating]]=50,0,1)</f>
        <v>3</v>
      </c>
      <c r="L3526" s="1" t="str">
        <f>IF(TA_restaurants_curated__2[[#This Row],[C. Rev.]]=3,"A lot of reviews",IF(TA_restaurants_curated__2[[#This Row],[C. Rev.]]=2,"Avarage reviews","Few reviews"))</f>
        <v>Few reviews</v>
      </c>
      <c r="M3526" s="1" t="str">
        <f>IF(TA_restaurants_curated__2[[#This Row],[C. Rat.]]=3,"Good rating",IF(TA_restaurants_curated__2[[#This Row],[C. Rat.]]=2,"Avarege rating","Bad rating"))</f>
        <v>Good rating</v>
      </c>
      <c r="N3526" s="1" t="str">
        <f t="shared" si="55"/>
        <v>Few reviews and Good rating</v>
      </c>
    </row>
    <row r="3527" spans="1:14" x14ac:dyDescent="0.35">
      <c r="A3527">
        <v>3093</v>
      </c>
      <c r="B3527" t="s">
        <v>3772</v>
      </c>
      <c r="C3527" t="s">
        <v>523</v>
      </c>
      <c r="D3527" t="s">
        <v>99</v>
      </c>
      <c r="E3527">
        <v>30950</v>
      </c>
      <c r="F3527">
        <v>50</v>
      </c>
      <c r="G3527" t="s">
        <v>10</v>
      </c>
      <c r="H3527">
        <v>120</v>
      </c>
      <c r="I3527">
        <f>(TA_restaurants_curated__2[[#This Row],['# Reviews]]-MIN(TA_restaurants_curated__2['# Reviews]))/(MAX(TA_restaurants_curated__2['# Reviews])-MIN(TA_restaurants_curated__2['# Reviews]))</f>
        <v>2.5239777889954568E-3</v>
      </c>
      <c r="J3527">
        <f>QUOTIENT((TA_restaurants_curated__2[[#This Row],[Normalizzazione]]*100),33)+IF(TA_restaurants_curated__2[[#This Row],[Normalizzazione]]=1,0,1)</f>
        <v>1</v>
      </c>
      <c r="K3527">
        <f>QUOTIENT((TA_restaurants_curated__2[[#This Row],[Rating]]*2),(100/3))+IF(TA_restaurants_curated__2[[#This Row],[Rating]]=50,0,1)</f>
        <v>3</v>
      </c>
      <c r="L3527" s="1" t="str">
        <f>IF(TA_restaurants_curated__2[[#This Row],[C. Rev.]]=3,"A lot of reviews",IF(TA_restaurants_curated__2[[#This Row],[C. Rev.]]=2,"Avarage reviews","Few reviews"))</f>
        <v>Few reviews</v>
      </c>
      <c r="M3527" s="1" t="str">
        <f>IF(TA_restaurants_curated__2[[#This Row],[C. Rat.]]=3,"Good rating",IF(TA_restaurants_curated__2[[#This Row],[C. Rat.]]=2,"Avarege rating","Bad rating"))</f>
        <v>Good rating</v>
      </c>
      <c r="N3527" s="1" t="str">
        <f t="shared" si="55"/>
        <v>Few reviews and Good rating</v>
      </c>
    </row>
    <row r="3528" spans="1:14" x14ac:dyDescent="0.35">
      <c r="A3528">
        <v>3514</v>
      </c>
      <c r="B3528" t="s">
        <v>3936</v>
      </c>
      <c r="C3528" t="s">
        <v>523</v>
      </c>
      <c r="D3528" t="s">
        <v>111</v>
      </c>
      <c r="E3528">
        <v>35160</v>
      </c>
      <c r="F3528">
        <v>40</v>
      </c>
      <c r="G3528" t="s">
        <v>10</v>
      </c>
      <c r="H3528">
        <v>120</v>
      </c>
      <c r="I3528">
        <f>(TA_restaurants_curated__2[[#This Row],['# Reviews]]-MIN(TA_restaurants_curated__2['# Reviews]))/(MAX(TA_restaurants_curated__2['# Reviews])-MIN(TA_restaurants_curated__2['# Reviews]))</f>
        <v>2.5239777889954568E-3</v>
      </c>
      <c r="J3528">
        <f>QUOTIENT((TA_restaurants_curated__2[[#This Row],[Normalizzazione]]*100),33)+IF(TA_restaurants_curated__2[[#This Row],[Normalizzazione]]=1,0,1)</f>
        <v>1</v>
      </c>
      <c r="K3528">
        <f>QUOTIENT((TA_restaurants_curated__2[[#This Row],[Rating]]*2),(100/3))+IF(TA_restaurants_curated__2[[#This Row],[Rating]]=50,0,1)</f>
        <v>3</v>
      </c>
      <c r="L3528" s="1" t="str">
        <f>IF(TA_restaurants_curated__2[[#This Row],[C. Rev.]]=3,"A lot of reviews",IF(TA_restaurants_curated__2[[#This Row],[C. Rev.]]=2,"Avarage reviews","Few reviews"))</f>
        <v>Few reviews</v>
      </c>
      <c r="M3528" s="1" t="str">
        <f>IF(TA_restaurants_curated__2[[#This Row],[C. Rat.]]=3,"Good rating",IF(TA_restaurants_curated__2[[#This Row],[C. Rat.]]=2,"Avarege rating","Bad rating"))</f>
        <v>Good rating</v>
      </c>
      <c r="N3528" s="1" t="str">
        <f t="shared" si="55"/>
        <v>Few reviews and Good rating</v>
      </c>
    </row>
    <row r="3529" spans="1:14" x14ac:dyDescent="0.35">
      <c r="A3529">
        <v>3516</v>
      </c>
      <c r="B3529" t="s">
        <v>3937</v>
      </c>
      <c r="C3529" t="s">
        <v>523</v>
      </c>
      <c r="D3529" t="s">
        <v>158</v>
      </c>
      <c r="E3529">
        <v>35180</v>
      </c>
      <c r="F3529">
        <v>40</v>
      </c>
      <c r="G3529" t="s">
        <v>8</v>
      </c>
      <c r="H3529">
        <v>120</v>
      </c>
      <c r="I3529">
        <f>(TA_restaurants_curated__2[[#This Row],['# Reviews]]-MIN(TA_restaurants_curated__2['# Reviews]))/(MAX(TA_restaurants_curated__2['# Reviews])-MIN(TA_restaurants_curated__2['# Reviews]))</f>
        <v>2.5239777889954568E-3</v>
      </c>
      <c r="J3529">
        <f>QUOTIENT((TA_restaurants_curated__2[[#This Row],[Normalizzazione]]*100),33)+IF(TA_restaurants_curated__2[[#This Row],[Normalizzazione]]=1,0,1)</f>
        <v>1</v>
      </c>
      <c r="K3529">
        <f>QUOTIENT((TA_restaurants_curated__2[[#This Row],[Rating]]*2),(100/3))+IF(TA_restaurants_curated__2[[#This Row],[Rating]]=50,0,1)</f>
        <v>3</v>
      </c>
      <c r="L3529" s="1" t="str">
        <f>IF(TA_restaurants_curated__2[[#This Row],[C. Rev.]]=3,"A lot of reviews",IF(TA_restaurants_curated__2[[#This Row],[C. Rev.]]=2,"Avarage reviews","Few reviews"))</f>
        <v>Few reviews</v>
      </c>
      <c r="M3529" s="1" t="str">
        <f>IF(TA_restaurants_curated__2[[#This Row],[C. Rat.]]=3,"Good rating",IF(TA_restaurants_curated__2[[#This Row],[C. Rat.]]=2,"Avarege rating","Bad rating"))</f>
        <v>Good rating</v>
      </c>
      <c r="N3529" s="1" t="str">
        <f t="shared" si="55"/>
        <v>Few reviews and Good rating</v>
      </c>
    </row>
    <row r="3530" spans="1:14" x14ac:dyDescent="0.35">
      <c r="A3530">
        <v>3606</v>
      </c>
      <c r="B3530" t="s">
        <v>3983</v>
      </c>
      <c r="C3530" t="s">
        <v>523</v>
      </c>
      <c r="D3530" t="s">
        <v>99</v>
      </c>
      <c r="E3530">
        <v>36080</v>
      </c>
      <c r="F3530">
        <v>45</v>
      </c>
      <c r="G3530" t="s">
        <v>10</v>
      </c>
      <c r="H3530">
        <v>120</v>
      </c>
      <c r="I3530">
        <f>(TA_restaurants_curated__2[[#This Row],['# Reviews]]-MIN(TA_restaurants_curated__2['# Reviews]))/(MAX(TA_restaurants_curated__2['# Reviews])-MIN(TA_restaurants_curated__2['# Reviews]))</f>
        <v>2.5239777889954568E-3</v>
      </c>
      <c r="J3530">
        <f>QUOTIENT((TA_restaurants_curated__2[[#This Row],[Normalizzazione]]*100),33)+IF(TA_restaurants_curated__2[[#This Row],[Normalizzazione]]=1,0,1)</f>
        <v>1</v>
      </c>
      <c r="K3530">
        <f>QUOTIENT((TA_restaurants_curated__2[[#This Row],[Rating]]*2),(100/3))+IF(TA_restaurants_curated__2[[#This Row],[Rating]]=50,0,1)</f>
        <v>3</v>
      </c>
      <c r="L3530" s="1" t="str">
        <f>IF(TA_restaurants_curated__2[[#This Row],[C. Rev.]]=3,"A lot of reviews",IF(TA_restaurants_curated__2[[#This Row],[C. Rev.]]=2,"Avarage reviews","Few reviews"))</f>
        <v>Few reviews</v>
      </c>
      <c r="M3530" s="1" t="str">
        <f>IF(TA_restaurants_curated__2[[#This Row],[C. Rat.]]=3,"Good rating",IF(TA_restaurants_curated__2[[#This Row],[C. Rat.]]=2,"Avarege rating","Bad rating"))</f>
        <v>Good rating</v>
      </c>
      <c r="N3530" s="1" t="str">
        <f t="shared" si="55"/>
        <v>Few reviews and Good rating</v>
      </c>
    </row>
    <row r="3531" spans="1:14" x14ac:dyDescent="0.35">
      <c r="A3531">
        <v>3896</v>
      </c>
      <c r="B3531" t="s">
        <v>1028</v>
      </c>
      <c r="C3531" t="s">
        <v>523</v>
      </c>
      <c r="D3531" t="s">
        <v>302</v>
      </c>
      <c r="E3531">
        <v>38980</v>
      </c>
      <c r="F3531">
        <v>35</v>
      </c>
      <c r="G3531" t="s">
        <v>10</v>
      </c>
      <c r="H3531">
        <v>120</v>
      </c>
      <c r="I3531">
        <f>(TA_restaurants_curated__2[[#This Row],['# Reviews]]-MIN(TA_restaurants_curated__2['# Reviews]))/(MAX(TA_restaurants_curated__2['# Reviews])-MIN(TA_restaurants_curated__2['# Reviews]))</f>
        <v>2.5239777889954568E-3</v>
      </c>
      <c r="J3531">
        <f>QUOTIENT((TA_restaurants_curated__2[[#This Row],[Normalizzazione]]*100),33)+IF(TA_restaurants_curated__2[[#This Row],[Normalizzazione]]=1,0,1)</f>
        <v>1</v>
      </c>
      <c r="K3531">
        <f>QUOTIENT((TA_restaurants_curated__2[[#This Row],[Rating]]*2),(100/3))+IF(TA_restaurants_curated__2[[#This Row],[Rating]]=50,0,1)</f>
        <v>3</v>
      </c>
      <c r="L3531" s="1" t="str">
        <f>IF(TA_restaurants_curated__2[[#This Row],[C. Rev.]]=3,"A lot of reviews",IF(TA_restaurants_curated__2[[#This Row],[C. Rev.]]=2,"Avarage reviews","Few reviews"))</f>
        <v>Few reviews</v>
      </c>
      <c r="M3531" s="1" t="str">
        <f>IF(TA_restaurants_curated__2[[#This Row],[C. Rat.]]=3,"Good rating",IF(TA_restaurants_curated__2[[#This Row],[C. Rat.]]=2,"Avarege rating","Bad rating"))</f>
        <v>Good rating</v>
      </c>
      <c r="N3531" s="1" t="str">
        <f t="shared" si="55"/>
        <v>Few reviews and Good rating</v>
      </c>
    </row>
    <row r="3532" spans="1:14" x14ac:dyDescent="0.35">
      <c r="A3532">
        <v>3922</v>
      </c>
      <c r="B3532" t="s">
        <v>4121</v>
      </c>
      <c r="C3532" t="s">
        <v>523</v>
      </c>
      <c r="D3532" t="s">
        <v>4122</v>
      </c>
      <c r="E3532">
        <v>39240</v>
      </c>
      <c r="F3532">
        <v>40</v>
      </c>
      <c r="G3532" t="s">
        <v>10</v>
      </c>
      <c r="H3532">
        <v>120</v>
      </c>
      <c r="I3532">
        <f>(TA_restaurants_curated__2[[#This Row],['# Reviews]]-MIN(TA_restaurants_curated__2['# Reviews]))/(MAX(TA_restaurants_curated__2['# Reviews])-MIN(TA_restaurants_curated__2['# Reviews]))</f>
        <v>2.5239777889954568E-3</v>
      </c>
      <c r="J3532">
        <f>QUOTIENT((TA_restaurants_curated__2[[#This Row],[Normalizzazione]]*100),33)+IF(TA_restaurants_curated__2[[#This Row],[Normalizzazione]]=1,0,1)</f>
        <v>1</v>
      </c>
      <c r="K3532">
        <f>QUOTIENT((TA_restaurants_curated__2[[#This Row],[Rating]]*2),(100/3))+IF(TA_restaurants_curated__2[[#This Row],[Rating]]=50,0,1)</f>
        <v>3</v>
      </c>
      <c r="L3532" s="1" t="str">
        <f>IF(TA_restaurants_curated__2[[#This Row],[C. Rev.]]=3,"A lot of reviews",IF(TA_restaurants_curated__2[[#This Row],[C. Rev.]]=2,"Avarage reviews","Few reviews"))</f>
        <v>Few reviews</v>
      </c>
      <c r="M3532" s="1" t="str">
        <f>IF(TA_restaurants_curated__2[[#This Row],[C. Rat.]]=3,"Good rating",IF(TA_restaurants_curated__2[[#This Row],[C. Rat.]]=2,"Avarege rating","Bad rating"))</f>
        <v>Good rating</v>
      </c>
      <c r="N3532" s="1" t="str">
        <f t="shared" si="55"/>
        <v>Few reviews and Good rating</v>
      </c>
    </row>
    <row r="3533" spans="1:14" x14ac:dyDescent="0.35">
      <c r="A3533">
        <v>3982</v>
      </c>
      <c r="B3533" t="s">
        <v>4147</v>
      </c>
      <c r="C3533" t="s">
        <v>523</v>
      </c>
      <c r="D3533" t="s">
        <v>4148</v>
      </c>
      <c r="E3533">
        <v>39840</v>
      </c>
      <c r="F3533">
        <v>40</v>
      </c>
      <c r="G3533" t="s">
        <v>10</v>
      </c>
      <c r="H3533">
        <v>120</v>
      </c>
      <c r="I3533">
        <f>(TA_restaurants_curated__2[[#This Row],['# Reviews]]-MIN(TA_restaurants_curated__2['# Reviews]))/(MAX(TA_restaurants_curated__2['# Reviews])-MIN(TA_restaurants_curated__2['# Reviews]))</f>
        <v>2.5239777889954568E-3</v>
      </c>
      <c r="J3533">
        <f>QUOTIENT((TA_restaurants_curated__2[[#This Row],[Normalizzazione]]*100),33)+IF(TA_restaurants_curated__2[[#This Row],[Normalizzazione]]=1,0,1)</f>
        <v>1</v>
      </c>
      <c r="K3533">
        <f>QUOTIENT((TA_restaurants_curated__2[[#This Row],[Rating]]*2),(100/3))+IF(TA_restaurants_curated__2[[#This Row],[Rating]]=50,0,1)</f>
        <v>3</v>
      </c>
      <c r="L3533" s="1" t="str">
        <f>IF(TA_restaurants_curated__2[[#This Row],[C. Rev.]]=3,"A lot of reviews",IF(TA_restaurants_curated__2[[#This Row],[C. Rev.]]=2,"Avarage reviews","Few reviews"))</f>
        <v>Few reviews</v>
      </c>
      <c r="M3533" s="1" t="str">
        <f>IF(TA_restaurants_curated__2[[#This Row],[C. Rat.]]=3,"Good rating",IF(TA_restaurants_curated__2[[#This Row],[C. Rat.]]=2,"Avarege rating","Bad rating"))</f>
        <v>Good rating</v>
      </c>
      <c r="N3533" s="1" t="str">
        <f t="shared" si="55"/>
        <v>Few reviews and Good rating</v>
      </c>
    </row>
    <row r="3534" spans="1:14" x14ac:dyDescent="0.35">
      <c r="A3534">
        <v>4410</v>
      </c>
      <c r="B3534" t="s">
        <v>4309</v>
      </c>
      <c r="C3534" t="s">
        <v>523</v>
      </c>
      <c r="D3534" t="s">
        <v>110</v>
      </c>
      <c r="E3534">
        <v>44130</v>
      </c>
      <c r="F3534">
        <v>40</v>
      </c>
      <c r="G3534" t="s">
        <v>9</v>
      </c>
      <c r="H3534">
        <v>120</v>
      </c>
      <c r="I3534">
        <f>(TA_restaurants_curated__2[[#This Row],['# Reviews]]-MIN(TA_restaurants_curated__2['# Reviews]))/(MAX(TA_restaurants_curated__2['# Reviews])-MIN(TA_restaurants_curated__2['# Reviews]))</f>
        <v>2.5239777889954568E-3</v>
      </c>
      <c r="J3534">
        <f>QUOTIENT((TA_restaurants_curated__2[[#This Row],[Normalizzazione]]*100),33)+IF(TA_restaurants_curated__2[[#This Row],[Normalizzazione]]=1,0,1)</f>
        <v>1</v>
      </c>
      <c r="K3534">
        <f>QUOTIENT((TA_restaurants_curated__2[[#This Row],[Rating]]*2),(100/3))+IF(TA_restaurants_curated__2[[#This Row],[Rating]]=50,0,1)</f>
        <v>3</v>
      </c>
      <c r="L3534" s="1" t="str">
        <f>IF(TA_restaurants_curated__2[[#This Row],[C. Rev.]]=3,"A lot of reviews",IF(TA_restaurants_curated__2[[#This Row],[C. Rev.]]=2,"Avarage reviews","Few reviews"))</f>
        <v>Few reviews</v>
      </c>
      <c r="M3534" s="1" t="str">
        <f>IF(TA_restaurants_curated__2[[#This Row],[C. Rat.]]=3,"Good rating",IF(TA_restaurants_curated__2[[#This Row],[C. Rat.]]=2,"Avarege rating","Bad rating"))</f>
        <v>Good rating</v>
      </c>
      <c r="N3534" s="1" t="str">
        <f t="shared" si="55"/>
        <v>Few reviews and Good rating</v>
      </c>
    </row>
    <row r="3535" spans="1:14" x14ac:dyDescent="0.35">
      <c r="A3535">
        <v>4907</v>
      </c>
      <c r="B3535" t="s">
        <v>4428</v>
      </c>
      <c r="C3535" t="s">
        <v>523</v>
      </c>
      <c r="D3535" t="s">
        <v>99</v>
      </c>
      <c r="E3535">
        <v>49100</v>
      </c>
      <c r="F3535">
        <v>35</v>
      </c>
      <c r="G3535" t="s">
        <v>10</v>
      </c>
      <c r="H3535">
        <v>120</v>
      </c>
      <c r="I3535">
        <f>(TA_restaurants_curated__2[[#This Row],['# Reviews]]-MIN(TA_restaurants_curated__2['# Reviews]))/(MAX(TA_restaurants_curated__2['# Reviews])-MIN(TA_restaurants_curated__2['# Reviews]))</f>
        <v>2.5239777889954568E-3</v>
      </c>
      <c r="J3535">
        <f>QUOTIENT((TA_restaurants_curated__2[[#This Row],[Normalizzazione]]*100),33)+IF(TA_restaurants_curated__2[[#This Row],[Normalizzazione]]=1,0,1)</f>
        <v>1</v>
      </c>
      <c r="K3535">
        <f>QUOTIENT((TA_restaurants_curated__2[[#This Row],[Rating]]*2),(100/3))+IF(TA_restaurants_curated__2[[#This Row],[Rating]]=50,0,1)</f>
        <v>3</v>
      </c>
      <c r="L3535" s="1" t="str">
        <f>IF(TA_restaurants_curated__2[[#This Row],[C. Rev.]]=3,"A lot of reviews",IF(TA_restaurants_curated__2[[#This Row],[C. Rev.]]=2,"Avarage reviews","Few reviews"))</f>
        <v>Few reviews</v>
      </c>
      <c r="M3535" s="1" t="str">
        <f>IF(TA_restaurants_curated__2[[#This Row],[C. Rat.]]=3,"Good rating",IF(TA_restaurants_curated__2[[#This Row],[C. Rat.]]=2,"Avarege rating","Bad rating"))</f>
        <v>Good rating</v>
      </c>
      <c r="N3535" s="1" t="str">
        <f t="shared" si="55"/>
        <v>Few reviews and Good rating</v>
      </c>
    </row>
    <row r="3536" spans="1:14" x14ac:dyDescent="0.35">
      <c r="A3536">
        <v>5334</v>
      </c>
      <c r="B3536" t="s">
        <v>4576</v>
      </c>
      <c r="C3536" t="s">
        <v>523</v>
      </c>
      <c r="D3536" t="s">
        <v>99</v>
      </c>
      <c r="E3536">
        <v>53370</v>
      </c>
      <c r="F3536">
        <v>35</v>
      </c>
      <c r="G3536" t="s">
        <v>8</v>
      </c>
      <c r="H3536">
        <v>120</v>
      </c>
      <c r="I3536">
        <f>(TA_restaurants_curated__2[[#This Row],['# Reviews]]-MIN(TA_restaurants_curated__2['# Reviews]))/(MAX(TA_restaurants_curated__2['# Reviews])-MIN(TA_restaurants_curated__2['# Reviews]))</f>
        <v>2.5239777889954568E-3</v>
      </c>
      <c r="J3536">
        <f>QUOTIENT((TA_restaurants_curated__2[[#This Row],[Normalizzazione]]*100),33)+IF(TA_restaurants_curated__2[[#This Row],[Normalizzazione]]=1,0,1)</f>
        <v>1</v>
      </c>
      <c r="K3536">
        <f>QUOTIENT((TA_restaurants_curated__2[[#This Row],[Rating]]*2),(100/3))+IF(TA_restaurants_curated__2[[#This Row],[Rating]]=50,0,1)</f>
        <v>3</v>
      </c>
      <c r="L3536" s="1" t="str">
        <f>IF(TA_restaurants_curated__2[[#This Row],[C. Rev.]]=3,"A lot of reviews",IF(TA_restaurants_curated__2[[#This Row],[C. Rev.]]=2,"Avarage reviews","Few reviews"))</f>
        <v>Few reviews</v>
      </c>
      <c r="M3536" s="1" t="str">
        <f>IF(TA_restaurants_curated__2[[#This Row],[C. Rat.]]=3,"Good rating",IF(TA_restaurants_curated__2[[#This Row],[C. Rat.]]=2,"Avarege rating","Bad rating"))</f>
        <v>Good rating</v>
      </c>
      <c r="N3536" s="1" t="str">
        <f t="shared" si="55"/>
        <v>Few reviews and Good rating</v>
      </c>
    </row>
    <row r="3537" spans="1:14" x14ac:dyDescent="0.35">
      <c r="A3537">
        <v>5391</v>
      </c>
      <c r="B3537" t="s">
        <v>4598</v>
      </c>
      <c r="C3537" t="s">
        <v>523</v>
      </c>
      <c r="D3537" t="s">
        <v>99</v>
      </c>
      <c r="E3537">
        <v>53940</v>
      </c>
      <c r="F3537">
        <v>35</v>
      </c>
      <c r="G3537" t="s">
        <v>8</v>
      </c>
      <c r="H3537">
        <v>120</v>
      </c>
      <c r="I3537">
        <f>(TA_restaurants_curated__2[[#This Row],['# Reviews]]-MIN(TA_restaurants_curated__2['# Reviews]))/(MAX(TA_restaurants_curated__2['# Reviews])-MIN(TA_restaurants_curated__2['# Reviews]))</f>
        <v>2.5239777889954568E-3</v>
      </c>
      <c r="J3537">
        <f>QUOTIENT((TA_restaurants_curated__2[[#This Row],[Normalizzazione]]*100),33)+IF(TA_restaurants_curated__2[[#This Row],[Normalizzazione]]=1,0,1)</f>
        <v>1</v>
      </c>
      <c r="K3537">
        <f>QUOTIENT((TA_restaurants_curated__2[[#This Row],[Rating]]*2),(100/3))+IF(TA_restaurants_curated__2[[#This Row],[Rating]]=50,0,1)</f>
        <v>3</v>
      </c>
      <c r="L3537" s="1" t="str">
        <f>IF(TA_restaurants_curated__2[[#This Row],[C. Rev.]]=3,"A lot of reviews",IF(TA_restaurants_curated__2[[#This Row],[C. Rev.]]=2,"Avarage reviews","Few reviews"))</f>
        <v>Few reviews</v>
      </c>
      <c r="M3537" s="1" t="str">
        <f>IF(TA_restaurants_curated__2[[#This Row],[C. Rat.]]=3,"Good rating",IF(TA_restaurants_curated__2[[#This Row],[C. Rat.]]=2,"Avarege rating","Bad rating"))</f>
        <v>Good rating</v>
      </c>
      <c r="N3537" s="1" t="str">
        <f t="shared" si="55"/>
        <v>Few reviews and Good rating</v>
      </c>
    </row>
    <row r="3538" spans="1:14" x14ac:dyDescent="0.35">
      <c r="A3538">
        <v>1721</v>
      </c>
      <c r="B3538" t="s">
        <v>2679</v>
      </c>
      <c r="C3538" t="s">
        <v>523</v>
      </c>
      <c r="D3538" t="s">
        <v>2680</v>
      </c>
      <c r="E3538">
        <v>17230</v>
      </c>
      <c r="F3538">
        <v>50</v>
      </c>
      <c r="G3538" t="s">
        <v>10</v>
      </c>
      <c r="H3538">
        <v>110</v>
      </c>
      <c r="I3538">
        <f>(TA_restaurants_curated__2[[#This Row],['# Reviews]]-MIN(TA_restaurants_curated__2['# Reviews]))/(MAX(TA_restaurants_curated__2['# Reviews])-MIN(TA_restaurants_curated__2['# Reviews]))</f>
        <v>2.2715800100959111E-3</v>
      </c>
      <c r="J3538">
        <f>QUOTIENT((TA_restaurants_curated__2[[#This Row],[Normalizzazione]]*100),33)+IF(TA_restaurants_curated__2[[#This Row],[Normalizzazione]]=1,0,1)</f>
        <v>1</v>
      </c>
      <c r="K3538">
        <f>QUOTIENT((TA_restaurants_curated__2[[#This Row],[Rating]]*2),(100/3))+IF(TA_restaurants_curated__2[[#This Row],[Rating]]=50,0,1)</f>
        <v>3</v>
      </c>
      <c r="L3538" s="1" t="str">
        <f>IF(TA_restaurants_curated__2[[#This Row],[C. Rev.]]=3,"A lot of reviews",IF(TA_restaurants_curated__2[[#This Row],[C. Rev.]]=2,"Avarage reviews","Few reviews"))</f>
        <v>Few reviews</v>
      </c>
      <c r="M3538" s="1" t="str">
        <f>IF(TA_restaurants_curated__2[[#This Row],[C. Rat.]]=3,"Good rating",IF(TA_restaurants_curated__2[[#This Row],[C. Rat.]]=2,"Avarege rating","Bad rating"))</f>
        <v>Good rating</v>
      </c>
      <c r="N3538" s="1" t="str">
        <f t="shared" si="55"/>
        <v>Few reviews and Good rating</v>
      </c>
    </row>
    <row r="3539" spans="1:14" x14ac:dyDescent="0.35">
      <c r="A3539">
        <v>1873</v>
      </c>
      <c r="B3539" t="s">
        <v>2830</v>
      </c>
      <c r="C3539" t="s">
        <v>523</v>
      </c>
      <c r="D3539" t="s">
        <v>302</v>
      </c>
      <c r="E3539">
        <v>18750</v>
      </c>
      <c r="F3539">
        <v>45</v>
      </c>
      <c r="G3539" t="s">
        <v>8</v>
      </c>
      <c r="H3539">
        <v>110</v>
      </c>
      <c r="I3539">
        <f>(TA_restaurants_curated__2[[#This Row],['# Reviews]]-MIN(TA_restaurants_curated__2['# Reviews]))/(MAX(TA_restaurants_curated__2['# Reviews])-MIN(TA_restaurants_curated__2['# Reviews]))</f>
        <v>2.2715800100959111E-3</v>
      </c>
      <c r="J3539">
        <f>QUOTIENT((TA_restaurants_curated__2[[#This Row],[Normalizzazione]]*100),33)+IF(TA_restaurants_curated__2[[#This Row],[Normalizzazione]]=1,0,1)</f>
        <v>1</v>
      </c>
      <c r="K3539">
        <f>QUOTIENT((TA_restaurants_curated__2[[#This Row],[Rating]]*2),(100/3))+IF(TA_restaurants_curated__2[[#This Row],[Rating]]=50,0,1)</f>
        <v>3</v>
      </c>
      <c r="L3539" s="1" t="str">
        <f>IF(TA_restaurants_curated__2[[#This Row],[C. Rev.]]=3,"A lot of reviews",IF(TA_restaurants_curated__2[[#This Row],[C. Rev.]]=2,"Avarage reviews","Few reviews"))</f>
        <v>Few reviews</v>
      </c>
      <c r="M3539" s="1" t="str">
        <f>IF(TA_restaurants_curated__2[[#This Row],[C. Rat.]]=3,"Good rating",IF(TA_restaurants_curated__2[[#This Row],[C. Rat.]]=2,"Avarege rating","Bad rating"))</f>
        <v>Good rating</v>
      </c>
      <c r="N3539" s="1" t="str">
        <f t="shared" si="55"/>
        <v>Few reviews and Good rating</v>
      </c>
    </row>
    <row r="3540" spans="1:14" x14ac:dyDescent="0.35">
      <c r="A3540">
        <v>2097</v>
      </c>
      <c r="B3540" t="s">
        <v>808</v>
      </c>
      <c r="C3540" t="s">
        <v>523</v>
      </c>
      <c r="D3540" t="s">
        <v>3033</v>
      </c>
      <c r="E3540">
        <v>20990</v>
      </c>
      <c r="F3540">
        <v>45</v>
      </c>
      <c r="G3540" t="s">
        <v>10</v>
      </c>
      <c r="H3540">
        <v>110</v>
      </c>
      <c r="I3540">
        <f>(TA_restaurants_curated__2[[#This Row],['# Reviews]]-MIN(TA_restaurants_curated__2['# Reviews]))/(MAX(TA_restaurants_curated__2['# Reviews])-MIN(TA_restaurants_curated__2['# Reviews]))</f>
        <v>2.2715800100959111E-3</v>
      </c>
      <c r="J3540">
        <f>QUOTIENT((TA_restaurants_curated__2[[#This Row],[Normalizzazione]]*100),33)+IF(TA_restaurants_curated__2[[#This Row],[Normalizzazione]]=1,0,1)</f>
        <v>1</v>
      </c>
      <c r="K3540">
        <f>QUOTIENT((TA_restaurants_curated__2[[#This Row],[Rating]]*2),(100/3))+IF(TA_restaurants_curated__2[[#This Row],[Rating]]=50,0,1)</f>
        <v>3</v>
      </c>
      <c r="L3540" s="1" t="str">
        <f>IF(TA_restaurants_curated__2[[#This Row],[C. Rev.]]=3,"A lot of reviews",IF(TA_restaurants_curated__2[[#This Row],[C. Rev.]]=2,"Avarage reviews","Few reviews"))</f>
        <v>Few reviews</v>
      </c>
      <c r="M3540" s="1" t="str">
        <f>IF(TA_restaurants_curated__2[[#This Row],[C. Rat.]]=3,"Good rating",IF(TA_restaurants_curated__2[[#This Row],[C. Rat.]]=2,"Avarege rating","Bad rating"))</f>
        <v>Good rating</v>
      </c>
      <c r="N3540" s="1" t="str">
        <f t="shared" si="55"/>
        <v>Few reviews and Good rating</v>
      </c>
    </row>
    <row r="3541" spans="1:14" x14ac:dyDescent="0.35">
      <c r="A3541">
        <v>2110</v>
      </c>
      <c r="B3541" t="s">
        <v>3041</v>
      </c>
      <c r="C3541" t="s">
        <v>523</v>
      </c>
      <c r="D3541" t="s">
        <v>93</v>
      </c>
      <c r="E3541">
        <v>21120</v>
      </c>
      <c r="F3541">
        <v>45</v>
      </c>
      <c r="G3541" t="s">
        <v>8</v>
      </c>
      <c r="H3541">
        <v>110</v>
      </c>
      <c r="I3541">
        <f>(TA_restaurants_curated__2[[#This Row],['# Reviews]]-MIN(TA_restaurants_curated__2['# Reviews]))/(MAX(TA_restaurants_curated__2['# Reviews])-MIN(TA_restaurants_curated__2['# Reviews]))</f>
        <v>2.2715800100959111E-3</v>
      </c>
      <c r="J3541">
        <f>QUOTIENT((TA_restaurants_curated__2[[#This Row],[Normalizzazione]]*100),33)+IF(TA_restaurants_curated__2[[#This Row],[Normalizzazione]]=1,0,1)</f>
        <v>1</v>
      </c>
      <c r="K3541">
        <f>QUOTIENT((TA_restaurants_curated__2[[#This Row],[Rating]]*2),(100/3))+IF(TA_restaurants_curated__2[[#This Row],[Rating]]=50,0,1)</f>
        <v>3</v>
      </c>
      <c r="L3541" s="1" t="str">
        <f>IF(TA_restaurants_curated__2[[#This Row],[C. Rev.]]=3,"A lot of reviews",IF(TA_restaurants_curated__2[[#This Row],[C. Rev.]]=2,"Avarage reviews","Few reviews"))</f>
        <v>Few reviews</v>
      </c>
      <c r="M3541" s="1" t="str">
        <f>IF(TA_restaurants_curated__2[[#This Row],[C. Rat.]]=3,"Good rating",IF(TA_restaurants_curated__2[[#This Row],[C. Rat.]]=2,"Avarege rating","Bad rating"))</f>
        <v>Good rating</v>
      </c>
      <c r="N3541" s="1" t="str">
        <f t="shared" si="55"/>
        <v>Few reviews and Good rating</v>
      </c>
    </row>
    <row r="3542" spans="1:14" x14ac:dyDescent="0.35">
      <c r="A3542">
        <v>2153</v>
      </c>
      <c r="B3542" t="s">
        <v>2140</v>
      </c>
      <c r="C3542" t="s">
        <v>523</v>
      </c>
      <c r="D3542" t="s">
        <v>425</v>
      </c>
      <c r="E3542">
        <v>21550</v>
      </c>
      <c r="F3542">
        <v>45</v>
      </c>
      <c r="G3542" t="s">
        <v>10</v>
      </c>
      <c r="H3542">
        <v>110</v>
      </c>
      <c r="I3542">
        <f>(TA_restaurants_curated__2[[#This Row],['# Reviews]]-MIN(TA_restaurants_curated__2['# Reviews]))/(MAX(TA_restaurants_curated__2['# Reviews])-MIN(TA_restaurants_curated__2['# Reviews]))</f>
        <v>2.2715800100959111E-3</v>
      </c>
      <c r="J3542">
        <f>QUOTIENT((TA_restaurants_curated__2[[#This Row],[Normalizzazione]]*100),33)+IF(TA_restaurants_curated__2[[#This Row],[Normalizzazione]]=1,0,1)</f>
        <v>1</v>
      </c>
      <c r="K3542">
        <f>QUOTIENT((TA_restaurants_curated__2[[#This Row],[Rating]]*2),(100/3))+IF(TA_restaurants_curated__2[[#This Row],[Rating]]=50,0,1)</f>
        <v>3</v>
      </c>
      <c r="L3542" s="1" t="str">
        <f>IF(TA_restaurants_curated__2[[#This Row],[C. Rev.]]=3,"A lot of reviews",IF(TA_restaurants_curated__2[[#This Row],[C. Rev.]]=2,"Avarage reviews","Few reviews"))</f>
        <v>Few reviews</v>
      </c>
      <c r="M3542" s="1" t="str">
        <f>IF(TA_restaurants_curated__2[[#This Row],[C. Rat.]]=3,"Good rating",IF(TA_restaurants_curated__2[[#This Row],[C. Rat.]]=2,"Avarege rating","Bad rating"))</f>
        <v>Good rating</v>
      </c>
      <c r="N3542" s="1" t="str">
        <f t="shared" si="55"/>
        <v>Few reviews and Good rating</v>
      </c>
    </row>
    <row r="3543" spans="1:14" x14ac:dyDescent="0.35">
      <c r="A3543">
        <v>2160</v>
      </c>
      <c r="B3543" t="s">
        <v>3084</v>
      </c>
      <c r="C3543" t="s">
        <v>523</v>
      </c>
      <c r="D3543" t="s">
        <v>266</v>
      </c>
      <c r="E3543">
        <v>21620</v>
      </c>
      <c r="F3543">
        <v>45</v>
      </c>
      <c r="G3543" t="s">
        <v>10</v>
      </c>
      <c r="H3543">
        <v>110</v>
      </c>
      <c r="I3543">
        <f>(TA_restaurants_curated__2[[#This Row],['# Reviews]]-MIN(TA_restaurants_curated__2['# Reviews]))/(MAX(TA_restaurants_curated__2['# Reviews])-MIN(TA_restaurants_curated__2['# Reviews]))</f>
        <v>2.2715800100959111E-3</v>
      </c>
      <c r="J3543">
        <f>QUOTIENT((TA_restaurants_curated__2[[#This Row],[Normalizzazione]]*100),33)+IF(TA_restaurants_curated__2[[#This Row],[Normalizzazione]]=1,0,1)</f>
        <v>1</v>
      </c>
      <c r="K3543">
        <f>QUOTIENT((TA_restaurants_curated__2[[#This Row],[Rating]]*2),(100/3))+IF(TA_restaurants_curated__2[[#This Row],[Rating]]=50,0,1)</f>
        <v>3</v>
      </c>
      <c r="L3543" s="1" t="str">
        <f>IF(TA_restaurants_curated__2[[#This Row],[C. Rev.]]=3,"A lot of reviews",IF(TA_restaurants_curated__2[[#This Row],[C. Rev.]]=2,"Avarage reviews","Few reviews"))</f>
        <v>Few reviews</v>
      </c>
      <c r="M3543" s="1" t="str">
        <f>IF(TA_restaurants_curated__2[[#This Row],[C. Rat.]]=3,"Good rating",IF(TA_restaurants_curated__2[[#This Row],[C. Rat.]]=2,"Avarege rating","Bad rating"))</f>
        <v>Good rating</v>
      </c>
      <c r="N3543" s="1" t="str">
        <f t="shared" si="55"/>
        <v>Few reviews and Good rating</v>
      </c>
    </row>
    <row r="3544" spans="1:14" x14ac:dyDescent="0.35">
      <c r="A3544">
        <v>2298</v>
      </c>
      <c r="B3544" t="s">
        <v>3195</v>
      </c>
      <c r="C3544" t="s">
        <v>523</v>
      </c>
      <c r="D3544" t="s">
        <v>320</v>
      </c>
      <c r="E3544">
        <v>23000</v>
      </c>
      <c r="F3544">
        <v>50</v>
      </c>
      <c r="G3544" t="s">
        <v>10</v>
      </c>
      <c r="H3544">
        <v>110</v>
      </c>
      <c r="I3544">
        <f>(TA_restaurants_curated__2[[#This Row],['# Reviews]]-MIN(TA_restaurants_curated__2['# Reviews]))/(MAX(TA_restaurants_curated__2['# Reviews])-MIN(TA_restaurants_curated__2['# Reviews]))</f>
        <v>2.2715800100959111E-3</v>
      </c>
      <c r="J3544">
        <f>QUOTIENT((TA_restaurants_curated__2[[#This Row],[Normalizzazione]]*100),33)+IF(TA_restaurants_curated__2[[#This Row],[Normalizzazione]]=1,0,1)</f>
        <v>1</v>
      </c>
      <c r="K3544">
        <f>QUOTIENT((TA_restaurants_curated__2[[#This Row],[Rating]]*2),(100/3))+IF(TA_restaurants_curated__2[[#This Row],[Rating]]=50,0,1)</f>
        <v>3</v>
      </c>
      <c r="L3544" s="1" t="str">
        <f>IF(TA_restaurants_curated__2[[#This Row],[C. Rev.]]=3,"A lot of reviews",IF(TA_restaurants_curated__2[[#This Row],[C. Rev.]]=2,"Avarage reviews","Few reviews"))</f>
        <v>Few reviews</v>
      </c>
      <c r="M3544" s="1" t="str">
        <f>IF(TA_restaurants_curated__2[[#This Row],[C. Rat.]]=3,"Good rating",IF(TA_restaurants_curated__2[[#This Row],[C. Rat.]]=2,"Avarege rating","Bad rating"))</f>
        <v>Good rating</v>
      </c>
      <c r="N3544" s="1" t="str">
        <f t="shared" si="55"/>
        <v>Few reviews and Good rating</v>
      </c>
    </row>
    <row r="3545" spans="1:14" x14ac:dyDescent="0.35">
      <c r="A3545">
        <v>2327</v>
      </c>
      <c r="B3545" t="s">
        <v>3222</v>
      </c>
      <c r="C3545" t="s">
        <v>523</v>
      </c>
      <c r="D3545" t="s">
        <v>3223</v>
      </c>
      <c r="E3545">
        <v>23290</v>
      </c>
      <c r="F3545">
        <v>45</v>
      </c>
      <c r="G3545" t="s">
        <v>8</v>
      </c>
      <c r="H3545">
        <v>110</v>
      </c>
      <c r="I3545">
        <f>(TA_restaurants_curated__2[[#This Row],['# Reviews]]-MIN(TA_restaurants_curated__2['# Reviews]))/(MAX(TA_restaurants_curated__2['# Reviews])-MIN(TA_restaurants_curated__2['# Reviews]))</f>
        <v>2.2715800100959111E-3</v>
      </c>
      <c r="J3545">
        <f>QUOTIENT((TA_restaurants_curated__2[[#This Row],[Normalizzazione]]*100),33)+IF(TA_restaurants_curated__2[[#This Row],[Normalizzazione]]=1,0,1)</f>
        <v>1</v>
      </c>
      <c r="K3545">
        <f>QUOTIENT((TA_restaurants_curated__2[[#This Row],[Rating]]*2),(100/3))+IF(TA_restaurants_curated__2[[#This Row],[Rating]]=50,0,1)</f>
        <v>3</v>
      </c>
      <c r="L3545" s="1" t="str">
        <f>IF(TA_restaurants_curated__2[[#This Row],[C. Rev.]]=3,"A lot of reviews",IF(TA_restaurants_curated__2[[#This Row],[C. Rev.]]=2,"Avarage reviews","Few reviews"))</f>
        <v>Few reviews</v>
      </c>
      <c r="M3545" s="1" t="str">
        <f>IF(TA_restaurants_curated__2[[#This Row],[C. Rat.]]=3,"Good rating",IF(TA_restaurants_curated__2[[#This Row],[C. Rat.]]=2,"Avarege rating","Bad rating"))</f>
        <v>Good rating</v>
      </c>
      <c r="N3545" s="1" t="str">
        <f t="shared" si="55"/>
        <v>Few reviews and Good rating</v>
      </c>
    </row>
    <row r="3546" spans="1:14" x14ac:dyDescent="0.35">
      <c r="A3546">
        <v>2680</v>
      </c>
      <c r="B3546" t="s">
        <v>3507</v>
      </c>
      <c r="C3546" t="s">
        <v>523</v>
      </c>
      <c r="D3546" t="s">
        <v>99</v>
      </c>
      <c r="E3546">
        <v>26820</v>
      </c>
      <c r="F3546">
        <v>45</v>
      </c>
      <c r="G3546" t="s">
        <v>10</v>
      </c>
      <c r="H3546">
        <v>110</v>
      </c>
      <c r="I3546">
        <f>(TA_restaurants_curated__2[[#This Row],['# Reviews]]-MIN(TA_restaurants_curated__2['# Reviews]))/(MAX(TA_restaurants_curated__2['# Reviews])-MIN(TA_restaurants_curated__2['# Reviews]))</f>
        <v>2.2715800100959111E-3</v>
      </c>
      <c r="J3546">
        <f>QUOTIENT((TA_restaurants_curated__2[[#This Row],[Normalizzazione]]*100),33)+IF(TA_restaurants_curated__2[[#This Row],[Normalizzazione]]=1,0,1)</f>
        <v>1</v>
      </c>
      <c r="K3546">
        <f>QUOTIENT((TA_restaurants_curated__2[[#This Row],[Rating]]*2),(100/3))+IF(TA_restaurants_curated__2[[#This Row],[Rating]]=50,0,1)</f>
        <v>3</v>
      </c>
      <c r="L3546" s="1" t="str">
        <f>IF(TA_restaurants_curated__2[[#This Row],[C. Rev.]]=3,"A lot of reviews",IF(TA_restaurants_curated__2[[#This Row],[C. Rev.]]=2,"Avarage reviews","Few reviews"))</f>
        <v>Few reviews</v>
      </c>
      <c r="M3546" s="1" t="str">
        <f>IF(TA_restaurants_curated__2[[#This Row],[C. Rat.]]=3,"Good rating",IF(TA_restaurants_curated__2[[#This Row],[C. Rat.]]=2,"Avarege rating","Bad rating"))</f>
        <v>Good rating</v>
      </c>
      <c r="N3546" s="1" t="str">
        <f t="shared" si="55"/>
        <v>Few reviews and Good rating</v>
      </c>
    </row>
    <row r="3547" spans="1:14" x14ac:dyDescent="0.35">
      <c r="A3547">
        <v>2746</v>
      </c>
      <c r="B3547" t="s">
        <v>3548</v>
      </c>
      <c r="C3547" t="s">
        <v>523</v>
      </c>
      <c r="D3547" t="s">
        <v>3549</v>
      </c>
      <c r="E3547">
        <v>27480</v>
      </c>
      <c r="F3547">
        <v>45</v>
      </c>
      <c r="G3547" t="s">
        <v>10</v>
      </c>
      <c r="H3547">
        <v>110</v>
      </c>
      <c r="I3547">
        <f>(TA_restaurants_curated__2[[#This Row],['# Reviews]]-MIN(TA_restaurants_curated__2['# Reviews]))/(MAX(TA_restaurants_curated__2['# Reviews])-MIN(TA_restaurants_curated__2['# Reviews]))</f>
        <v>2.2715800100959111E-3</v>
      </c>
      <c r="J3547">
        <f>QUOTIENT((TA_restaurants_curated__2[[#This Row],[Normalizzazione]]*100),33)+IF(TA_restaurants_curated__2[[#This Row],[Normalizzazione]]=1,0,1)</f>
        <v>1</v>
      </c>
      <c r="K3547">
        <f>QUOTIENT((TA_restaurants_curated__2[[#This Row],[Rating]]*2),(100/3))+IF(TA_restaurants_curated__2[[#This Row],[Rating]]=50,0,1)</f>
        <v>3</v>
      </c>
      <c r="L3547" s="1" t="str">
        <f>IF(TA_restaurants_curated__2[[#This Row],[C. Rev.]]=3,"A lot of reviews",IF(TA_restaurants_curated__2[[#This Row],[C. Rev.]]=2,"Avarage reviews","Few reviews"))</f>
        <v>Few reviews</v>
      </c>
      <c r="M3547" s="1" t="str">
        <f>IF(TA_restaurants_curated__2[[#This Row],[C. Rat.]]=3,"Good rating",IF(TA_restaurants_curated__2[[#This Row],[C. Rat.]]=2,"Avarege rating","Bad rating"))</f>
        <v>Good rating</v>
      </c>
      <c r="N3547" s="1" t="str">
        <f t="shared" si="55"/>
        <v>Few reviews and Good rating</v>
      </c>
    </row>
    <row r="3548" spans="1:14" x14ac:dyDescent="0.35">
      <c r="A3548">
        <v>2927</v>
      </c>
      <c r="B3548" t="s">
        <v>3665</v>
      </c>
      <c r="C3548" t="s">
        <v>523</v>
      </c>
      <c r="D3548" t="s">
        <v>155</v>
      </c>
      <c r="E3548">
        <v>29290</v>
      </c>
      <c r="F3548">
        <v>45</v>
      </c>
      <c r="G3548" t="s">
        <v>10</v>
      </c>
      <c r="H3548">
        <v>110</v>
      </c>
      <c r="I3548">
        <f>(TA_restaurants_curated__2[[#This Row],['# Reviews]]-MIN(TA_restaurants_curated__2['# Reviews]))/(MAX(TA_restaurants_curated__2['# Reviews])-MIN(TA_restaurants_curated__2['# Reviews]))</f>
        <v>2.2715800100959111E-3</v>
      </c>
      <c r="J3548">
        <f>QUOTIENT((TA_restaurants_curated__2[[#This Row],[Normalizzazione]]*100),33)+IF(TA_restaurants_curated__2[[#This Row],[Normalizzazione]]=1,0,1)</f>
        <v>1</v>
      </c>
      <c r="K3548">
        <f>QUOTIENT((TA_restaurants_curated__2[[#This Row],[Rating]]*2),(100/3))+IF(TA_restaurants_curated__2[[#This Row],[Rating]]=50,0,1)</f>
        <v>3</v>
      </c>
      <c r="L3548" s="1" t="str">
        <f>IF(TA_restaurants_curated__2[[#This Row],[C. Rev.]]=3,"A lot of reviews",IF(TA_restaurants_curated__2[[#This Row],[C. Rev.]]=2,"Avarage reviews","Few reviews"))</f>
        <v>Few reviews</v>
      </c>
      <c r="M3548" s="1" t="str">
        <f>IF(TA_restaurants_curated__2[[#This Row],[C. Rat.]]=3,"Good rating",IF(TA_restaurants_curated__2[[#This Row],[C. Rat.]]=2,"Avarege rating","Bad rating"))</f>
        <v>Good rating</v>
      </c>
      <c r="N3548" s="1" t="str">
        <f t="shared" si="55"/>
        <v>Few reviews and Good rating</v>
      </c>
    </row>
    <row r="3549" spans="1:14" x14ac:dyDescent="0.35">
      <c r="A3549">
        <v>2937</v>
      </c>
      <c r="B3549" t="s">
        <v>3672</v>
      </c>
      <c r="C3549" t="s">
        <v>523</v>
      </c>
      <c r="D3549" t="s">
        <v>40</v>
      </c>
      <c r="E3549">
        <v>29390</v>
      </c>
      <c r="F3549">
        <v>45</v>
      </c>
      <c r="G3549" t="s">
        <v>10</v>
      </c>
      <c r="H3549">
        <v>110</v>
      </c>
      <c r="I3549">
        <f>(TA_restaurants_curated__2[[#This Row],['# Reviews]]-MIN(TA_restaurants_curated__2['# Reviews]))/(MAX(TA_restaurants_curated__2['# Reviews])-MIN(TA_restaurants_curated__2['# Reviews]))</f>
        <v>2.2715800100959111E-3</v>
      </c>
      <c r="J3549">
        <f>QUOTIENT((TA_restaurants_curated__2[[#This Row],[Normalizzazione]]*100),33)+IF(TA_restaurants_curated__2[[#This Row],[Normalizzazione]]=1,0,1)</f>
        <v>1</v>
      </c>
      <c r="K3549">
        <f>QUOTIENT((TA_restaurants_curated__2[[#This Row],[Rating]]*2),(100/3))+IF(TA_restaurants_curated__2[[#This Row],[Rating]]=50,0,1)</f>
        <v>3</v>
      </c>
      <c r="L3549" s="1" t="str">
        <f>IF(TA_restaurants_curated__2[[#This Row],[C. Rev.]]=3,"A lot of reviews",IF(TA_restaurants_curated__2[[#This Row],[C. Rev.]]=2,"Avarage reviews","Few reviews"))</f>
        <v>Few reviews</v>
      </c>
      <c r="M3549" s="1" t="str">
        <f>IF(TA_restaurants_curated__2[[#This Row],[C. Rat.]]=3,"Good rating",IF(TA_restaurants_curated__2[[#This Row],[C. Rat.]]=2,"Avarege rating","Bad rating"))</f>
        <v>Good rating</v>
      </c>
      <c r="N3549" s="1" t="str">
        <f t="shared" si="55"/>
        <v>Few reviews and Good rating</v>
      </c>
    </row>
    <row r="3550" spans="1:14" x14ac:dyDescent="0.35">
      <c r="A3550">
        <v>2981</v>
      </c>
      <c r="B3550" t="s">
        <v>3707</v>
      </c>
      <c r="C3550" t="s">
        <v>523</v>
      </c>
      <c r="D3550" t="s">
        <v>302</v>
      </c>
      <c r="E3550">
        <v>29830</v>
      </c>
      <c r="F3550">
        <v>45</v>
      </c>
      <c r="G3550" t="s">
        <v>10</v>
      </c>
      <c r="H3550">
        <v>110</v>
      </c>
      <c r="I3550">
        <f>(TA_restaurants_curated__2[[#This Row],['# Reviews]]-MIN(TA_restaurants_curated__2['# Reviews]))/(MAX(TA_restaurants_curated__2['# Reviews])-MIN(TA_restaurants_curated__2['# Reviews]))</f>
        <v>2.2715800100959111E-3</v>
      </c>
      <c r="J3550">
        <f>QUOTIENT((TA_restaurants_curated__2[[#This Row],[Normalizzazione]]*100),33)+IF(TA_restaurants_curated__2[[#This Row],[Normalizzazione]]=1,0,1)</f>
        <v>1</v>
      </c>
      <c r="K3550">
        <f>QUOTIENT((TA_restaurants_curated__2[[#This Row],[Rating]]*2),(100/3))+IF(TA_restaurants_curated__2[[#This Row],[Rating]]=50,0,1)</f>
        <v>3</v>
      </c>
      <c r="L3550" s="1" t="str">
        <f>IF(TA_restaurants_curated__2[[#This Row],[C. Rev.]]=3,"A lot of reviews",IF(TA_restaurants_curated__2[[#This Row],[C. Rev.]]=2,"Avarage reviews","Few reviews"))</f>
        <v>Few reviews</v>
      </c>
      <c r="M3550" s="1" t="str">
        <f>IF(TA_restaurants_curated__2[[#This Row],[C. Rat.]]=3,"Good rating",IF(TA_restaurants_curated__2[[#This Row],[C. Rat.]]=2,"Avarege rating","Bad rating"))</f>
        <v>Good rating</v>
      </c>
      <c r="N3550" s="1" t="str">
        <f t="shared" si="55"/>
        <v>Few reviews and Good rating</v>
      </c>
    </row>
    <row r="3551" spans="1:14" x14ac:dyDescent="0.35">
      <c r="A3551">
        <v>3038</v>
      </c>
      <c r="B3551" t="s">
        <v>3743</v>
      </c>
      <c r="C3551" t="s">
        <v>523</v>
      </c>
      <c r="D3551" t="s">
        <v>99</v>
      </c>
      <c r="E3551">
        <v>30400</v>
      </c>
      <c r="F3551">
        <v>45</v>
      </c>
      <c r="G3551" t="s">
        <v>10</v>
      </c>
      <c r="H3551">
        <v>110</v>
      </c>
      <c r="I3551">
        <f>(TA_restaurants_curated__2[[#This Row],['# Reviews]]-MIN(TA_restaurants_curated__2['# Reviews]))/(MAX(TA_restaurants_curated__2['# Reviews])-MIN(TA_restaurants_curated__2['# Reviews]))</f>
        <v>2.2715800100959111E-3</v>
      </c>
      <c r="J3551">
        <f>QUOTIENT((TA_restaurants_curated__2[[#This Row],[Normalizzazione]]*100),33)+IF(TA_restaurants_curated__2[[#This Row],[Normalizzazione]]=1,0,1)</f>
        <v>1</v>
      </c>
      <c r="K3551">
        <f>QUOTIENT((TA_restaurants_curated__2[[#This Row],[Rating]]*2),(100/3))+IF(TA_restaurants_curated__2[[#This Row],[Rating]]=50,0,1)</f>
        <v>3</v>
      </c>
      <c r="L3551" s="1" t="str">
        <f>IF(TA_restaurants_curated__2[[#This Row],[C. Rev.]]=3,"A lot of reviews",IF(TA_restaurants_curated__2[[#This Row],[C. Rev.]]=2,"Avarage reviews","Few reviews"))</f>
        <v>Few reviews</v>
      </c>
      <c r="M3551" s="1" t="str">
        <f>IF(TA_restaurants_curated__2[[#This Row],[C. Rat.]]=3,"Good rating",IF(TA_restaurants_curated__2[[#This Row],[C. Rat.]]=2,"Avarege rating","Bad rating"))</f>
        <v>Good rating</v>
      </c>
      <c r="N3551" s="1" t="str">
        <f t="shared" si="55"/>
        <v>Few reviews and Good rating</v>
      </c>
    </row>
    <row r="3552" spans="1:14" x14ac:dyDescent="0.35">
      <c r="A3552">
        <v>3091</v>
      </c>
      <c r="B3552" t="s">
        <v>3356</v>
      </c>
      <c r="C3552" t="s">
        <v>523</v>
      </c>
      <c r="D3552" t="s">
        <v>879</v>
      </c>
      <c r="E3552">
        <v>30930</v>
      </c>
      <c r="F3552">
        <v>45</v>
      </c>
      <c r="G3552" t="s">
        <v>8</v>
      </c>
      <c r="H3552">
        <v>110</v>
      </c>
      <c r="I3552">
        <f>(TA_restaurants_curated__2[[#This Row],['# Reviews]]-MIN(TA_restaurants_curated__2['# Reviews]))/(MAX(TA_restaurants_curated__2['# Reviews])-MIN(TA_restaurants_curated__2['# Reviews]))</f>
        <v>2.2715800100959111E-3</v>
      </c>
      <c r="J3552">
        <f>QUOTIENT((TA_restaurants_curated__2[[#This Row],[Normalizzazione]]*100),33)+IF(TA_restaurants_curated__2[[#This Row],[Normalizzazione]]=1,0,1)</f>
        <v>1</v>
      </c>
      <c r="K3552">
        <f>QUOTIENT((TA_restaurants_curated__2[[#This Row],[Rating]]*2),(100/3))+IF(TA_restaurants_curated__2[[#This Row],[Rating]]=50,0,1)</f>
        <v>3</v>
      </c>
      <c r="L3552" s="1" t="str">
        <f>IF(TA_restaurants_curated__2[[#This Row],[C. Rev.]]=3,"A lot of reviews",IF(TA_restaurants_curated__2[[#This Row],[C. Rev.]]=2,"Avarage reviews","Few reviews"))</f>
        <v>Few reviews</v>
      </c>
      <c r="M3552" s="1" t="str">
        <f>IF(TA_restaurants_curated__2[[#This Row],[C. Rat.]]=3,"Good rating",IF(TA_restaurants_curated__2[[#This Row],[C. Rat.]]=2,"Avarege rating","Bad rating"))</f>
        <v>Good rating</v>
      </c>
      <c r="N3552" s="1" t="str">
        <f t="shared" si="55"/>
        <v>Few reviews and Good rating</v>
      </c>
    </row>
    <row r="3553" spans="1:14" x14ac:dyDescent="0.35">
      <c r="A3553">
        <v>3300</v>
      </c>
      <c r="B3553" t="s">
        <v>3885</v>
      </c>
      <c r="C3553" t="s">
        <v>523</v>
      </c>
      <c r="D3553" t="s">
        <v>99</v>
      </c>
      <c r="E3553">
        <v>33020</v>
      </c>
      <c r="F3553">
        <v>45</v>
      </c>
      <c r="G3553" t="s">
        <v>8</v>
      </c>
      <c r="H3553">
        <v>110</v>
      </c>
      <c r="I3553">
        <f>(TA_restaurants_curated__2[[#This Row],['# Reviews]]-MIN(TA_restaurants_curated__2['# Reviews]))/(MAX(TA_restaurants_curated__2['# Reviews])-MIN(TA_restaurants_curated__2['# Reviews]))</f>
        <v>2.2715800100959111E-3</v>
      </c>
      <c r="J3553">
        <f>QUOTIENT((TA_restaurants_curated__2[[#This Row],[Normalizzazione]]*100),33)+IF(TA_restaurants_curated__2[[#This Row],[Normalizzazione]]=1,0,1)</f>
        <v>1</v>
      </c>
      <c r="K3553">
        <f>QUOTIENT((TA_restaurants_curated__2[[#This Row],[Rating]]*2),(100/3))+IF(TA_restaurants_curated__2[[#This Row],[Rating]]=50,0,1)</f>
        <v>3</v>
      </c>
      <c r="L3553" s="1" t="str">
        <f>IF(TA_restaurants_curated__2[[#This Row],[C. Rev.]]=3,"A lot of reviews",IF(TA_restaurants_curated__2[[#This Row],[C. Rev.]]=2,"Avarage reviews","Few reviews"))</f>
        <v>Few reviews</v>
      </c>
      <c r="M3553" s="1" t="str">
        <f>IF(TA_restaurants_curated__2[[#This Row],[C. Rat.]]=3,"Good rating",IF(TA_restaurants_curated__2[[#This Row],[C. Rat.]]=2,"Avarege rating","Bad rating"))</f>
        <v>Good rating</v>
      </c>
      <c r="N3553" s="1" t="str">
        <f t="shared" si="55"/>
        <v>Few reviews and Good rating</v>
      </c>
    </row>
    <row r="3554" spans="1:14" x14ac:dyDescent="0.35">
      <c r="A3554">
        <v>4035</v>
      </c>
      <c r="B3554" t="s">
        <v>4166</v>
      </c>
      <c r="C3554" t="s">
        <v>523</v>
      </c>
      <c r="D3554" t="s">
        <v>99</v>
      </c>
      <c r="E3554">
        <v>40380</v>
      </c>
      <c r="F3554">
        <v>40</v>
      </c>
      <c r="G3554" t="s">
        <v>9</v>
      </c>
      <c r="H3554">
        <v>110</v>
      </c>
      <c r="I3554">
        <f>(TA_restaurants_curated__2[[#This Row],['# Reviews]]-MIN(TA_restaurants_curated__2['# Reviews]))/(MAX(TA_restaurants_curated__2['# Reviews])-MIN(TA_restaurants_curated__2['# Reviews]))</f>
        <v>2.2715800100959111E-3</v>
      </c>
      <c r="J3554">
        <f>QUOTIENT((TA_restaurants_curated__2[[#This Row],[Normalizzazione]]*100),33)+IF(TA_restaurants_curated__2[[#This Row],[Normalizzazione]]=1,0,1)</f>
        <v>1</v>
      </c>
      <c r="K3554">
        <f>QUOTIENT((TA_restaurants_curated__2[[#This Row],[Rating]]*2),(100/3))+IF(TA_restaurants_curated__2[[#This Row],[Rating]]=50,0,1)</f>
        <v>3</v>
      </c>
      <c r="L3554" s="1" t="str">
        <f>IF(TA_restaurants_curated__2[[#This Row],[C. Rev.]]=3,"A lot of reviews",IF(TA_restaurants_curated__2[[#This Row],[C. Rev.]]=2,"Avarage reviews","Few reviews"))</f>
        <v>Few reviews</v>
      </c>
      <c r="M3554" s="1" t="str">
        <f>IF(TA_restaurants_curated__2[[#This Row],[C. Rat.]]=3,"Good rating",IF(TA_restaurants_curated__2[[#This Row],[C. Rat.]]=2,"Avarege rating","Bad rating"))</f>
        <v>Good rating</v>
      </c>
      <c r="N3554" s="1" t="str">
        <f t="shared" si="55"/>
        <v>Few reviews and Good rating</v>
      </c>
    </row>
    <row r="3555" spans="1:14" x14ac:dyDescent="0.35">
      <c r="A3555">
        <v>4057</v>
      </c>
      <c r="B3555" t="s">
        <v>4175</v>
      </c>
      <c r="C3555" t="s">
        <v>523</v>
      </c>
      <c r="D3555" t="s">
        <v>99</v>
      </c>
      <c r="E3555">
        <v>40600</v>
      </c>
      <c r="F3555">
        <v>40</v>
      </c>
      <c r="G3555" t="s">
        <v>8</v>
      </c>
      <c r="H3555">
        <v>110</v>
      </c>
      <c r="I3555">
        <f>(TA_restaurants_curated__2[[#This Row],['# Reviews]]-MIN(TA_restaurants_curated__2['# Reviews]))/(MAX(TA_restaurants_curated__2['# Reviews])-MIN(TA_restaurants_curated__2['# Reviews]))</f>
        <v>2.2715800100959111E-3</v>
      </c>
      <c r="J3555">
        <f>QUOTIENT((TA_restaurants_curated__2[[#This Row],[Normalizzazione]]*100),33)+IF(TA_restaurants_curated__2[[#This Row],[Normalizzazione]]=1,0,1)</f>
        <v>1</v>
      </c>
      <c r="K3555">
        <f>QUOTIENT((TA_restaurants_curated__2[[#This Row],[Rating]]*2),(100/3))+IF(TA_restaurants_curated__2[[#This Row],[Rating]]=50,0,1)</f>
        <v>3</v>
      </c>
      <c r="L3555" s="1" t="str">
        <f>IF(TA_restaurants_curated__2[[#This Row],[C. Rev.]]=3,"A lot of reviews",IF(TA_restaurants_curated__2[[#This Row],[C. Rev.]]=2,"Avarage reviews","Few reviews"))</f>
        <v>Few reviews</v>
      </c>
      <c r="M3555" s="1" t="str">
        <f>IF(TA_restaurants_curated__2[[#This Row],[C. Rat.]]=3,"Good rating",IF(TA_restaurants_curated__2[[#This Row],[C. Rat.]]=2,"Avarege rating","Bad rating"))</f>
        <v>Good rating</v>
      </c>
      <c r="N3555" s="1" t="str">
        <f t="shared" si="55"/>
        <v>Few reviews and Good rating</v>
      </c>
    </row>
    <row r="3556" spans="1:14" x14ac:dyDescent="0.35">
      <c r="A3556">
        <v>4348</v>
      </c>
      <c r="B3556" t="s">
        <v>4288</v>
      </c>
      <c r="C3556" t="s">
        <v>523</v>
      </c>
      <c r="D3556" t="s">
        <v>99</v>
      </c>
      <c r="E3556">
        <v>43510</v>
      </c>
      <c r="F3556">
        <v>40</v>
      </c>
      <c r="G3556" t="s">
        <v>8</v>
      </c>
      <c r="H3556">
        <v>110</v>
      </c>
      <c r="I3556">
        <f>(TA_restaurants_curated__2[[#This Row],['# Reviews]]-MIN(TA_restaurants_curated__2['# Reviews]))/(MAX(TA_restaurants_curated__2['# Reviews])-MIN(TA_restaurants_curated__2['# Reviews]))</f>
        <v>2.2715800100959111E-3</v>
      </c>
      <c r="J3556">
        <f>QUOTIENT((TA_restaurants_curated__2[[#This Row],[Normalizzazione]]*100),33)+IF(TA_restaurants_curated__2[[#This Row],[Normalizzazione]]=1,0,1)</f>
        <v>1</v>
      </c>
      <c r="K3556">
        <f>QUOTIENT((TA_restaurants_curated__2[[#This Row],[Rating]]*2),(100/3))+IF(TA_restaurants_curated__2[[#This Row],[Rating]]=50,0,1)</f>
        <v>3</v>
      </c>
      <c r="L3556" s="1" t="str">
        <f>IF(TA_restaurants_curated__2[[#This Row],[C. Rev.]]=3,"A lot of reviews",IF(TA_restaurants_curated__2[[#This Row],[C. Rev.]]=2,"Avarage reviews","Few reviews"))</f>
        <v>Few reviews</v>
      </c>
      <c r="M3556" s="1" t="str">
        <f>IF(TA_restaurants_curated__2[[#This Row],[C. Rat.]]=3,"Good rating",IF(TA_restaurants_curated__2[[#This Row],[C. Rat.]]=2,"Avarege rating","Bad rating"))</f>
        <v>Good rating</v>
      </c>
      <c r="N3556" s="1" t="str">
        <f t="shared" si="55"/>
        <v>Few reviews and Good rating</v>
      </c>
    </row>
    <row r="3557" spans="1:14" x14ac:dyDescent="0.35">
      <c r="A3557">
        <v>4362</v>
      </c>
      <c r="B3557" t="s">
        <v>4293</v>
      </c>
      <c r="C3557" t="s">
        <v>523</v>
      </c>
      <c r="D3557" t="s">
        <v>99</v>
      </c>
      <c r="E3557">
        <v>43650</v>
      </c>
      <c r="F3557">
        <v>35</v>
      </c>
      <c r="G3557" t="s">
        <v>8</v>
      </c>
      <c r="H3557">
        <v>110</v>
      </c>
      <c r="I3557">
        <f>(TA_restaurants_curated__2[[#This Row],['# Reviews]]-MIN(TA_restaurants_curated__2['# Reviews]))/(MAX(TA_restaurants_curated__2['# Reviews])-MIN(TA_restaurants_curated__2['# Reviews]))</f>
        <v>2.2715800100959111E-3</v>
      </c>
      <c r="J3557">
        <f>QUOTIENT((TA_restaurants_curated__2[[#This Row],[Normalizzazione]]*100),33)+IF(TA_restaurants_curated__2[[#This Row],[Normalizzazione]]=1,0,1)</f>
        <v>1</v>
      </c>
      <c r="K3557">
        <f>QUOTIENT((TA_restaurants_curated__2[[#This Row],[Rating]]*2),(100/3))+IF(TA_restaurants_curated__2[[#This Row],[Rating]]=50,0,1)</f>
        <v>3</v>
      </c>
      <c r="L3557" s="1" t="str">
        <f>IF(TA_restaurants_curated__2[[#This Row],[C. Rev.]]=3,"A lot of reviews",IF(TA_restaurants_curated__2[[#This Row],[C. Rev.]]=2,"Avarage reviews","Few reviews"))</f>
        <v>Few reviews</v>
      </c>
      <c r="M3557" s="1" t="str">
        <f>IF(TA_restaurants_curated__2[[#This Row],[C. Rat.]]=3,"Good rating",IF(TA_restaurants_curated__2[[#This Row],[C. Rat.]]=2,"Avarege rating","Bad rating"))</f>
        <v>Good rating</v>
      </c>
      <c r="N3557" s="1" t="str">
        <f t="shared" si="55"/>
        <v>Few reviews and Good rating</v>
      </c>
    </row>
    <row r="3558" spans="1:14" x14ac:dyDescent="0.35">
      <c r="A3558">
        <v>4375</v>
      </c>
      <c r="B3558" t="s">
        <v>4297</v>
      </c>
      <c r="C3558" t="s">
        <v>523</v>
      </c>
      <c r="D3558" t="s">
        <v>99</v>
      </c>
      <c r="E3558">
        <v>43780</v>
      </c>
      <c r="F3558">
        <v>40</v>
      </c>
      <c r="G3558" t="s">
        <v>10</v>
      </c>
      <c r="H3558">
        <v>110</v>
      </c>
      <c r="I3558">
        <f>(TA_restaurants_curated__2[[#This Row],['# Reviews]]-MIN(TA_restaurants_curated__2['# Reviews]))/(MAX(TA_restaurants_curated__2['# Reviews])-MIN(TA_restaurants_curated__2['# Reviews]))</f>
        <v>2.2715800100959111E-3</v>
      </c>
      <c r="J3558">
        <f>QUOTIENT((TA_restaurants_curated__2[[#This Row],[Normalizzazione]]*100),33)+IF(TA_restaurants_curated__2[[#This Row],[Normalizzazione]]=1,0,1)</f>
        <v>1</v>
      </c>
      <c r="K3558">
        <f>QUOTIENT((TA_restaurants_curated__2[[#This Row],[Rating]]*2),(100/3))+IF(TA_restaurants_curated__2[[#This Row],[Rating]]=50,0,1)</f>
        <v>3</v>
      </c>
      <c r="L3558" s="1" t="str">
        <f>IF(TA_restaurants_curated__2[[#This Row],[C. Rev.]]=3,"A lot of reviews",IF(TA_restaurants_curated__2[[#This Row],[C. Rev.]]=2,"Avarage reviews","Few reviews"))</f>
        <v>Few reviews</v>
      </c>
      <c r="M3558" s="1" t="str">
        <f>IF(TA_restaurants_curated__2[[#This Row],[C. Rat.]]=3,"Good rating",IF(TA_restaurants_curated__2[[#This Row],[C. Rat.]]=2,"Avarege rating","Bad rating"))</f>
        <v>Good rating</v>
      </c>
      <c r="N3558" s="1" t="str">
        <f t="shared" si="55"/>
        <v>Few reviews and Good rating</v>
      </c>
    </row>
    <row r="3559" spans="1:14" x14ac:dyDescent="0.35">
      <c r="A3559">
        <v>4382</v>
      </c>
      <c r="B3559" t="s">
        <v>4301</v>
      </c>
      <c r="C3559" t="s">
        <v>523</v>
      </c>
      <c r="D3559" t="s">
        <v>99</v>
      </c>
      <c r="E3559">
        <v>43850</v>
      </c>
      <c r="F3559">
        <v>50</v>
      </c>
      <c r="G3559" t="s">
        <v>10</v>
      </c>
      <c r="H3559">
        <v>110</v>
      </c>
      <c r="I3559">
        <f>(TA_restaurants_curated__2[[#This Row],['# Reviews]]-MIN(TA_restaurants_curated__2['# Reviews]))/(MAX(TA_restaurants_curated__2['# Reviews])-MIN(TA_restaurants_curated__2['# Reviews]))</f>
        <v>2.2715800100959111E-3</v>
      </c>
      <c r="J3559">
        <f>QUOTIENT((TA_restaurants_curated__2[[#This Row],[Normalizzazione]]*100),33)+IF(TA_restaurants_curated__2[[#This Row],[Normalizzazione]]=1,0,1)</f>
        <v>1</v>
      </c>
      <c r="K3559">
        <f>QUOTIENT((TA_restaurants_curated__2[[#This Row],[Rating]]*2),(100/3))+IF(TA_restaurants_curated__2[[#This Row],[Rating]]=50,0,1)</f>
        <v>3</v>
      </c>
      <c r="L3559" s="1" t="str">
        <f>IF(TA_restaurants_curated__2[[#This Row],[C. Rev.]]=3,"A lot of reviews",IF(TA_restaurants_curated__2[[#This Row],[C. Rev.]]=2,"Avarage reviews","Few reviews"))</f>
        <v>Few reviews</v>
      </c>
      <c r="M3559" s="1" t="str">
        <f>IF(TA_restaurants_curated__2[[#This Row],[C. Rat.]]=3,"Good rating",IF(TA_restaurants_curated__2[[#This Row],[C. Rat.]]=2,"Avarege rating","Bad rating"))</f>
        <v>Good rating</v>
      </c>
      <c r="N3559" s="1" t="str">
        <f t="shared" si="55"/>
        <v>Few reviews and Good rating</v>
      </c>
    </row>
    <row r="3560" spans="1:14" x14ac:dyDescent="0.35">
      <c r="A3560">
        <v>4416</v>
      </c>
      <c r="B3560" t="s">
        <v>4312</v>
      </c>
      <c r="C3560" t="s">
        <v>523</v>
      </c>
      <c r="D3560" t="s">
        <v>188</v>
      </c>
      <c r="E3560">
        <v>44190</v>
      </c>
      <c r="F3560">
        <v>35</v>
      </c>
      <c r="G3560" t="s">
        <v>8</v>
      </c>
      <c r="H3560">
        <v>110</v>
      </c>
      <c r="I3560">
        <f>(TA_restaurants_curated__2[[#This Row],['# Reviews]]-MIN(TA_restaurants_curated__2['# Reviews]))/(MAX(TA_restaurants_curated__2['# Reviews])-MIN(TA_restaurants_curated__2['# Reviews]))</f>
        <v>2.2715800100959111E-3</v>
      </c>
      <c r="J3560">
        <f>QUOTIENT((TA_restaurants_curated__2[[#This Row],[Normalizzazione]]*100),33)+IF(TA_restaurants_curated__2[[#This Row],[Normalizzazione]]=1,0,1)</f>
        <v>1</v>
      </c>
      <c r="K3560">
        <f>QUOTIENT((TA_restaurants_curated__2[[#This Row],[Rating]]*2),(100/3))+IF(TA_restaurants_curated__2[[#This Row],[Rating]]=50,0,1)</f>
        <v>3</v>
      </c>
      <c r="L3560" s="1" t="str">
        <f>IF(TA_restaurants_curated__2[[#This Row],[C. Rev.]]=3,"A lot of reviews",IF(TA_restaurants_curated__2[[#This Row],[C. Rev.]]=2,"Avarage reviews","Few reviews"))</f>
        <v>Few reviews</v>
      </c>
      <c r="M3560" s="1" t="str">
        <f>IF(TA_restaurants_curated__2[[#This Row],[C. Rat.]]=3,"Good rating",IF(TA_restaurants_curated__2[[#This Row],[C. Rat.]]=2,"Avarege rating","Bad rating"))</f>
        <v>Good rating</v>
      </c>
      <c r="N3560" s="1" t="str">
        <f t="shared" si="55"/>
        <v>Few reviews and Good rating</v>
      </c>
    </row>
    <row r="3561" spans="1:14" x14ac:dyDescent="0.35">
      <c r="A3561">
        <v>4674</v>
      </c>
      <c r="B3561" t="s">
        <v>4357</v>
      </c>
      <c r="C3561" t="s">
        <v>523</v>
      </c>
      <c r="D3561" t="s">
        <v>99</v>
      </c>
      <c r="E3561">
        <v>46770</v>
      </c>
      <c r="F3561">
        <v>35</v>
      </c>
      <c r="G3561" t="s">
        <v>10</v>
      </c>
      <c r="H3561">
        <v>110</v>
      </c>
      <c r="I3561">
        <f>(TA_restaurants_curated__2[[#This Row],['# Reviews]]-MIN(TA_restaurants_curated__2['# Reviews]))/(MAX(TA_restaurants_curated__2['# Reviews])-MIN(TA_restaurants_curated__2['# Reviews]))</f>
        <v>2.2715800100959111E-3</v>
      </c>
      <c r="J3561">
        <f>QUOTIENT((TA_restaurants_curated__2[[#This Row],[Normalizzazione]]*100),33)+IF(TA_restaurants_curated__2[[#This Row],[Normalizzazione]]=1,0,1)</f>
        <v>1</v>
      </c>
      <c r="K3561">
        <f>QUOTIENT((TA_restaurants_curated__2[[#This Row],[Rating]]*2),(100/3))+IF(TA_restaurants_curated__2[[#This Row],[Rating]]=50,0,1)</f>
        <v>3</v>
      </c>
      <c r="L3561" s="1" t="str">
        <f>IF(TA_restaurants_curated__2[[#This Row],[C. Rev.]]=3,"A lot of reviews",IF(TA_restaurants_curated__2[[#This Row],[C. Rev.]]=2,"Avarage reviews","Few reviews"))</f>
        <v>Few reviews</v>
      </c>
      <c r="M3561" s="1" t="str">
        <f>IF(TA_restaurants_curated__2[[#This Row],[C. Rat.]]=3,"Good rating",IF(TA_restaurants_curated__2[[#This Row],[C. Rat.]]=2,"Avarege rating","Bad rating"))</f>
        <v>Good rating</v>
      </c>
      <c r="N3561" s="1" t="str">
        <f t="shared" si="55"/>
        <v>Few reviews and Good rating</v>
      </c>
    </row>
    <row r="3562" spans="1:14" x14ac:dyDescent="0.35">
      <c r="A3562">
        <v>4974</v>
      </c>
      <c r="B3562" t="s">
        <v>4451</v>
      </c>
      <c r="C3562" t="s">
        <v>523</v>
      </c>
      <c r="D3562" t="s">
        <v>4452</v>
      </c>
      <c r="E3562">
        <v>49770</v>
      </c>
      <c r="F3562">
        <v>35</v>
      </c>
      <c r="G3562" t="s">
        <v>8</v>
      </c>
      <c r="H3562">
        <v>110</v>
      </c>
      <c r="I3562">
        <f>(TA_restaurants_curated__2[[#This Row],['# Reviews]]-MIN(TA_restaurants_curated__2['# Reviews]))/(MAX(TA_restaurants_curated__2['# Reviews])-MIN(TA_restaurants_curated__2['# Reviews]))</f>
        <v>2.2715800100959111E-3</v>
      </c>
      <c r="J3562">
        <f>QUOTIENT((TA_restaurants_curated__2[[#This Row],[Normalizzazione]]*100),33)+IF(TA_restaurants_curated__2[[#This Row],[Normalizzazione]]=1,0,1)</f>
        <v>1</v>
      </c>
      <c r="K3562">
        <f>QUOTIENT((TA_restaurants_curated__2[[#This Row],[Rating]]*2),(100/3))+IF(TA_restaurants_curated__2[[#This Row],[Rating]]=50,0,1)</f>
        <v>3</v>
      </c>
      <c r="L3562" s="1" t="str">
        <f>IF(TA_restaurants_curated__2[[#This Row],[C. Rev.]]=3,"A lot of reviews",IF(TA_restaurants_curated__2[[#This Row],[C. Rev.]]=2,"Avarage reviews","Few reviews"))</f>
        <v>Few reviews</v>
      </c>
      <c r="M3562" s="1" t="str">
        <f>IF(TA_restaurants_curated__2[[#This Row],[C. Rat.]]=3,"Good rating",IF(TA_restaurants_curated__2[[#This Row],[C. Rat.]]=2,"Avarege rating","Bad rating"))</f>
        <v>Good rating</v>
      </c>
      <c r="N3562" s="1" t="str">
        <f t="shared" si="55"/>
        <v>Few reviews and Good rating</v>
      </c>
    </row>
    <row r="3563" spans="1:14" x14ac:dyDescent="0.35">
      <c r="A3563">
        <v>5066</v>
      </c>
      <c r="B3563" t="s">
        <v>4487</v>
      </c>
      <c r="C3563" t="s">
        <v>523</v>
      </c>
      <c r="D3563" t="s">
        <v>111</v>
      </c>
      <c r="E3563">
        <v>50690</v>
      </c>
      <c r="F3563">
        <v>35</v>
      </c>
      <c r="G3563" t="s">
        <v>8</v>
      </c>
      <c r="H3563">
        <v>110</v>
      </c>
      <c r="I3563">
        <f>(TA_restaurants_curated__2[[#This Row],['# Reviews]]-MIN(TA_restaurants_curated__2['# Reviews]))/(MAX(TA_restaurants_curated__2['# Reviews])-MIN(TA_restaurants_curated__2['# Reviews]))</f>
        <v>2.2715800100959111E-3</v>
      </c>
      <c r="J3563">
        <f>QUOTIENT((TA_restaurants_curated__2[[#This Row],[Normalizzazione]]*100),33)+IF(TA_restaurants_curated__2[[#This Row],[Normalizzazione]]=1,0,1)</f>
        <v>1</v>
      </c>
      <c r="K3563">
        <f>QUOTIENT((TA_restaurants_curated__2[[#This Row],[Rating]]*2),(100/3))+IF(TA_restaurants_curated__2[[#This Row],[Rating]]=50,0,1)</f>
        <v>3</v>
      </c>
      <c r="L3563" s="1" t="str">
        <f>IF(TA_restaurants_curated__2[[#This Row],[C. Rev.]]=3,"A lot of reviews",IF(TA_restaurants_curated__2[[#This Row],[C. Rev.]]=2,"Avarage reviews","Few reviews"))</f>
        <v>Few reviews</v>
      </c>
      <c r="M3563" s="1" t="str">
        <f>IF(TA_restaurants_curated__2[[#This Row],[C. Rat.]]=3,"Good rating",IF(TA_restaurants_curated__2[[#This Row],[C. Rat.]]=2,"Avarege rating","Bad rating"))</f>
        <v>Good rating</v>
      </c>
      <c r="N3563" s="1" t="str">
        <f t="shared" si="55"/>
        <v>Few reviews and Good rating</v>
      </c>
    </row>
    <row r="3564" spans="1:14" x14ac:dyDescent="0.35">
      <c r="A3564">
        <v>5770</v>
      </c>
      <c r="B3564" t="s">
        <v>4745</v>
      </c>
      <c r="C3564" t="s">
        <v>523</v>
      </c>
      <c r="D3564" t="s">
        <v>4746</v>
      </c>
      <c r="E3564">
        <v>57730</v>
      </c>
      <c r="F3564">
        <v>40</v>
      </c>
      <c r="G3564" t="s">
        <v>10</v>
      </c>
      <c r="H3564">
        <v>110</v>
      </c>
      <c r="I3564">
        <f>(TA_restaurants_curated__2[[#This Row],['# Reviews]]-MIN(TA_restaurants_curated__2['# Reviews]))/(MAX(TA_restaurants_curated__2['# Reviews])-MIN(TA_restaurants_curated__2['# Reviews]))</f>
        <v>2.2715800100959111E-3</v>
      </c>
      <c r="J3564">
        <f>QUOTIENT((TA_restaurants_curated__2[[#This Row],[Normalizzazione]]*100),33)+IF(TA_restaurants_curated__2[[#This Row],[Normalizzazione]]=1,0,1)</f>
        <v>1</v>
      </c>
      <c r="K3564">
        <f>QUOTIENT((TA_restaurants_curated__2[[#This Row],[Rating]]*2),(100/3))+IF(TA_restaurants_curated__2[[#This Row],[Rating]]=50,0,1)</f>
        <v>3</v>
      </c>
      <c r="L3564" s="1" t="str">
        <f>IF(TA_restaurants_curated__2[[#This Row],[C. Rev.]]=3,"A lot of reviews",IF(TA_restaurants_curated__2[[#This Row],[C. Rev.]]=2,"Avarage reviews","Few reviews"))</f>
        <v>Few reviews</v>
      </c>
      <c r="M3564" s="1" t="str">
        <f>IF(TA_restaurants_curated__2[[#This Row],[C. Rat.]]=3,"Good rating",IF(TA_restaurants_curated__2[[#This Row],[C. Rat.]]=2,"Avarege rating","Bad rating"))</f>
        <v>Good rating</v>
      </c>
      <c r="N3564" s="1" t="str">
        <f t="shared" si="55"/>
        <v>Few reviews and Good rating</v>
      </c>
    </row>
    <row r="3565" spans="1:14" x14ac:dyDescent="0.35">
      <c r="A3565">
        <v>5984</v>
      </c>
      <c r="B3565" t="s">
        <v>4815</v>
      </c>
      <c r="C3565" t="s">
        <v>523</v>
      </c>
      <c r="D3565" t="s">
        <v>118</v>
      </c>
      <c r="E3565">
        <v>59870</v>
      </c>
      <c r="F3565">
        <v>40</v>
      </c>
      <c r="G3565" t="s">
        <v>10</v>
      </c>
      <c r="H3565">
        <v>110</v>
      </c>
      <c r="I3565">
        <f>(TA_restaurants_curated__2[[#This Row],['# Reviews]]-MIN(TA_restaurants_curated__2['# Reviews]))/(MAX(TA_restaurants_curated__2['# Reviews])-MIN(TA_restaurants_curated__2['# Reviews]))</f>
        <v>2.2715800100959111E-3</v>
      </c>
      <c r="J3565">
        <f>QUOTIENT((TA_restaurants_curated__2[[#This Row],[Normalizzazione]]*100),33)+IF(TA_restaurants_curated__2[[#This Row],[Normalizzazione]]=1,0,1)</f>
        <v>1</v>
      </c>
      <c r="K3565">
        <f>QUOTIENT((TA_restaurants_curated__2[[#This Row],[Rating]]*2),(100/3))+IF(TA_restaurants_curated__2[[#This Row],[Rating]]=50,0,1)</f>
        <v>3</v>
      </c>
      <c r="L3565" s="1" t="str">
        <f>IF(TA_restaurants_curated__2[[#This Row],[C. Rev.]]=3,"A lot of reviews",IF(TA_restaurants_curated__2[[#This Row],[C. Rev.]]=2,"Avarage reviews","Few reviews"))</f>
        <v>Few reviews</v>
      </c>
      <c r="M3565" s="1" t="str">
        <f>IF(TA_restaurants_curated__2[[#This Row],[C. Rat.]]=3,"Good rating",IF(TA_restaurants_curated__2[[#This Row],[C. Rat.]]=2,"Avarege rating","Bad rating"))</f>
        <v>Good rating</v>
      </c>
      <c r="N3565" s="1" t="str">
        <f t="shared" si="55"/>
        <v>Few reviews and Good rating</v>
      </c>
    </row>
    <row r="3566" spans="1:14" x14ac:dyDescent="0.35">
      <c r="A3566">
        <v>1789</v>
      </c>
      <c r="B3566" t="s">
        <v>2753</v>
      </c>
      <c r="C3566" t="s">
        <v>523</v>
      </c>
      <c r="D3566" t="s">
        <v>99</v>
      </c>
      <c r="E3566">
        <v>17910</v>
      </c>
      <c r="F3566">
        <v>50</v>
      </c>
      <c r="G3566" t="s">
        <v>9</v>
      </c>
      <c r="H3566">
        <v>100</v>
      </c>
      <c r="I3566">
        <f>(TA_restaurants_curated__2[[#This Row],['# Reviews]]-MIN(TA_restaurants_curated__2['# Reviews]))/(MAX(TA_restaurants_curated__2['# Reviews])-MIN(TA_restaurants_curated__2['# Reviews]))</f>
        <v>2.0191822311963654E-3</v>
      </c>
      <c r="J3566">
        <f>QUOTIENT((TA_restaurants_curated__2[[#This Row],[Normalizzazione]]*100),33)+IF(TA_restaurants_curated__2[[#This Row],[Normalizzazione]]=1,0,1)</f>
        <v>1</v>
      </c>
      <c r="K3566">
        <f>QUOTIENT((TA_restaurants_curated__2[[#This Row],[Rating]]*2),(100/3))+IF(TA_restaurants_curated__2[[#This Row],[Rating]]=50,0,1)</f>
        <v>3</v>
      </c>
      <c r="L3566" s="1" t="str">
        <f>IF(TA_restaurants_curated__2[[#This Row],[C. Rev.]]=3,"A lot of reviews",IF(TA_restaurants_curated__2[[#This Row],[C. Rev.]]=2,"Avarage reviews","Few reviews"))</f>
        <v>Few reviews</v>
      </c>
      <c r="M3566" s="1" t="str">
        <f>IF(TA_restaurants_curated__2[[#This Row],[C. Rat.]]=3,"Good rating",IF(TA_restaurants_curated__2[[#This Row],[C. Rat.]]=2,"Avarege rating","Bad rating"))</f>
        <v>Good rating</v>
      </c>
      <c r="N3566" s="1" t="str">
        <f t="shared" si="55"/>
        <v>Few reviews and Good rating</v>
      </c>
    </row>
    <row r="3567" spans="1:14" x14ac:dyDescent="0.35">
      <c r="A3567">
        <v>2096</v>
      </c>
      <c r="B3567" t="s">
        <v>3032</v>
      </c>
      <c r="C3567" t="s">
        <v>523</v>
      </c>
      <c r="D3567" t="s">
        <v>99</v>
      </c>
      <c r="E3567">
        <v>20980</v>
      </c>
      <c r="F3567">
        <v>45</v>
      </c>
      <c r="G3567" t="s">
        <v>8</v>
      </c>
      <c r="H3567">
        <v>100</v>
      </c>
      <c r="I3567">
        <f>(TA_restaurants_curated__2[[#This Row],['# Reviews]]-MIN(TA_restaurants_curated__2['# Reviews]))/(MAX(TA_restaurants_curated__2['# Reviews])-MIN(TA_restaurants_curated__2['# Reviews]))</f>
        <v>2.0191822311963654E-3</v>
      </c>
      <c r="J3567">
        <f>QUOTIENT((TA_restaurants_curated__2[[#This Row],[Normalizzazione]]*100),33)+IF(TA_restaurants_curated__2[[#This Row],[Normalizzazione]]=1,0,1)</f>
        <v>1</v>
      </c>
      <c r="K3567">
        <f>QUOTIENT((TA_restaurants_curated__2[[#This Row],[Rating]]*2),(100/3))+IF(TA_restaurants_curated__2[[#This Row],[Rating]]=50,0,1)</f>
        <v>3</v>
      </c>
      <c r="L3567" s="1" t="str">
        <f>IF(TA_restaurants_curated__2[[#This Row],[C. Rev.]]=3,"A lot of reviews",IF(TA_restaurants_curated__2[[#This Row],[C. Rev.]]=2,"Avarage reviews","Few reviews"))</f>
        <v>Few reviews</v>
      </c>
      <c r="M3567" s="1" t="str">
        <f>IF(TA_restaurants_curated__2[[#This Row],[C. Rat.]]=3,"Good rating",IF(TA_restaurants_curated__2[[#This Row],[C. Rat.]]=2,"Avarege rating","Bad rating"))</f>
        <v>Good rating</v>
      </c>
      <c r="N3567" s="1" t="str">
        <f t="shared" si="55"/>
        <v>Few reviews and Good rating</v>
      </c>
    </row>
    <row r="3568" spans="1:14" x14ac:dyDescent="0.35">
      <c r="A3568">
        <v>2208</v>
      </c>
      <c r="B3568" t="s">
        <v>3118</v>
      </c>
      <c r="C3568" t="s">
        <v>523</v>
      </c>
      <c r="D3568" t="s">
        <v>111</v>
      </c>
      <c r="E3568">
        <v>22100</v>
      </c>
      <c r="F3568">
        <v>45</v>
      </c>
      <c r="G3568" t="s">
        <v>8</v>
      </c>
      <c r="H3568">
        <v>100</v>
      </c>
      <c r="I3568">
        <f>(TA_restaurants_curated__2[[#This Row],['# Reviews]]-MIN(TA_restaurants_curated__2['# Reviews]))/(MAX(TA_restaurants_curated__2['# Reviews])-MIN(TA_restaurants_curated__2['# Reviews]))</f>
        <v>2.0191822311963654E-3</v>
      </c>
      <c r="J3568">
        <f>QUOTIENT((TA_restaurants_curated__2[[#This Row],[Normalizzazione]]*100),33)+IF(TA_restaurants_curated__2[[#This Row],[Normalizzazione]]=1,0,1)</f>
        <v>1</v>
      </c>
      <c r="K3568">
        <f>QUOTIENT((TA_restaurants_curated__2[[#This Row],[Rating]]*2),(100/3))+IF(TA_restaurants_curated__2[[#This Row],[Rating]]=50,0,1)</f>
        <v>3</v>
      </c>
      <c r="L3568" s="1" t="str">
        <f>IF(TA_restaurants_curated__2[[#This Row],[C. Rev.]]=3,"A lot of reviews",IF(TA_restaurants_curated__2[[#This Row],[C. Rev.]]=2,"Avarage reviews","Few reviews"))</f>
        <v>Few reviews</v>
      </c>
      <c r="M3568" s="1" t="str">
        <f>IF(TA_restaurants_curated__2[[#This Row],[C. Rat.]]=3,"Good rating",IF(TA_restaurants_curated__2[[#This Row],[C. Rat.]]=2,"Avarege rating","Bad rating"))</f>
        <v>Good rating</v>
      </c>
      <c r="N3568" s="1" t="str">
        <f t="shared" si="55"/>
        <v>Few reviews and Good rating</v>
      </c>
    </row>
    <row r="3569" spans="1:14" x14ac:dyDescent="0.35">
      <c r="A3569">
        <v>2243</v>
      </c>
      <c r="B3569" t="s">
        <v>3150</v>
      </c>
      <c r="C3569" t="s">
        <v>523</v>
      </c>
      <c r="D3569" t="s">
        <v>3151</v>
      </c>
      <c r="E3569">
        <v>22450</v>
      </c>
      <c r="F3569">
        <v>50</v>
      </c>
      <c r="G3569" t="s">
        <v>8</v>
      </c>
      <c r="H3569">
        <v>100</v>
      </c>
      <c r="I3569">
        <f>(TA_restaurants_curated__2[[#This Row],['# Reviews]]-MIN(TA_restaurants_curated__2['# Reviews]))/(MAX(TA_restaurants_curated__2['# Reviews])-MIN(TA_restaurants_curated__2['# Reviews]))</f>
        <v>2.0191822311963654E-3</v>
      </c>
      <c r="J3569">
        <f>QUOTIENT((TA_restaurants_curated__2[[#This Row],[Normalizzazione]]*100),33)+IF(TA_restaurants_curated__2[[#This Row],[Normalizzazione]]=1,0,1)</f>
        <v>1</v>
      </c>
      <c r="K3569">
        <f>QUOTIENT((TA_restaurants_curated__2[[#This Row],[Rating]]*2),(100/3))+IF(TA_restaurants_curated__2[[#This Row],[Rating]]=50,0,1)</f>
        <v>3</v>
      </c>
      <c r="L3569" s="1" t="str">
        <f>IF(TA_restaurants_curated__2[[#This Row],[C. Rev.]]=3,"A lot of reviews",IF(TA_restaurants_curated__2[[#This Row],[C. Rev.]]=2,"Avarage reviews","Few reviews"))</f>
        <v>Few reviews</v>
      </c>
      <c r="M3569" s="1" t="str">
        <f>IF(TA_restaurants_curated__2[[#This Row],[C. Rat.]]=3,"Good rating",IF(TA_restaurants_curated__2[[#This Row],[C. Rat.]]=2,"Avarege rating","Bad rating"))</f>
        <v>Good rating</v>
      </c>
      <c r="N3569" s="1" t="str">
        <f t="shared" si="55"/>
        <v>Few reviews and Good rating</v>
      </c>
    </row>
    <row r="3570" spans="1:14" x14ac:dyDescent="0.35">
      <c r="A3570">
        <v>2333</v>
      </c>
      <c r="B3570" t="s">
        <v>3227</v>
      </c>
      <c r="C3570" t="s">
        <v>523</v>
      </c>
      <c r="D3570" t="s">
        <v>99</v>
      </c>
      <c r="E3570">
        <v>23350</v>
      </c>
      <c r="F3570">
        <v>45</v>
      </c>
      <c r="G3570" t="s">
        <v>10</v>
      </c>
      <c r="H3570">
        <v>100</v>
      </c>
      <c r="I3570">
        <f>(TA_restaurants_curated__2[[#This Row],['# Reviews]]-MIN(TA_restaurants_curated__2['# Reviews]))/(MAX(TA_restaurants_curated__2['# Reviews])-MIN(TA_restaurants_curated__2['# Reviews]))</f>
        <v>2.0191822311963654E-3</v>
      </c>
      <c r="J3570">
        <f>QUOTIENT((TA_restaurants_curated__2[[#This Row],[Normalizzazione]]*100),33)+IF(TA_restaurants_curated__2[[#This Row],[Normalizzazione]]=1,0,1)</f>
        <v>1</v>
      </c>
      <c r="K3570">
        <f>QUOTIENT((TA_restaurants_curated__2[[#This Row],[Rating]]*2),(100/3))+IF(TA_restaurants_curated__2[[#This Row],[Rating]]=50,0,1)</f>
        <v>3</v>
      </c>
      <c r="L3570" s="1" t="str">
        <f>IF(TA_restaurants_curated__2[[#This Row],[C. Rev.]]=3,"A lot of reviews",IF(TA_restaurants_curated__2[[#This Row],[C. Rev.]]=2,"Avarage reviews","Few reviews"))</f>
        <v>Few reviews</v>
      </c>
      <c r="M3570" s="1" t="str">
        <f>IF(TA_restaurants_curated__2[[#This Row],[C. Rat.]]=3,"Good rating",IF(TA_restaurants_curated__2[[#This Row],[C. Rat.]]=2,"Avarege rating","Bad rating"))</f>
        <v>Good rating</v>
      </c>
      <c r="N3570" s="1" t="str">
        <f t="shared" si="55"/>
        <v>Few reviews and Good rating</v>
      </c>
    </row>
    <row r="3571" spans="1:14" x14ac:dyDescent="0.35">
      <c r="A3571">
        <v>2419</v>
      </c>
      <c r="B3571" t="s">
        <v>3302</v>
      </c>
      <c r="C3571" t="s">
        <v>523</v>
      </c>
      <c r="D3571" t="s">
        <v>106</v>
      </c>
      <c r="E3571">
        <v>24210</v>
      </c>
      <c r="F3571">
        <v>45</v>
      </c>
      <c r="G3571" t="s">
        <v>10</v>
      </c>
      <c r="H3571">
        <v>100</v>
      </c>
      <c r="I3571">
        <f>(TA_restaurants_curated__2[[#This Row],['# Reviews]]-MIN(TA_restaurants_curated__2['# Reviews]))/(MAX(TA_restaurants_curated__2['# Reviews])-MIN(TA_restaurants_curated__2['# Reviews]))</f>
        <v>2.0191822311963654E-3</v>
      </c>
      <c r="J3571">
        <f>QUOTIENT((TA_restaurants_curated__2[[#This Row],[Normalizzazione]]*100),33)+IF(TA_restaurants_curated__2[[#This Row],[Normalizzazione]]=1,0,1)</f>
        <v>1</v>
      </c>
      <c r="K3571">
        <f>QUOTIENT((TA_restaurants_curated__2[[#This Row],[Rating]]*2),(100/3))+IF(TA_restaurants_curated__2[[#This Row],[Rating]]=50,0,1)</f>
        <v>3</v>
      </c>
      <c r="L3571" s="1" t="str">
        <f>IF(TA_restaurants_curated__2[[#This Row],[C. Rev.]]=3,"A lot of reviews",IF(TA_restaurants_curated__2[[#This Row],[C. Rev.]]=2,"Avarage reviews","Few reviews"))</f>
        <v>Few reviews</v>
      </c>
      <c r="M3571" s="1" t="str">
        <f>IF(TA_restaurants_curated__2[[#This Row],[C. Rat.]]=3,"Good rating",IF(TA_restaurants_curated__2[[#This Row],[C. Rat.]]=2,"Avarege rating","Bad rating"))</f>
        <v>Good rating</v>
      </c>
      <c r="N3571" s="1" t="str">
        <f t="shared" si="55"/>
        <v>Few reviews and Good rating</v>
      </c>
    </row>
    <row r="3572" spans="1:14" x14ac:dyDescent="0.35">
      <c r="A3572">
        <v>3069</v>
      </c>
      <c r="B3572" t="s">
        <v>3760</v>
      </c>
      <c r="C3572" t="s">
        <v>523</v>
      </c>
      <c r="D3572" t="s">
        <v>463</v>
      </c>
      <c r="E3572">
        <v>30710</v>
      </c>
      <c r="F3572">
        <v>40</v>
      </c>
      <c r="G3572" t="s">
        <v>10</v>
      </c>
      <c r="H3572">
        <v>100</v>
      </c>
      <c r="I3572">
        <f>(TA_restaurants_curated__2[[#This Row],['# Reviews]]-MIN(TA_restaurants_curated__2['# Reviews]))/(MAX(TA_restaurants_curated__2['# Reviews])-MIN(TA_restaurants_curated__2['# Reviews]))</f>
        <v>2.0191822311963654E-3</v>
      </c>
      <c r="J3572">
        <f>QUOTIENT((TA_restaurants_curated__2[[#This Row],[Normalizzazione]]*100),33)+IF(TA_restaurants_curated__2[[#This Row],[Normalizzazione]]=1,0,1)</f>
        <v>1</v>
      </c>
      <c r="K3572">
        <f>QUOTIENT((TA_restaurants_curated__2[[#This Row],[Rating]]*2),(100/3))+IF(TA_restaurants_curated__2[[#This Row],[Rating]]=50,0,1)</f>
        <v>3</v>
      </c>
      <c r="L3572" s="1" t="str">
        <f>IF(TA_restaurants_curated__2[[#This Row],[C. Rev.]]=3,"A lot of reviews",IF(TA_restaurants_curated__2[[#This Row],[C. Rev.]]=2,"Avarage reviews","Few reviews"))</f>
        <v>Few reviews</v>
      </c>
      <c r="M3572" s="1" t="str">
        <f>IF(TA_restaurants_curated__2[[#This Row],[C. Rat.]]=3,"Good rating",IF(TA_restaurants_curated__2[[#This Row],[C. Rat.]]=2,"Avarege rating","Bad rating"))</f>
        <v>Good rating</v>
      </c>
      <c r="N3572" s="1" t="str">
        <f t="shared" si="55"/>
        <v>Few reviews and Good rating</v>
      </c>
    </row>
    <row r="3573" spans="1:14" x14ac:dyDescent="0.35">
      <c r="A3573">
        <v>3071</v>
      </c>
      <c r="B3573" t="s">
        <v>3761</v>
      </c>
      <c r="C3573" t="s">
        <v>523</v>
      </c>
      <c r="D3573" t="s">
        <v>556</v>
      </c>
      <c r="E3573">
        <v>30730</v>
      </c>
      <c r="F3573">
        <v>50</v>
      </c>
      <c r="G3573" t="s">
        <v>10</v>
      </c>
      <c r="H3573">
        <v>100</v>
      </c>
      <c r="I3573">
        <f>(TA_restaurants_curated__2[[#This Row],['# Reviews]]-MIN(TA_restaurants_curated__2['# Reviews]))/(MAX(TA_restaurants_curated__2['# Reviews])-MIN(TA_restaurants_curated__2['# Reviews]))</f>
        <v>2.0191822311963654E-3</v>
      </c>
      <c r="J3573">
        <f>QUOTIENT((TA_restaurants_curated__2[[#This Row],[Normalizzazione]]*100),33)+IF(TA_restaurants_curated__2[[#This Row],[Normalizzazione]]=1,0,1)</f>
        <v>1</v>
      </c>
      <c r="K3573">
        <f>QUOTIENT((TA_restaurants_curated__2[[#This Row],[Rating]]*2),(100/3))+IF(TA_restaurants_curated__2[[#This Row],[Rating]]=50,0,1)</f>
        <v>3</v>
      </c>
      <c r="L3573" s="1" t="str">
        <f>IF(TA_restaurants_curated__2[[#This Row],[C. Rev.]]=3,"A lot of reviews",IF(TA_restaurants_curated__2[[#This Row],[C. Rev.]]=2,"Avarage reviews","Few reviews"))</f>
        <v>Few reviews</v>
      </c>
      <c r="M3573" s="1" t="str">
        <f>IF(TA_restaurants_curated__2[[#This Row],[C. Rat.]]=3,"Good rating",IF(TA_restaurants_curated__2[[#This Row],[C. Rat.]]=2,"Avarege rating","Bad rating"))</f>
        <v>Good rating</v>
      </c>
      <c r="N3573" s="1" t="str">
        <f t="shared" si="55"/>
        <v>Few reviews and Good rating</v>
      </c>
    </row>
    <row r="3574" spans="1:14" x14ac:dyDescent="0.35">
      <c r="A3574">
        <v>3120</v>
      </c>
      <c r="B3574" t="s">
        <v>3782</v>
      </c>
      <c r="C3574" t="s">
        <v>523</v>
      </c>
      <c r="D3574" t="s">
        <v>179</v>
      </c>
      <c r="E3574">
        <v>31220</v>
      </c>
      <c r="F3574">
        <v>40</v>
      </c>
      <c r="G3574" t="s">
        <v>8</v>
      </c>
      <c r="H3574">
        <v>100</v>
      </c>
      <c r="I3574">
        <f>(TA_restaurants_curated__2[[#This Row],['# Reviews]]-MIN(TA_restaurants_curated__2['# Reviews]))/(MAX(TA_restaurants_curated__2['# Reviews])-MIN(TA_restaurants_curated__2['# Reviews]))</f>
        <v>2.0191822311963654E-3</v>
      </c>
      <c r="J3574">
        <f>QUOTIENT((TA_restaurants_curated__2[[#This Row],[Normalizzazione]]*100),33)+IF(TA_restaurants_curated__2[[#This Row],[Normalizzazione]]=1,0,1)</f>
        <v>1</v>
      </c>
      <c r="K3574">
        <f>QUOTIENT((TA_restaurants_curated__2[[#This Row],[Rating]]*2),(100/3))+IF(TA_restaurants_curated__2[[#This Row],[Rating]]=50,0,1)</f>
        <v>3</v>
      </c>
      <c r="L3574" s="1" t="str">
        <f>IF(TA_restaurants_curated__2[[#This Row],[C. Rev.]]=3,"A lot of reviews",IF(TA_restaurants_curated__2[[#This Row],[C. Rev.]]=2,"Avarage reviews","Few reviews"))</f>
        <v>Few reviews</v>
      </c>
      <c r="M3574" s="1" t="str">
        <f>IF(TA_restaurants_curated__2[[#This Row],[C. Rat.]]=3,"Good rating",IF(TA_restaurants_curated__2[[#This Row],[C. Rat.]]=2,"Avarege rating","Bad rating"))</f>
        <v>Good rating</v>
      </c>
      <c r="N3574" s="1" t="str">
        <f t="shared" si="55"/>
        <v>Few reviews and Good rating</v>
      </c>
    </row>
    <row r="3575" spans="1:14" x14ac:dyDescent="0.35">
      <c r="A3575">
        <v>3696</v>
      </c>
      <c r="B3575" t="s">
        <v>4031</v>
      </c>
      <c r="C3575" t="s">
        <v>523</v>
      </c>
      <c r="D3575" t="s">
        <v>99</v>
      </c>
      <c r="E3575">
        <v>36980</v>
      </c>
      <c r="F3575">
        <v>35</v>
      </c>
      <c r="G3575" t="s">
        <v>8</v>
      </c>
      <c r="H3575">
        <v>100</v>
      </c>
      <c r="I3575">
        <f>(TA_restaurants_curated__2[[#This Row],['# Reviews]]-MIN(TA_restaurants_curated__2['# Reviews]))/(MAX(TA_restaurants_curated__2['# Reviews])-MIN(TA_restaurants_curated__2['# Reviews]))</f>
        <v>2.0191822311963654E-3</v>
      </c>
      <c r="J3575">
        <f>QUOTIENT((TA_restaurants_curated__2[[#This Row],[Normalizzazione]]*100),33)+IF(TA_restaurants_curated__2[[#This Row],[Normalizzazione]]=1,0,1)</f>
        <v>1</v>
      </c>
      <c r="K3575">
        <f>QUOTIENT((TA_restaurants_curated__2[[#This Row],[Rating]]*2),(100/3))+IF(TA_restaurants_curated__2[[#This Row],[Rating]]=50,0,1)</f>
        <v>3</v>
      </c>
      <c r="L3575" s="1" t="str">
        <f>IF(TA_restaurants_curated__2[[#This Row],[C. Rev.]]=3,"A lot of reviews",IF(TA_restaurants_curated__2[[#This Row],[C. Rev.]]=2,"Avarage reviews","Few reviews"))</f>
        <v>Few reviews</v>
      </c>
      <c r="M3575" s="1" t="str">
        <f>IF(TA_restaurants_curated__2[[#This Row],[C. Rat.]]=3,"Good rating",IF(TA_restaurants_curated__2[[#This Row],[C. Rat.]]=2,"Avarege rating","Bad rating"))</f>
        <v>Good rating</v>
      </c>
      <c r="N3575" s="1" t="str">
        <f t="shared" si="55"/>
        <v>Few reviews and Good rating</v>
      </c>
    </row>
    <row r="3576" spans="1:14" x14ac:dyDescent="0.35">
      <c r="A3576">
        <v>3924</v>
      </c>
      <c r="B3576" t="s">
        <v>4123</v>
      </c>
      <c r="C3576" t="s">
        <v>523</v>
      </c>
      <c r="D3576" t="s">
        <v>110</v>
      </c>
      <c r="E3576">
        <v>39260</v>
      </c>
      <c r="F3576">
        <v>40</v>
      </c>
      <c r="G3576" t="s">
        <v>10</v>
      </c>
      <c r="H3576">
        <v>100</v>
      </c>
      <c r="I3576">
        <f>(TA_restaurants_curated__2[[#This Row],['# Reviews]]-MIN(TA_restaurants_curated__2['# Reviews]))/(MAX(TA_restaurants_curated__2['# Reviews])-MIN(TA_restaurants_curated__2['# Reviews]))</f>
        <v>2.0191822311963654E-3</v>
      </c>
      <c r="J3576">
        <f>QUOTIENT((TA_restaurants_curated__2[[#This Row],[Normalizzazione]]*100),33)+IF(TA_restaurants_curated__2[[#This Row],[Normalizzazione]]=1,0,1)</f>
        <v>1</v>
      </c>
      <c r="K3576">
        <f>QUOTIENT((TA_restaurants_curated__2[[#This Row],[Rating]]*2),(100/3))+IF(TA_restaurants_curated__2[[#This Row],[Rating]]=50,0,1)</f>
        <v>3</v>
      </c>
      <c r="L3576" s="1" t="str">
        <f>IF(TA_restaurants_curated__2[[#This Row],[C. Rev.]]=3,"A lot of reviews",IF(TA_restaurants_curated__2[[#This Row],[C. Rev.]]=2,"Avarage reviews","Few reviews"))</f>
        <v>Few reviews</v>
      </c>
      <c r="M3576" s="1" t="str">
        <f>IF(TA_restaurants_curated__2[[#This Row],[C. Rat.]]=3,"Good rating",IF(TA_restaurants_curated__2[[#This Row],[C. Rat.]]=2,"Avarege rating","Bad rating"))</f>
        <v>Good rating</v>
      </c>
      <c r="N3576" s="1" t="str">
        <f t="shared" si="55"/>
        <v>Few reviews and Good rating</v>
      </c>
    </row>
    <row r="3577" spans="1:14" x14ac:dyDescent="0.35">
      <c r="A3577">
        <v>3981</v>
      </c>
      <c r="B3577" t="s">
        <v>4146</v>
      </c>
      <c r="C3577" t="s">
        <v>523</v>
      </c>
      <c r="D3577" t="s">
        <v>11</v>
      </c>
      <c r="E3577">
        <v>39830</v>
      </c>
      <c r="F3577">
        <v>40</v>
      </c>
      <c r="G3577" t="s">
        <v>10</v>
      </c>
      <c r="H3577">
        <v>100</v>
      </c>
      <c r="I3577">
        <f>(TA_restaurants_curated__2[[#This Row],['# Reviews]]-MIN(TA_restaurants_curated__2['# Reviews]))/(MAX(TA_restaurants_curated__2['# Reviews])-MIN(TA_restaurants_curated__2['# Reviews]))</f>
        <v>2.0191822311963654E-3</v>
      </c>
      <c r="J3577">
        <f>QUOTIENT((TA_restaurants_curated__2[[#This Row],[Normalizzazione]]*100),33)+IF(TA_restaurants_curated__2[[#This Row],[Normalizzazione]]=1,0,1)</f>
        <v>1</v>
      </c>
      <c r="K3577">
        <f>QUOTIENT((TA_restaurants_curated__2[[#This Row],[Rating]]*2),(100/3))+IF(TA_restaurants_curated__2[[#This Row],[Rating]]=50,0,1)</f>
        <v>3</v>
      </c>
      <c r="L3577" s="1" t="str">
        <f>IF(TA_restaurants_curated__2[[#This Row],[C. Rev.]]=3,"A lot of reviews",IF(TA_restaurants_curated__2[[#This Row],[C. Rev.]]=2,"Avarage reviews","Few reviews"))</f>
        <v>Few reviews</v>
      </c>
      <c r="M3577" s="1" t="str">
        <f>IF(TA_restaurants_curated__2[[#This Row],[C. Rat.]]=3,"Good rating",IF(TA_restaurants_curated__2[[#This Row],[C. Rat.]]=2,"Avarege rating","Bad rating"))</f>
        <v>Good rating</v>
      </c>
      <c r="N3577" s="1" t="str">
        <f t="shared" si="55"/>
        <v>Few reviews and Good rating</v>
      </c>
    </row>
    <row r="3578" spans="1:14" x14ac:dyDescent="0.35">
      <c r="A3578">
        <v>4135</v>
      </c>
      <c r="B3578" t="s">
        <v>4203</v>
      </c>
      <c r="C3578" t="s">
        <v>523</v>
      </c>
      <c r="D3578" t="s">
        <v>111</v>
      </c>
      <c r="E3578">
        <v>41380</v>
      </c>
      <c r="F3578">
        <v>40</v>
      </c>
      <c r="G3578" t="s">
        <v>10</v>
      </c>
      <c r="H3578">
        <v>100</v>
      </c>
      <c r="I3578">
        <f>(TA_restaurants_curated__2[[#This Row],['# Reviews]]-MIN(TA_restaurants_curated__2['# Reviews]))/(MAX(TA_restaurants_curated__2['# Reviews])-MIN(TA_restaurants_curated__2['# Reviews]))</f>
        <v>2.0191822311963654E-3</v>
      </c>
      <c r="J3578">
        <f>QUOTIENT((TA_restaurants_curated__2[[#This Row],[Normalizzazione]]*100),33)+IF(TA_restaurants_curated__2[[#This Row],[Normalizzazione]]=1,0,1)</f>
        <v>1</v>
      </c>
      <c r="K3578">
        <f>QUOTIENT((TA_restaurants_curated__2[[#This Row],[Rating]]*2),(100/3))+IF(TA_restaurants_curated__2[[#This Row],[Rating]]=50,0,1)</f>
        <v>3</v>
      </c>
      <c r="L3578" s="1" t="str">
        <f>IF(TA_restaurants_curated__2[[#This Row],[C. Rev.]]=3,"A lot of reviews",IF(TA_restaurants_curated__2[[#This Row],[C. Rev.]]=2,"Avarage reviews","Few reviews"))</f>
        <v>Few reviews</v>
      </c>
      <c r="M3578" s="1" t="str">
        <f>IF(TA_restaurants_curated__2[[#This Row],[C. Rat.]]=3,"Good rating",IF(TA_restaurants_curated__2[[#This Row],[C. Rat.]]=2,"Avarege rating","Bad rating"))</f>
        <v>Good rating</v>
      </c>
      <c r="N3578" s="1" t="str">
        <f t="shared" si="55"/>
        <v>Few reviews and Good rating</v>
      </c>
    </row>
    <row r="3579" spans="1:14" x14ac:dyDescent="0.35">
      <c r="A3579">
        <v>4151</v>
      </c>
      <c r="B3579" t="s">
        <v>4208</v>
      </c>
      <c r="C3579" t="s">
        <v>523</v>
      </c>
      <c r="D3579" t="s">
        <v>4209</v>
      </c>
      <c r="E3579">
        <v>41540</v>
      </c>
      <c r="F3579">
        <v>35</v>
      </c>
      <c r="G3579" t="s">
        <v>8</v>
      </c>
      <c r="H3579">
        <v>100</v>
      </c>
      <c r="I3579">
        <f>(TA_restaurants_curated__2[[#This Row],['# Reviews]]-MIN(TA_restaurants_curated__2['# Reviews]))/(MAX(TA_restaurants_curated__2['# Reviews])-MIN(TA_restaurants_curated__2['# Reviews]))</f>
        <v>2.0191822311963654E-3</v>
      </c>
      <c r="J3579">
        <f>QUOTIENT((TA_restaurants_curated__2[[#This Row],[Normalizzazione]]*100),33)+IF(TA_restaurants_curated__2[[#This Row],[Normalizzazione]]=1,0,1)</f>
        <v>1</v>
      </c>
      <c r="K3579">
        <f>QUOTIENT((TA_restaurants_curated__2[[#This Row],[Rating]]*2),(100/3))+IF(TA_restaurants_curated__2[[#This Row],[Rating]]=50,0,1)</f>
        <v>3</v>
      </c>
      <c r="L3579" s="1" t="str">
        <f>IF(TA_restaurants_curated__2[[#This Row],[C. Rev.]]=3,"A lot of reviews",IF(TA_restaurants_curated__2[[#This Row],[C. Rev.]]=2,"Avarage reviews","Few reviews"))</f>
        <v>Few reviews</v>
      </c>
      <c r="M3579" s="1" t="str">
        <f>IF(TA_restaurants_curated__2[[#This Row],[C. Rat.]]=3,"Good rating",IF(TA_restaurants_curated__2[[#This Row],[C. Rat.]]=2,"Avarege rating","Bad rating"))</f>
        <v>Good rating</v>
      </c>
      <c r="N3579" s="1" t="str">
        <f t="shared" si="55"/>
        <v>Few reviews and Good rating</v>
      </c>
    </row>
    <row r="3580" spans="1:14" x14ac:dyDescent="0.35">
      <c r="A3580">
        <v>4444</v>
      </c>
      <c r="B3580" t="s">
        <v>4325</v>
      </c>
      <c r="C3580" t="s">
        <v>523</v>
      </c>
      <c r="D3580" t="s">
        <v>201</v>
      </c>
      <c r="E3580">
        <v>44470</v>
      </c>
      <c r="F3580">
        <v>35</v>
      </c>
      <c r="G3580" t="s">
        <v>10</v>
      </c>
      <c r="H3580">
        <v>100</v>
      </c>
      <c r="I3580">
        <f>(TA_restaurants_curated__2[[#This Row],['# Reviews]]-MIN(TA_restaurants_curated__2['# Reviews]))/(MAX(TA_restaurants_curated__2['# Reviews])-MIN(TA_restaurants_curated__2['# Reviews]))</f>
        <v>2.0191822311963654E-3</v>
      </c>
      <c r="J3580">
        <f>QUOTIENT((TA_restaurants_curated__2[[#This Row],[Normalizzazione]]*100),33)+IF(TA_restaurants_curated__2[[#This Row],[Normalizzazione]]=1,0,1)</f>
        <v>1</v>
      </c>
      <c r="K3580">
        <f>QUOTIENT((TA_restaurants_curated__2[[#This Row],[Rating]]*2),(100/3))+IF(TA_restaurants_curated__2[[#This Row],[Rating]]=50,0,1)</f>
        <v>3</v>
      </c>
      <c r="L3580" s="1" t="str">
        <f>IF(TA_restaurants_curated__2[[#This Row],[C. Rev.]]=3,"A lot of reviews",IF(TA_restaurants_curated__2[[#This Row],[C. Rev.]]=2,"Avarage reviews","Few reviews"))</f>
        <v>Few reviews</v>
      </c>
      <c r="M3580" s="1" t="str">
        <f>IF(TA_restaurants_curated__2[[#This Row],[C. Rat.]]=3,"Good rating",IF(TA_restaurants_curated__2[[#This Row],[C. Rat.]]=2,"Avarege rating","Bad rating"))</f>
        <v>Good rating</v>
      </c>
      <c r="N3580" s="1" t="str">
        <f t="shared" si="55"/>
        <v>Few reviews and Good rating</v>
      </c>
    </row>
    <row r="3581" spans="1:14" x14ac:dyDescent="0.35">
      <c r="A3581">
        <v>4928</v>
      </c>
      <c r="B3581" t="s">
        <v>4439</v>
      </c>
      <c r="C3581" t="s">
        <v>523</v>
      </c>
      <c r="D3581" t="s">
        <v>4440</v>
      </c>
      <c r="E3581">
        <v>49310</v>
      </c>
      <c r="F3581">
        <v>40</v>
      </c>
      <c r="G3581" t="s">
        <v>8</v>
      </c>
      <c r="H3581">
        <v>100</v>
      </c>
      <c r="I3581">
        <f>(TA_restaurants_curated__2[[#This Row],['# Reviews]]-MIN(TA_restaurants_curated__2['# Reviews]))/(MAX(TA_restaurants_curated__2['# Reviews])-MIN(TA_restaurants_curated__2['# Reviews]))</f>
        <v>2.0191822311963654E-3</v>
      </c>
      <c r="J3581">
        <f>QUOTIENT((TA_restaurants_curated__2[[#This Row],[Normalizzazione]]*100),33)+IF(TA_restaurants_curated__2[[#This Row],[Normalizzazione]]=1,0,1)</f>
        <v>1</v>
      </c>
      <c r="K3581">
        <f>QUOTIENT((TA_restaurants_curated__2[[#This Row],[Rating]]*2),(100/3))+IF(TA_restaurants_curated__2[[#This Row],[Rating]]=50,0,1)</f>
        <v>3</v>
      </c>
      <c r="L3581" s="1" t="str">
        <f>IF(TA_restaurants_curated__2[[#This Row],[C. Rev.]]=3,"A lot of reviews",IF(TA_restaurants_curated__2[[#This Row],[C. Rev.]]=2,"Avarage reviews","Few reviews"))</f>
        <v>Few reviews</v>
      </c>
      <c r="M3581" s="1" t="str">
        <f>IF(TA_restaurants_curated__2[[#This Row],[C. Rat.]]=3,"Good rating",IF(TA_restaurants_curated__2[[#This Row],[C. Rat.]]=2,"Avarege rating","Bad rating"))</f>
        <v>Good rating</v>
      </c>
      <c r="N3581" s="1" t="str">
        <f t="shared" si="55"/>
        <v>Few reviews and Good rating</v>
      </c>
    </row>
    <row r="3582" spans="1:14" x14ac:dyDescent="0.35">
      <c r="A3582">
        <v>4978</v>
      </c>
      <c r="B3582" t="s">
        <v>4454</v>
      </c>
      <c r="C3582" t="s">
        <v>523</v>
      </c>
      <c r="D3582" t="s">
        <v>11</v>
      </c>
      <c r="E3582">
        <v>49810</v>
      </c>
      <c r="F3582">
        <v>35</v>
      </c>
      <c r="G3582" t="s">
        <v>10</v>
      </c>
      <c r="H3582">
        <v>100</v>
      </c>
      <c r="I3582">
        <f>(TA_restaurants_curated__2[[#This Row],['# Reviews]]-MIN(TA_restaurants_curated__2['# Reviews]))/(MAX(TA_restaurants_curated__2['# Reviews])-MIN(TA_restaurants_curated__2['# Reviews]))</f>
        <v>2.0191822311963654E-3</v>
      </c>
      <c r="J3582">
        <f>QUOTIENT((TA_restaurants_curated__2[[#This Row],[Normalizzazione]]*100),33)+IF(TA_restaurants_curated__2[[#This Row],[Normalizzazione]]=1,0,1)</f>
        <v>1</v>
      </c>
      <c r="K3582">
        <f>QUOTIENT((TA_restaurants_curated__2[[#This Row],[Rating]]*2),(100/3))+IF(TA_restaurants_curated__2[[#This Row],[Rating]]=50,0,1)</f>
        <v>3</v>
      </c>
      <c r="L3582" s="1" t="str">
        <f>IF(TA_restaurants_curated__2[[#This Row],[C. Rev.]]=3,"A lot of reviews",IF(TA_restaurants_curated__2[[#This Row],[C. Rev.]]=2,"Avarage reviews","Few reviews"))</f>
        <v>Few reviews</v>
      </c>
      <c r="M3582" s="1" t="str">
        <f>IF(TA_restaurants_curated__2[[#This Row],[C. Rat.]]=3,"Good rating",IF(TA_restaurants_curated__2[[#This Row],[C. Rat.]]=2,"Avarege rating","Bad rating"))</f>
        <v>Good rating</v>
      </c>
      <c r="N3582" s="1" t="str">
        <f t="shared" si="55"/>
        <v>Few reviews and Good rating</v>
      </c>
    </row>
    <row r="3583" spans="1:14" x14ac:dyDescent="0.35">
      <c r="A3583">
        <v>5134</v>
      </c>
      <c r="B3583" t="s">
        <v>119</v>
      </c>
      <c r="C3583" t="s">
        <v>523</v>
      </c>
      <c r="D3583" t="s">
        <v>111</v>
      </c>
      <c r="E3583">
        <v>51370</v>
      </c>
      <c r="F3583">
        <v>35</v>
      </c>
      <c r="G3583" t="s">
        <v>10</v>
      </c>
      <c r="H3583">
        <v>100</v>
      </c>
      <c r="I3583">
        <f>(TA_restaurants_curated__2[[#This Row],['# Reviews]]-MIN(TA_restaurants_curated__2['# Reviews]))/(MAX(TA_restaurants_curated__2['# Reviews])-MIN(TA_restaurants_curated__2['# Reviews]))</f>
        <v>2.0191822311963654E-3</v>
      </c>
      <c r="J3583">
        <f>QUOTIENT((TA_restaurants_curated__2[[#This Row],[Normalizzazione]]*100),33)+IF(TA_restaurants_curated__2[[#This Row],[Normalizzazione]]=1,0,1)</f>
        <v>1</v>
      </c>
      <c r="K3583">
        <f>QUOTIENT((TA_restaurants_curated__2[[#This Row],[Rating]]*2),(100/3))+IF(TA_restaurants_curated__2[[#This Row],[Rating]]=50,0,1)</f>
        <v>3</v>
      </c>
      <c r="L3583" s="1" t="str">
        <f>IF(TA_restaurants_curated__2[[#This Row],[C. Rev.]]=3,"A lot of reviews",IF(TA_restaurants_curated__2[[#This Row],[C. Rev.]]=2,"Avarage reviews","Few reviews"))</f>
        <v>Few reviews</v>
      </c>
      <c r="M3583" s="1" t="str">
        <f>IF(TA_restaurants_curated__2[[#This Row],[C. Rat.]]=3,"Good rating",IF(TA_restaurants_curated__2[[#This Row],[C. Rat.]]=2,"Avarege rating","Bad rating"))</f>
        <v>Good rating</v>
      </c>
      <c r="N3583" s="1" t="str">
        <f t="shared" si="55"/>
        <v>Few reviews and Good rating</v>
      </c>
    </row>
    <row r="3584" spans="1:14" x14ac:dyDescent="0.35">
      <c r="A3584">
        <v>5293</v>
      </c>
      <c r="B3584" t="s">
        <v>447</v>
      </c>
      <c r="C3584" t="s">
        <v>523</v>
      </c>
      <c r="D3584" t="s">
        <v>94</v>
      </c>
      <c r="E3584">
        <v>52960</v>
      </c>
      <c r="F3584">
        <v>35</v>
      </c>
      <c r="G3584" t="s">
        <v>8</v>
      </c>
      <c r="H3584">
        <v>100</v>
      </c>
      <c r="I3584">
        <f>(TA_restaurants_curated__2[[#This Row],['# Reviews]]-MIN(TA_restaurants_curated__2['# Reviews]))/(MAX(TA_restaurants_curated__2['# Reviews])-MIN(TA_restaurants_curated__2['# Reviews]))</f>
        <v>2.0191822311963654E-3</v>
      </c>
      <c r="J3584">
        <f>QUOTIENT((TA_restaurants_curated__2[[#This Row],[Normalizzazione]]*100),33)+IF(TA_restaurants_curated__2[[#This Row],[Normalizzazione]]=1,0,1)</f>
        <v>1</v>
      </c>
      <c r="K3584">
        <f>QUOTIENT((TA_restaurants_curated__2[[#This Row],[Rating]]*2),(100/3))+IF(TA_restaurants_curated__2[[#This Row],[Rating]]=50,0,1)</f>
        <v>3</v>
      </c>
      <c r="L3584" s="1" t="str">
        <f>IF(TA_restaurants_curated__2[[#This Row],[C. Rev.]]=3,"A lot of reviews",IF(TA_restaurants_curated__2[[#This Row],[C. Rev.]]=2,"Avarage reviews","Few reviews"))</f>
        <v>Few reviews</v>
      </c>
      <c r="M3584" s="1" t="str">
        <f>IF(TA_restaurants_curated__2[[#This Row],[C. Rat.]]=3,"Good rating",IF(TA_restaurants_curated__2[[#This Row],[C. Rat.]]=2,"Avarege rating","Bad rating"))</f>
        <v>Good rating</v>
      </c>
      <c r="N3584" s="1" t="str">
        <f t="shared" si="55"/>
        <v>Few reviews and Good rating</v>
      </c>
    </row>
    <row r="3585" spans="1:14" x14ac:dyDescent="0.35">
      <c r="A3585">
        <v>5396</v>
      </c>
      <c r="B3585" t="s">
        <v>4602</v>
      </c>
      <c r="C3585" t="s">
        <v>523</v>
      </c>
      <c r="D3585" t="s">
        <v>99</v>
      </c>
      <c r="E3585">
        <v>53990</v>
      </c>
      <c r="F3585">
        <v>45</v>
      </c>
      <c r="G3585" t="s">
        <v>10</v>
      </c>
      <c r="H3585">
        <v>100</v>
      </c>
      <c r="I3585">
        <f>(TA_restaurants_curated__2[[#This Row],['# Reviews]]-MIN(TA_restaurants_curated__2['# Reviews]))/(MAX(TA_restaurants_curated__2['# Reviews])-MIN(TA_restaurants_curated__2['# Reviews]))</f>
        <v>2.0191822311963654E-3</v>
      </c>
      <c r="J3585">
        <f>QUOTIENT((TA_restaurants_curated__2[[#This Row],[Normalizzazione]]*100),33)+IF(TA_restaurants_curated__2[[#This Row],[Normalizzazione]]=1,0,1)</f>
        <v>1</v>
      </c>
      <c r="K3585">
        <f>QUOTIENT((TA_restaurants_curated__2[[#This Row],[Rating]]*2),(100/3))+IF(TA_restaurants_curated__2[[#This Row],[Rating]]=50,0,1)</f>
        <v>3</v>
      </c>
      <c r="L3585" s="1" t="str">
        <f>IF(TA_restaurants_curated__2[[#This Row],[C. Rev.]]=3,"A lot of reviews",IF(TA_restaurants_curated__2[[#This Row],[C. Rev.]]=2,"Avarage reviews","Few reviews"))</f>
        <v>Few reviews</v>
      </c>
      <c r="M3585" s="1" t="str">
        <f>IF(TA_restaurants_curated__2[[#This Row],[C. Rat.]]=3,"Good rating",IF(TA_restaurants_curated__2[[#This Row],[C. Rat.]]=2,"Avarege rating","Bad rating"))</f>
        <v>Good rating</v>
      </c>
      <c r="N3585" s="1" t="str">
        <f t="shared" si="55"/>
        <v>Few reviews and Good rating</v>
      </c>
    </row>
    <row r="3586" spans="1:14" x14ac:dyDescent="0.35">
      <c r="A3586">
        <v>1806</v>
      </c>
      <c r="B3586" t="s">
        <v>2770</v>
      </c>
      <c r="C3586" t="s">
        <v>523</v>
      </c>
      <c r="D3586" t="s">
        <v>93</v>
      </c>
      <c r="E3586">
        <v>18080</v>
      </c>
      <c r="F3586">
        <v>50</v>
      </c>
      <c r="G3586" t="s">
        <v>8</v>
      </c>
      <c r="H3586">
        <v>90</v>
      </c>
      <c r="I3586">
        <f>(TA_restaurants_curated__2[[#This Row],['# Reviews]]-MIN(TA_restaurants_curated__2['# Reviews]))/(MAX(TA_restaurants_curated__2['# Reviews])-MIN(TA_restaurants_curated__2['# Reviews]))</f>
        <v>1.7667844522968198E-3</v>
      </c>
      <c r="J3586">
        <f>QUOTIENT((TA_restaurants_curated__2[[#This Row],[Normalizzazione]]*100),33)+IF(TA_restaurants_curated__2[[#This Row],[Normalizzazione]]=1,0,1)</f>
        <v>1</v>
      </c>
      <c r="K3586">
        <f>QUOTIENT((TA_restaurants_curated__2[[#This Row],[Rating]]*2),(100/3))+IF(TA_restaurants_curated__2[[#This Row],[Rating]]=50,0,1)</f>
        <v>3</v>
      </c>
      <c r="L3586" s="1" t="str">
        <f>IF(TA_restaurants_curated__2[[#This Row],[C. Rev.]]=3,"A lot of reviews",IF(TA_restaurants_curated__2[[#This Row],[C. Rev.]]=2,"Avarage reviews","Few reviews"))</f>
        <v>Few reviews</v>
      </c>
      <c r="M3586" s="1" t="str">
        <f>IF(TA_restaurants_curated__2[[#This Row],[C. Rat.]]=3,"Good rating",IF(TA_restaurants_curated__2[[#This Row],[C. Rat.]]=2,"Avarege rating","Bad rating"))</f>
        <v>Good rating</v>
      </c>
      <c r="N3586" s="1" t="str">
        <f t="shared" ref="N3586:N3649" si="56">_xlfn.CONCAT(L3586," and ",M3586)</f>
        <v>Few reviews and Good rating</v>
      </c>
    </row>
    <row r="3587" spans="1:14" x14ac:dyDescent="0.35">
      <c r="A3587">
        <v>2140</v>
      </c>
      <c r="B3587" t="s">
        <v>3068</v>
      </c>
      <c r="C3587" t="s">
        <v>523</v>
      </c>
      <c r="D3587" t="s">
        <v>99</v>
      </c>
      <c r="E3587">
        <v>21420</v>
      </c>
      <c r="F3587">
        <v>50</v>
      </c>
      <c r="G3587" t="s">
        <v>10</v>
      </c>
      <c r="H3587">
        <v>90</v>
      </c>
      <c r="I3587">
        <f>(TA_restaurants_curated__2[[#This Row],['# Reviews]]-MIN(TA_restaurants_curated__2['# Reviews]))/(MAX(TA_restaurants_curated__2['# Reviews])-MIN(TA_restaurants_curated__2['# Reviews]))</f>
        <v>1.7667844522968198E-3</v>
      </c>
      <c r="J3587">
        <f>QUOTIENT((TA_restaurants_curated__2[[#This Row],[Normalizzazione]]*100),33)+IF(TA_restaurants_curated__2[[#This Row],[Normalizzazione]]=1,0,1)</f>
        <v>1</v>
      </c>
      <c r="K3587">
        <f>QUOTIENT((TA_restaurants_curated__2[[#This Row],[Rating]]*2),(100/3))+IF(TA_restaurants_curated__2[[#This Row],[Rating]]=50,0,1)</f>
        <v>3</v>
      </c>
      <c r="L3587" s="1" t="str">
        <f>IF(TA_restaurants_curated__2[[#This Row],[C. Rev.]]=3,"A lot of reviews",IF(TA_restaurants_curated__2[[#This Row],[C. Rev.]]=2,"Avarage reviews","Few reviews"))</f>
        <v>Few reviews</v>
      </c>
      <c r="M3587" s="1" t="str">
        <f>IF(TA_restaurants_curated__2[[#This Row],[C. Rat.]]=3,"Good rating",IF(TA_restaurants_curated__2[[#This Row],[C. Rat.]]=2,"Avarege rating","Bad rating"))</f>
        <v>Good rating</v>
      </c>
      <c r="N3587" s="1" t="str">
        <f t="shared" si="56"/>
        <v>Few reviews and Good rating</v>
      </c>
    </row>
    <row r="3588" spans="1:14" x14ac:dyDescent="0.35">
      <c r="A3588">
        <v>2261</v>
      </c>
      <c r="B3588" t="s">
        <v>3169</v>
      </c>
      <c r="C3588" t="s">
        <v>523</v>
      </c>
      <c r="D3588" t="s">
        <v>155</v>
      </c>
      <c r="E3588">
        <v>22630</v>
      </c>
      <c r="F3588">
        <v>50</v>
      </c>
      <c r="G3588" t="s">
        <v>10</v>
      </c>
      <c r="H3588">
        <v>90</v>
      </c>
      <c r="I3588">
        <f>(TA_restaurants_curated__2[[#This Row],['# Reviews]]-MIN(TA_restaurants_curated__2['# Reviews]))/(MAX(TA_restaurants_curated__2['# Reviews])-MIN(TA_restaurants_curated__2['# Reviews]))</f>
        <v>1.7667844522968198E-3</v>
      </c>
      <c r="J3588">
        <f>QUOTIENT((TA_restaurants_curated__2[[#This Row],[Normalizzazione]]*100),33)+IF(TA_restaurants_curated__2[[#This Row],[Normalizzazione]]=1,0,1)</f>
        <v>1</v>
      </c>
      <c r="K3588">
        <f>QUOTIENT((TA_restaurants_curated__2[[#This Row],[Rating]]*2),(100/3))+IF(TA_restaurants_curated__2[[#This Row],[Rating]]=50,0,1)</f>
        <v>3</v>
      </c>
      <c r="L3588" s="1" t="str">
        <f>IF(TA_restaurants_curated__2[[#This Row],[C. Rev.]]=3,"A lot of reviews",IF(TA_restaurants_curated__2[[#This Row],[C. Rev.]]=2,"Avarage reviews","Few reviews"))</f>
        <v>Few reviews</v>
      </c>
      <c r="M3588" s="1" t="str">
        <f>IF(TA_restaurants_curated__2[[#This Row],[C. Rat.]]=3,"Good rating",IF(TA_restaurants_curated__2[[#This Row],[C. Rat.]]=2,"Avarege rating","Bad rating"))</f>
        <v>Good rating</v>
      </c>
      <c r="N3588" s="1" t="str">
        <f t="shared" si="56"/>
        <v>Few reviews and Good rating</v>
      </c>
    </row>
    <row r="3589" spans="1:14" x14ac:dyDescent="0.35">
      <c r="A3589">
        <v>2902</v>
      </c>
      <c r="B3589" t="s">
        <v>3647</v>
      </c>
      <c r="C3589" t="s">
        <v>523</v>
      </c>
      <c r="D3589" t="s">
        <v>3648</v>
      </c>
      <c r="E3589">
        <v>29040</v>
      </c>
      <c r="F3589">
        <v>50</v>
      </c>
      <c r="G3589" t="s">
        <v>8</v>
      </c>
      <c r="H3589">
        <v>90</v>
      </c>
      <c r="I3589">
        <f>(TA_restaurants_curated__2[[#This Row],['# Reviews]]-MIN(TA_restaurants_curated__2['# Reviews]))/(MAX(TA_restaurants_curated__2['# Reviews])-MIN(TA_restaurants_curated__2['# Reviews]))</f>
        <v>1.7667844522968198E-3</v>
      </c>
      <c r="J3589">
        <f>QUOTIENT((TA_restaurants_curated__2[[#This Row],[Normalizzazione]]*100),33)+IF(TA_restaurants_curated__2[[#This Row],[Normalizzazione]]=1,0,1)</f>
        <v>1</v>
      </c>
      <c r="K3589">
        <f>QUOTIENT((TA_restaurants_curated__2[[#This Row],[Rating]]*2),(100/3))+IF(TA_restaurants_curated__2[[#This Row],[Rating]]=50,0,1)</f>
        <v>3</v>
      </c>
      <c r="L3589" s="1" t="str">
        <f>IF(TA_restaurants_curated__2[[#This Row],[C. Rev.]]=3,"A lot of reviews",IF(TA_restaurants_curated__2[[#This Row],[C. Rev.]]=2,"Avarage reviews","Few reviews"))</f>
        <v>Few reviews</v>
      </c>
      <c r="M3589" s="1" t="str">
        <f>IF(TA_restaurants_curated__2[[#This Row],[C. Rat.]]=3,"Good rating",IF(TA_restaurants_curated__2[[#This Row],[C. Rat.]]=2,"Avarege rating","Bad rating"))</f>
        <v>Good rating</v>
      </c>
      <c r="N3589" s="1" t="str">
        <f t="shared" si="56"/>
        <v>Few reviews and Good rating</v>
      </c>
    </row>
    <row r="3590" spans="1:14" x14ac:dyDescent="0.35">
      <c r="A3590">
        <v>3081</v>
      </c>
      <c r="B3590" t="s">
        <v>3765</v>
      </c>
      <c r="C3590" t="s">
        <v>523</v>
      </c>
      <c r="D3590" t="s">
        <v>111</v>
      </c>
      <c r="E3590">
        <v>30830</v>
      </c>
      <c r="F3590">
        <v>45</v>
      </c>
      <c r="G3590" t="s">
        <v>10</v>
      </c>
      <c r="H3590">
        <v>90</v>
      </c>
      <c r="I3590">
        <f>(TA_restaurants_curated__2[[#This Row],['# Reviews]]-MIN(TA_restaurants_curated__2['# Reviews]))/(MAX(TA_restaurants_curated__2['# Reviews])-MIN(TA_restaurants_curated__2['# Reviews]))</f>
        <v>1.7667844522968198E-3</v>
      </c>
      <c r="J3590">
        <f>QUOTIENT((TA_restaurants_curated__2[[#This Row],[Normalizzazione]]*100),33)+IF(TA_restaurants_curated__2[[#This Row],[Normalizzazione]]=1,0,1)</f>
        <v>1</v>
      </c>
      <c r="K3590">
        <f>QUOTIENT((TA_restaurants_curated__2[[#This Row],[Rating]]*2),(100/3))+IF(TA_restaurants_curated__2[[#This Row],[Rating]]=50,0,1)</f>
        <v>3</v>
      </c>
      <c r="L3590" s="1" t="str">
        <f>IF(TA_restaurants_curated__2[[#This Row],[C. Rev.]]=3,"A lot of reviews",IF(TA_restaurants_curated__2[[#This Row],[C. Rev.]]=2,"Avarage reviews","Few reviews"))</f>
        <v>Few reviews</v>
      </c>
      <c r="M3590" s="1" t="str">
        <f>IF(TA_restaurants_curated__2[[#This Row],[C. Rat.]]=3,"Good rating",IF(TA_restaurants_curated__2[[#This Row],[C. Rat.]]=2,"Avarege rating","Bad rating"))</f>
        <v>Good rating</v>
      </c>
      <c r="N3590" s="1" t="str">
        <f t="shared" si="56"/>
        <v>Few reviews and Good rating</v>
      </c>
    </row>
    <row r="3591" spans="1:14" x14ac:dyDescent="0.35">
      <c r="A3591">
        <v>3129</v>
      </c>
      <c r="B3591" t="s">
        <v>3789</v>
      </c>
      <c r="C3591" t="s">
        <v>523</v>
      </c>
      <c r="D3591" t="s">
        <v>99</v>
      </c>
      <c r="E3591">
        <v>31310</v>
      </c>
      <c r="F3591">
        <v>45</v>
      </c>
      <c r="G3591" t="s">
        <v>8</v>
      </c>
      <c r="H3591">
        <v>90</v>
      </c>
      <c r="I3591">
        <f>(TA_restaurants_curated__2[[#This Row],['# Reviews]]-MIN(TA_restaurants_curated__2['# Reviews]))/(MAX(TA_restaurants_curated__2['# Reviews])-MIN(TA_restaurants_curated__2['# Reviews]))</f>
        <v>1.7667844522968198E-3</v>
      </c>
      <c r="J3591">
        <f>QUOTIENT((TA_restaurants_curated__2[[#This Row],[Normalizzazione]]*100),33)+IF(TA_restaurants_curated__2[[#This Row],[Normalizzazione]]=1,0,1)</f>
        <v>1</v>
      </c>
      <c r="K3591">
        <f>QUOTIENT((TA_restaurants_curated__2[[#This Row],[Rating]]*2),(100/3))+IF(TA_restaurants_curated__2[[#This Row],[Rating]]=50,0,1)</f>
        <v>3</v>
      </c>
      <c r="L3591" s="1" t="str">
        <f>IF(TA_restaurants_curated__2[[#This Row],[C. Rev.]]=3,"A lot of reviews",IF(TA_restaurants_curated__2[[#This Row],[C. Rev.]]=2,"Avarage reviews","Few reviews"))</f>
        <v>Few reviews</v>
      </c>
      <c r="M3591" s="1" t="str">
        <f>IF(TA_restaurants_curated__2[[#This Row],[C. Rat.]]=3,"Good rating",IF(TA_restaurants_curated__2[[#This Row],[C. Rat.]]=2,"Avarege rating","Bad rating"))</f>
        <v>Good rating</v>
      </c>
      <c r="N3591" s="1" t="str">
        <f t="shared" si="56"/>
        <v>Few reviews and Good rating</v>
      </c>
    </row>
    <row r="3592" spans="1:14" x14ac:dyDescent="0.35">
      <c r="A3592">
        <v>3210</v>
      </c>
      <c r="B3592" t="s">
        <v>3841</v>
      </c>
      <c r="C3592" t="s">
        <v>523</v>
      </c>
      <c r="D3592" t="s">
        <v>564</v>
      </c>
      <c r="E3592">
        <v>32120</v>
      </c>
      <c r="F3592">
        <v>40</v>
      </c>
      <c r="G3592" t="s">
        <v>8</v>
      </c>
      <c r="H3592">
        <v>90</v>
      </c>
      <c r="I3592">
        <f>(TA_restaurants_curated__2[[#This Row],['# Reviews]]-MIN(TA_restaurants_curated__2['# Reviews]))/(MAX(TA_restaurants_curated__2['# Reviews])-MIN(TA_restaurants_curated__2['# Reviews]))</f>
        <v>1.7667844522968198E-3</v>
      </c>
      <c r="J3592">
        <f>QUOTIENT((TA_restaurants_curated__2[[#This Row],[Normalizzazione]]*100),33)+IF(TA_restaurants_curated__2[[#This Row],[Normalizzazione]]=1,0,1)</f>
        <v>1</v>
      </c>
      <c r="K3592">
        <f>QUOTIENT((TA_restaurants_curated__2[[#This Row],[Rating]]*2),(100/3))+IF(TA_restaurants_curated__2[[#This Row],[Rating]]=50,0,1)</f>
        <v>3</v>
      </c>
      <c r="L3592" s="1" t="str">
        <f>IF(TA_restaurants_curated__2[[#This Row],[C. Rev.]]=3,"A lot of reviews",IF(TA_restaurants_curated__2[[#This Row],[C. Rev.]]=2,"Avarage reviews","Few reviews"))</f>
        <v>Few reviews</v>
      </c>
      <c r="M3592" s="1" t="str">
        <f>IF(TA_restaurants_curated__2[[#This Row],[C. Rat.]]=3,"Good rating",IF(TA_restaurants_curated__2[[#This Row],[C. Rat.]]=2,"Avarege rating","Bad rating"))</f>
        <v>Good rating</v>
      </c>
      <c r="N3592" s="1" t="str">
        <f t="shared" si="56"/>
        <v>Few reviews and Good rating</v>
      </c>
    </row>
    <row r="3593" spans="1:14" x14ac:dyDescent="0.35">
      <c r="A3593">
        <v>3283</v>
      </c>
      <c r="B3593" t="s">
        <v>3877</v>
      </c>
      <c r="C3593" t="s">
        <v>523</v>
      </c>
      <c r="D3593" t="s">
        <v>81</v>
      </c>
      <c r="E3593">
        <v>32850</v>
      </c>
      <c r="F3593">
        <v>40</v>
      </c>
      <c r="G3593" t="s">
        <v>8</v>
      </c>
      <c r="H3593">
        <v>90</v>
      </c>
      <c r="I3593">
        <f>(TA_restaurants_curated__2[[#This Row],['# Reviews]]-MIN(TA_restaurants_curated__2['# Reviews]))/(MAX(TA_restaurants_curated__2['# Reviews])-MIN(TA_restaurants_curated__2['# Reviews]))</f>
        <v>1.7667844522968198E-3</v>
      </c>
      <c r="J3593">
        <f>QUOTIENT((TA_restaurants_curated__2[[#This Row],[Normalizzazione]]*100),33)+IF(TA_restaurants_curated__2[[#This Row],[Normalizzazione]]=1,0,1)</f>
        <v>1</v>
      </c>
      <c r="K3593">
        <f>QUOTIENT((TA_restaurants_curated__2[[#This Row],[Rating]]*2),(100/3))+IF(TA_restaurants_curated__2[[#This Row],[Rating]]=50,0,1)</f>
        <v>3</v>
      </c>
      <c r="L3593" s="1" t="str">
        <f>IF(TA_restaurants_curated__2[[#This Row],[C. Rev.]]=3,"A lot of reviews",IF(TA_restaurants_curated__2[[#This Row],[C. Rev.]]=2,"Avarage reviews","Few reviews"))</f>
        <v>Few reviews</v>
      </c>
      <c r="M3593" s="1" t="str">
        <f>IF(TA_restaurants_curated__2[[#This Row],[C. Rat.]]=3,"Good rating",IF(TA_restaurants_curated__2[[#This Row],[C. Rat.]]=2,"Avarege rating","Bad rating"))</f>
        <v>Good rating</v>
      </c>
      <c r="N3593" s="1" t="str">
        <f t="shared" si="56"/>
        <v>Few reviews and Good rating</v>
      </c>
    </row>
    <row r="3594" spans="1:14" x14ac:dyDescent="0.35">
      <c r="A3594">
        <v>3556</v>
      </c>
      <c r="B3594" t="s">
        <v>3955</v>
      </c>
      <c r="C3594" t="s">
        <v>523</v>
      </c>
      <c r="D3594" t="s">
        <v>99</v>
      </c>
      <c r="E3594">
        <v>35580</v>
      </c>
      <c r="F3594">
        <v>45</v>
      </c>
      <c r="G3594" t="s">
        <v>10</v>
      </c>
      <c r="H3594">
        <v>90</v>
      </c>
      <c r="I3594">
        <f>(TA_restaurants_curated__2[[#This Row],['# Reviews]]-MIN(TA_restaurants_curated__2['# Reviews]))/(MAX(TA_restaurants_curated__2['# Reviews])-MIN(TA_restaurants_curated__2['# Reviews]))</f>
        <v>1.7667844522968198E-3</v>
      </c>
      <c r="J3594">
        <f>QUOTIENT((TA_restaurants_curated__2[[#This Row],[Normalizzazione]]*100),33)+IF(TA_restaurants_curated__2[[#This Row],[Normalizzazione]]=1,0,1)</f>
        <v>1</v>
      </c>
      <c r="K3594">
        <f>QUOTIENT((TA_restaurants_curated__2[[#This Row],[Rating]]*2),(100/3))+IF(TA_restaurants_curated__2[[#This Row],[Rating]]=50,0,1)</f>
        <v>3</v>
      </c>
      <c r="L3594" s="1" t="str">
        <f>IF(TA_restaurants_curated__2[[#This Row],[C. Rev.]]=3,"A lot of reviews",IF(TA_restaurants_curated__2[[#This Row],[C. Rev.]]=2,"Avarage reviews","Few reviews"))</f>
        <v>Few reviews</v>
      </c>
      <c r="M3594" s="1" t="str">
        <f>IF(TA_restaurants_curated__2[[#This Row],[C. Rat.]]=3,"Good rating",IF(TA_restaurants_curated__2[[#This Row],[C. Rat.]]=2,"Avarege rating","Bad rating"))</f>
        <v>Good rating</v>
      </c>
      <c r="N3594" s="1" t="str">
        <f t="shared" si="56"/>
        <v>Few reviews and Good rating</v>
      </c>
    </row>
    <row r="3595" spans="1:14" x14ac:dyDescent="0.35">
      <c r="A3595">
        <v>3821</v>
      </c>
      <c r="B3595" t="s">
        <v>4086</v>
      </c>
      <c r="C3595" t="s">
        <v>523</v>
      </c>
      <c r="D3595" t="s">
        <v>99</v>
      </c>
      <c r="E3595">
        <v>38230</v>
      </c>
      <c r="F3595">
        <v>40</v>
      </c>
      <c r="G3595" t="s">
        <v>10</v>
      </c>
      <c r="H3595">
        <v>90</v>
      </c>
      <c r="I3595">
        <f>(TA_restaurants_curated__2[[#This Row],['# Reviews]]-MIN(TA_restaurants_curated__2['# Reviews]))/(MAX(TA_restaurants_curated__2['# Reviews])-MIN(TA_restaurants_curated__2['# Reviews]))</f>
        <v>1.7667844522968198E-3</v>
      </c>
      <c r="J3595">
        <f>QUOTIENT((TA_restaurants_curated__2[[#This Row],[Normalizzazione]]*100),33)+IF(TA_restaurants_curated__2[[#This Row],[Normalizzazione]]=1,0,1)</f>
        <v>1</v>
      </c>
      <c r="K3595">
        <f>QUOTIENT((TA_restaurants_curated__2[[#This Row],[Rating]]*2),(100/3))+IF(TA_restaurants_curated__2[[#This Row],[Rating]]=50,0,1)</f>
        <v>3</v>
      </c>
      <c r="L3595" s="1" t="str">
        <f>IF(TA_restaurants_curated__2[[#This Row],[C. Rev.]]=3,"A lot of reviews",IF(TA_restaurants_curated__2[[#This Row],[C. Rev.]]=2,"Avarage reviews","Few reviews"))</f>
        <v>Few reviews</v>
      </c>
      <c r="M3595" s="1" t="str">
        <f>IF(TA_restaurants_curated__2[[#This Row],[C. Rat.]]=3,"Good rating",IF(TA_restaurants_curated__2[[#This Row],[C. Rat.]]=2,"Avarege rating","Bad rating"))</f>
        <v>Good rating</v>
      </c>
      <c r="N3595" s="1" t="str">
        <f t="shared" si="56"/>
        <v>Few reviews and Good rating</v>
      </c>
    </row>
    <row r="3596" spans="1:14" x14ac:dyDescent="0.35">
      <c r="A3596">
        <v>3938</v>
      </c>
      <c r="B3596" t="s">
        <v>477</v>
      </c>
      <c r="C3596" t="s">
        <v>523</v>
      </c>
      <c r="D3596" t="s">
        <v>99</v>
      </c>
      <c r="E3596">
        <v>39400</v>
      </c>
      <c r="F3596">
        <v>40</v>
      </c>
      <c r="G3596" t="s">
        <v>10</v>
      </c>
      <c r="H3596">
        <v>90</v>
      </c>
      <c r="I3596">
        <f>(TA_restaurants_curated__2[[#This Row],['# Reviews]]-MIN(TA_restaurants_curated__2['# Reviews]))/(MAX(TA_restaurants_curated__2['# Reviews])-MIN(TA_restaurants_curated__2['# Reviews]))</f>
        <v>1.7667844522968198E-3</v>
      </c>
      <c r="J3596">
        <f>QUOTIENT((TA_restaurants_curated__2[[#This Row],[Normalizzazione]]*100),33)+IF(TA_restaurants_curated__2[[#This Row],[Normalizzazione]]=1,0,1)</f>
        <v>1</v>
      </c>
      <c r="K3596">
        <f>QUOTIENT((TA_restaurants_curated__2[[#This Row],[Rating]]*2),(100/3))+IF(TA_restaurants_curated__2[[#This Row],[Rating]]=50,0,1)</f>
        <v>3</v>
      </c>
      <c r="L3596" s="1" t="str">
        <f>IF(TA_restaurants_curated__2[[#This Row],[C. Rev.]]=3,"A lot of reviews",IF(TA_restaurants_curated__2[[#This Row],[C. Rev.]]=2,"Avarage reviews","Few reviews"))</f>
        <v>Few reviews</v>
      </c>
      <c r="M3596" s="1" t="str">
        <f>IF(TA_restaurants_curated__2[[#This Row],[C. Rat.]]=3,"Good rating",IF(TA_restaurants_curated__2[[#This Row],[C. Rat.]]=2,"Avarege rating","Bad rating"))</f>
        <v>Good rating</v>
      </c>
      <c r="N3596" s="1" t="str">
        <f t="shared" si="56"/>
        <v>Few reviews and Good rating</v>
      </c>
    </row>
    <row r="3597" spans="1:14" x14ac:dyDescent="0.35">
      <c r="A3597">
        <v>4051</v>
      </c>
      <c r="B3597" t="s">
        <v>4172</v>
      </c>
      <c r="C3597" t="s">
        <v>523</v>
      </c>
      <c r="D3597" t="s">
        <v>99</v>
      </c>
      <c r="E3597">
        <v>40540</v>
      </c>
      <c r="F3597">
        <v>40</v>
      </c>
      <c r="G3597" t="s">
        <v>10</v>
      </c>
      <c r="H3597">
        <v>90</v>
      </c>
      <c r="I3597">
        <f>(TA_restaurants_curated__2[[#This Row],['# Reviews]]-MIN(TA_restaurants_curated__2['# Reviews]))/(MAX(TA_restaurants_curated__2['# Reviews])-MIN(TA_restaurants_curated__2['# Reviews]))</f>
        <v>1.7667844522968198E-3</v>
      </c>
      <c r="J3597">
        <f>QUOTIENT((TA_restaurants_curated__2[[#This Row],[Normalizzazione]]*100),33)+IF(TA_restaurants_curated__2[[#This Row],[Normalizzazione]]=1,0,1)</f>
        <v>1</v>
      </c>
      <c r="K3597">
        <f>QUOTIENT((TA_restaurants_curated__2[[#This Row],[Rating]]*2),(100/3))+IF(TA_restaurants_curated__2[[#This Row],[Rating]]=50,0,1)</f>
        <v>3</v>
      </c>
      <c r="L3597" s="1" t="str">
        <f>IF(TA_restaurants_curated__2[[#This Row],[C. Rev.]]=3,"A lot of reviews",IF(TA_restaurants_curated__2[[#This Row],[C. Rev.]]=2,"Avarage reviews","Few reviews"))</f>
        <v>Few reviews</v>
      </c>
      <c r="M3597" s="1" t="str">
        <f>IF(TA_restaurants_curated__2[[#This Row],[C. Rat.]]=3,"Good rating",IF(TA_restaurants_curated__2[[#This Row],[C. Rat.]]=2,"Avarege rating","Bad rating"))</f>
        <v>Good rating</v>
      </c>
      <c r="N3597" s="1" t="str">
        <f t="shared" si="56"/>
        <v>Few reviews and Good rating</v>
      </c>
    </row>
    <row r="3598" spans="1:14" x14ac:dyDescent="0.35">
      <c r="A3598">
        <v>4074</v>
      </c>
      <c r="B3598" t="s">
        <v>4181</v>
      </c>
      <c r="C3598" t="s">
        <v>523</v>
      </c>
      <c r="D3598" t="s">
        <v>40</v>
      </c>
      <c r="E3598">
        <v>40770</v>
      </c>
      <c r="F3598">
        <v>40</v>
      </c>
      <c r="G3598" t="s">
        <v>10</v>
      </c>
      <c r="H3598">
        <v>90</v>
      </c>
      <c r="I3598">
        <f>(TA_restaurants_curated__2[[#This Row],['# Reviews]]-MIN(TA_restaurants_curated__2['# Reviews]))/(MAX(TA_restaurants_curated__2['# Reviews])-MIN(TA_restaurants_curated__2['# Reviews]))</f>
        <v>1.7667844522968198E-3</v>
      </c>
      <c r="J3598">
        <f>QUOTIENT((TA_restaurants_curated__2[[#This Row],[Normalizzazione]]*100),33)+IF(TA_restaurants_curated__2[[#This Row],[Normalizzazione]]=1,0,1)</f>
        <v>1</v>
      </c>
      <c r="K3598">
        <f>QUOTIENT((TA_restaurants_curated__2[[#This Row],[Rating]]*2),(100/3))+IF(TA_restaurants_curated__2[[#This Row],[Rating]]=50,0,1)</f>
        <v>3</v>
      </c>
      <c r="L3598" s="1" t="str">
        <f>IF(TA_restaurants_curated__2[[#This Row],[C. Rev.]]=3,"A lot of reviews",IF(TA_restaurants_curated__2[[#This Row],[C. Rev.]]=2,"Avarage reviews","Few reviews"))</f>
        <v>Few reviews</v>
      </c>
      <c r="M3598" s="1" t="str">
        <f>IF(TA_restaurants_curated__2[[#This Row],[C. Rat.]]=3,"Good rating",IF(TA_restaurants_curated__2[[#This Row],[C. Rat.]]=2,"Avarege rating","Bad rating"))</f>
        <v>Good rating</v>
      </c>
      <c r="N3598" s="1" t="str">
        <f t="shared" si="56"/>
        <v>Few reviews and Good rating</v>
      </c>
    </row>
    <row r="3599" spans="1:14" x14ac:dyDescent="0.35">
      <c r="A3599">
        <v>4144</v>
      </c>
      <c r="B3599" t="s">
        <v>4205</v>
      </c>
      <c r="C3599" t="s">
        <v>523</v>
      </c>
      <c r="D3599" t="s">
        <v>465</v>
      </c>
      <c r="E3599">
        <v>41470</v>
      </c>
      <c r="F3599">
        <v>40</v>
      </c>
      <c r="G3599" t="s">
        <v>10</v>
      </c>
      <c r="H3599">
        <v>90</v>
      </c>
      <c r="I3599">
        <f>(TA_restaurants_curated__2[[#This Row],['# Reviews]]-MIN(TA_restaurants_curated__2['# Reviews]))/(MAX(TA_restaurants_curated__2['# Reviews])-MIN(TA_restaurants_curated__2['# Reviews]))</f>
        <v>1.7667844522968198E-3</v>
      </c>
      <c r="J3599">
        <f>QUOTIENT((TA_restaurants_curated__2[[#This Row],[Normalizzazione]]*100),33)+IF(TA_restaurants_curated__2[[#This Row],[Normalizzazione]]=1,0,1)</f>
        <v>1</v>
      </c>
      <c r="K3599">
        <f>QUOTIENT((TA_restaurants_curated__2[[#This Row],[Rating]]*2),(100/3))+IF(TA_restaurants_curated__2[[#This Row],[Rating]]=50,0,1)</f>
        <v>3</v>
      </c>
      <c r="L3599" s="1" t="str">
        <f>IF(TA_restaurants_curated__2[[#This Row],[C. Rev.]]=3,"A lot of reviews",IF(TA_restaurants_curated__2[[#This Row],[C. Rev.]]=2,"Avarage reviews","Few reviews"))</f>
        <v>Few reviews</v>
      </c>
      <c r="M3599" s="1" t="str">
        <f>IF(TA_restaurants_curated__2[[#This Row],[C. Rat.]]=3,"Good rating",IF(TA_restaurants_curated__2[[#This Row],[C. Rat.]]=2,"Avarege rating","Bad rating"))</f>
        <v>Good rating</v>
      </c>
      <c r="N3599" s="1" t="str">
        <f t="shared" si="56"/>
        <v>Few reviews and Good rating</v>
      </c>
    </row>
    <row r="3600" spans="1:14" x14ac:dyDescent="0.35">
      <c r="A3600">
        <v>4460</v>
      </c>
      <c r="B3600" t="s">
        <v>4333</v>
      </c>
      <c r="C3600" t="s">
        <v>523</v>
      </c>
      <c r="D3600" t="s">
        <v>140</v>
      </c>
      <c r="E3600">
        <v>44630</v>
      </c>
      <c r="F3600">
        <v>35</v>
      </c>
      <c r="G3600" t="s">
        <v>10</v>
      </c>
      <c r="H3600">
        <v>90</v>
      </c>
      <c r="I3600">
        <f>(TA_restaurants_curated__2[[#This Row],['# Reviews]]-MIN(TA_restaurants_curated__2['# Reviews]))/(MAX(TA_restaurants_curated__2['# Reviews])-MIN(TA_restaurants_curated__2['# Reviews]))</f>
        <v>1.7667844522968198E-3</v>
      </c>
      <c r="J3600">
        <f>QUOTIENT((TA_restaurants_curated__2[[#This Row],[Normalizzazione]]*100),33)+IF(TA_restaurants_curated__2[[#This Row],[Normalizzazione]]=1,0,1)</f>
        <v>1</v>
      </c>
      <c r="K3600">
        <f>QUOTIENT((TA_restaurants_curated__2[[#This Row],[Rating]]*2),(100/3))+IF(TA_restaurants_curated__2[[#This Row],[Rating]]=50,0,1)</f>
        <v>3</v>
      </c>
      <c r="L3600" s="1" t="str">
        <f>IF(TA_restaurants_curated__2[[#This Row],[C. Rev.]]=3,"A lot of reviews",IF(TA_restaurants_curated__2[[#This Row],[C. Rev.]]=2,"Avarage reviews","Few reviews"))</f>
        <v>Few reviews</v>
      </c>
      <c r="M3600" s="1" t="str">
        <f>IF(TA_restaurants_curated__2[[#This Row],[C. Rat.]]=3,"Good rating",IF(TA_restaurants_curated__2[[#This Row],[C. Rat.]]=2,"Avarege rating","Bad rating"))</f>
        <v>Good rating</v>
      </c>
      <c r="N3600" s="1" t="str">
        <f t="shared" si="56"/>
        <v>Few reviews and Good rating</v>
      </c>
    </row>
    <row r="3601" spans="1:14" x14ac:dyDescent="0.35">
      <c r="A3601">
        <v>4683</v>
      </c>
      <c r="B3601" t="s">
        <v>412</v>
      </c>
      <c r="C3601" t="s">
        <v>523</v>
      </c>
      <c r="D3601" t="s">
        <v>149</v>
      </c>
      <c r="E3601">
        <v>46860</v>
      </c>
      <c r="F3601">
        <v>35</v>
      </c>
      <c r="G3601" t="s">
        <v>8</v>
      </c>
      <c r="H3601">
        <v>90</v>
      </c>
      <c r="I3601">
        <f>(TA_restaurants_curated__2[[#This Row],['# Reviews]]-MIN(TA_restaurants_curated__2['# Reviews]))/(MAX(TA_restaurants_curated__2['# Reviews])-MIN(TA_restaurants_curated__2['# Reviews]))</f>
        <v>1.7667844522968198E-3</v>
      </c>
      <c r="J3601">
        <f>QUOTIENT((TA_restaurants_curated__2[[#This Row],[Normalizzazione]]*100),33)+IF(TA_restaurants_curated__2[[#This Row],[Normalizzazione]]=1,0,1)</f>
        <v>1</v>
      </c>
      <c r="K3601">
        <f>QUOTIENT((TA_restaurants_curated__2[[#This Row],[Rating]]*2),(100/3))+IF(TA_restaurants_curated__2[[#This Row],[Rating]]=50,0,1)</f>
        <v>3</v>
      </c>
      <c r="L3601" s="1" t="str">
        <f>IF(TA_restaurants_curated__2[[#This Row],[C. Rev.]]=3,"A lot of reviews",IF(TA_restaurants_curated__2[[#This Row],[C. Rev.]]=2,"Avarage reviews","Few reviews"))</f>
        <v>Few reviews</v>
      </c>
      <c r="M3601" s="1" t="str">
        <f>IF(TA_restaurants_curated__2[[#This Row],[C. Rat.]]=3,"Good rating",IF(TA_restaurants_curated__2[[#This Row],[C. Rat.]]=2,"Avarege rating","Bad rating"))</f>
        <v>Good rating</v>
      </c>
      <c r="N3601" s="1" t="str">
        <f t="shared" si="56"/>
        <v>Few reviews and Good rating</v>
      </c>
    </row>
    <row r="3602" spans="1:14" x14ac:dyDescent="0.35">
      <c r="A3602">
        <v>5026</v>
      </c>
      <c r="B3602" t="s">
        <v>4475</v>
      </c>
      <c r="C3602" t="s">
        <v>523</v>
      </c>
      <c r="D3602" t="s">
        <v>4476</v>
      </c>
      <c r="E3602">
        <v>50290</v>
      </c>
      <c r="F3602">
        <v>40</v>
      </c>
      <c r="G3602" t="s">
        <v>8</v>
      </c>
      <c r="H3602">
        <v>90</v>
      </c>
      <c r="I3602">
        <f>(TA_restaurants_curated__2[[#This Row],['# Reviews]]-MIN(TA_restaurants_curated__2['# Reviews]))/(MAX(TA_restaurants_curated__2['# Reviews])-MIN(TA_restaurants_curated__2['# Reviews]))</f>
        <v>1.7667844522968198E-3</v>
      </c>
      <c r="J3602">
        <f>QUOTIENT((TA_restaurants_curated__2[[#This Row],[Normalizzazione]]*100),33)+IF(TA_restaurants_curated__2[[#This Row],[Normalizzazione]]=1,0,1)</f>
        <v>1</v>
      </c>
      <c r="K3602">
        <f>QUOTIENT((TA_restaurants_curated__2[[#This Row],[Rating]]*2),(100/3))+IF(TA_restaurants_curated__2[[#This Row],[Rating]]=50,0,1)</f>
        <v>3</v>
      </c>
      <c r="L3602" s="1" t="str">
        <f>IF(TA_restaurants_curated__2[[#This Row],[C. Rev.]]=3,"A lot of reviews",IF(TA_restaurants_curated__2[[#This Row],[C. Rev.]]=2,"Avarage reviews","Few reviews"))</f>
        <v>Few reviews</v>
      </c>
      <c r="M3602" s="1" t="str">
        <f>IF(TA_restaurants_curated__2[[#This Row],[C. Rat.]]=3,"Good rating",IF(TA_restaurants_curated__2[[#This Row],[C. Rat.]]=2,"Avarege rating","Bad rating"))</f>
        <v>Good rating</v>
      </c>
      <c r="N3602" s="1" t="str">
        <f t="shared" si="56"/>
        <v>Few reviews and Good rating</v>
      </c>
    </row>
    <row r="3603" spans="1:14" x14ac:dyDescent="0.35">
      <c r="A3603">
        <v>5343</v>
      </c>
      <c r="B3603" t="s">
        <v>4577</v>
      </c>
      <c r="C3603" t="s">
        <v>523</v>
      </c>
      <c r="D3603" t="s">
        <v>4578</v>
      </c>
      <c r="E3603">
        <v>53460</v>
      </c>
      <c r="F3603">
        <v>45</v>
      </c>
      <c r="G3603" t="s">
        <v>8</v>
      </c>
      <c r="H3603">
        <v>90</v>
      </c>
      <c r="I3603">
        <f>(TA_restaurants_curated__2[[#This Row],['# Reviews]]-MIN(TA_restaurants_curated__2['# Reviews]))/(MAX(TA_restaurants_curated__2['# Reviews])-MIN(TA_restaurants_curated__2['# Reviews]))</f>
        <v>1.7667844522968198E-3</v>
      </c>
      <c r="J3603">
        <f>QUOTIENT((TA_restaurants_curated__2[[#This Row],[Normalizzazione]]*100),33)+IF(TA_restaurants_curated__2[[#This Row],[Normalizzazione]]=1,0,1)</f>
        <v>1</v>
      </c>
      <c r="K3603">
        <f>QUOTIENT((TA_restaurants_curated__2[[#This Row],[Rating]]*2),(100/3))+IF(TA_restaurants_curated__2[[#This Row],[Rating]]=50,0,1)</f>
        <v>3</v>
      </c>
      <c r="L3603" s="1" t="str">
        <f>IF(TA_restaurants_curated__2[[#This Row],[C. Rev.]]=3,"A lot of reviews",IF(TA_restaurants_curated__2[[#This Row],[C. Rev.]]=2,"Avarage reviews","Few reviews"))</f>
        <v>Few reviews</v>
      </c>
      <c r="M3603" s="1" t="str">
        <f>IF(TA_restaurants_curated__2[[#This Row],[C. Rat.]]=3,"Good rating",IF(TA_restaurants_curated__2[[#This Row],[C. Rat.]]=2,"Avarege rating","Bad rating"))</f>
        <v>Good rating</v>
      </c>
      <c r="N3603" s="1" t="str">
        <f t="shared" si="56"/>
        <v>Few reviews and Good rating</v>
      </c>
    </row>
    <row r="3604" spans="1:14" x14ac:dyDescent="0.35">
      <c r="A3604">
        <v>5599</v>
      </c>
      <c r="B3604" t="s">
        <v>4651</v>
      </c>
      <c r="C3604" t="s">
        <v>523</v>
      </c>
      <c r="D3604" t="s">
        <v>98</v>
      </c>
      <c r="E3604">
        <v>56020</v>
      </c>
      <c r="F3604">
        <v>50</v>
      </c>
      <c r="G3604" t="s">
        <v>8</v>
      </c>
      <c r="H3604">
        <v>90</v>
      </c>
      <c r="I3604">
        <f>(TA_restaurants_curated__2[[#This Row],['# Reviews]]-MIN(TA_restaurants_curated__2['# Reviews]))/(MAX(TA_restaurants_curated__2['# Reviews])-MIN(TA_restaurants_curated__2['# Reviews]))</f>
        <v>1.7667844522968198E-3</v>
      </c>
      <c r="J3604">
        <f>QUOTIENT((TA_restaurants_curated__2[[#This Row],[Normalizzazione]]*100),33)+IF(TA_restaurants_curated__2[[#This Row],[Normalizzazione]]=1,0,1)</f>
        <v>1</v>
      </c>
      <c r="K3604">
        <f>QUOTIENT((TA_restaurants_curated__2[[#This Row],[Rating]]*2),(100/3))+IF(TA_restaurants_curated__2[[#This Row],[Rating]]=50,0,1)</f>
        <v>3</v>
      </c>
      <c r="L3604" s="1" t="str">
        <f>IF(TA_restaurants_curated__2[[#This Row],[C. Rev.]]=3,"A lot of reviews",IF(TA_restaurants_curated__2[[#This Row],[C. Rev.]]=2,"Avarage reviews","Few reviews"))</f>
        <v>Few reviews</v>
      </c>
      <c r="M3604" s="1" t="str">
        <f>IF(TA_restaurants_curated__2[[#This Row],[C. Rat.]]=3,"Good rating",IF(TA_restaurants_curated__2[[#This Row],[C. Rat.]]=2,"Avarege rating","Bad rating"))</f>
        <v>Good rating</v>
      </c>
      <c r="N3604" s="1" t="str">
        <f t="shared" si="56"/>
        <v>Few reviews and Good rating</v>
      </c>
    </row>
    <row r="3605" spans="1:14" x14ac:dyDescent="0.35">
      <c r="A3605">
        <v>6054</v>
      </c>
      <c r="B3605" t="s">
        <v>4076</v>
      </c>
      <c r="C3605" t="s">
        <v>523</v>
      </c>
      <c r="D3605" t="s">
        <v>89</v>
      </c>
      <c r="E3605">
        <v>60570</v>
      </c>
      <c r="F3605">
        <v>50</v>
      </c>
      <c r="G3605" t="s">
        <v>10</v>
      </c>
      <c r="H3605">
        <v>90</v>
      </c>
      <c r="I3605">
        <f>(TA_restaurants_curated__2[[#This Row],['# Reviews]]-MIN(TA_restaurants_curated__2['# Reviews]))/(MAX(TA_restaurants_curated__2['# Reviews])-MIN(TA_restaurants_curated__2['# Reviews]))</f>
        <v>1.7667844522968198E-3</v>
      </c>
      <c r="J3605">
        <f>QUOTIENT((TA_restaurants_curated__2[[#This Row],[Normalizzazione]]*100),33)+IF(TA_restaurants_curated__2[[#This Row],[Normalizzazione]]=1,0,1)</f>
        <v>1</v>
      </c>
      <c r="K3605">
        <f>QUOTIENT((TA_restaurants_curated__2[[#This Row],[Rating]]*2),(100/3))+IF(TA_restaurants_curated__2[[#This Row],[Rating]]=50,0,1)</f>
        <v>3</v>
      </c>
      <c r="L3605" s="1" t="str">
        <f>IF(TA_restaurants_curated__2[[#This Row],[C. Rev.]]=3,"A lot of reviews",IF(TA_restaurants_curated__2[[#This Row],[C. Rev.]]=2,"Avarage reviews","Few reviews"))</f>
        <v>Few reviews</v>
      </c>
      <c r="M3605" s="1" t="str">
        <f>IF(TA_restaurants_curated__2[[#This Row],[C. Rat.]]=3,"Good rating",IF(TA_restaurants_curated__2[[#This Row],[C. Rat.]]=2,"Avarege rating","Bad rating"))</f>
        <v>Good rating</v>
      </c>
      <c r="N3605" s="1" t="str">
        <f t="shared" si="56"/>
        <v>Few reviews and Good rating</v>
      </c>
    </row>
    <row r="3606" spans="1:14" x14ac:dyDescent="0.35">
      <c r="A3606">
        <v>2224</v>
      </c>
      <c r="B3606" t="s">
        <v>3131</v>
      </c>
      <c r="C3606" t="s">
        <v>523</v>
      </c>
      <c r="D3606" t="s">
        <v>183</v>
      </c>
      <c r="E3606">
        <v>22260</v>
      </c>
      <c r="F3606">
        <v>45</v>
      </c>
      <c r="G3606" t="s">
        <v>8</v>
      </c>
      <c r="H3606">
        <v>80</v>
      </c>
      <c r="I3606">
        <f>(TA_restaurants_curated__2[[#This Row],['# Reviews]]-MIN(TA_restaurants_curated__2['# Reviews]))/(MAX(TA_restaurants_curated__2['# Reviews])-MIN(TA_restaurants_curated__2['# Reviews]))</f>
        <v>1.5143866733972741E-3</v>
      </c>
      <c r="J3606">
        <f>QUOTIENT((TA_restaurants_curated__2[[#This Row],[Normalizzazione]]*100),33)+IF(TA_restaurants_curated__2[[#This Row],[Normalizzazione]]=1,0,1)</f>
        <v>1</v>
      </c>
      <c r="K3606">
        <f>QUOTIENT((TA_restaurants_curated__2[[#This Row],[Rating]]*2),(100/3))+IF(TA_restaurants_curated__2[[#This Row],[Rating]]=50,0,1)</f>
        <v>3</v>
      </c>
      <c r="L3606" s="1" t="str">
        <f>IF(TA_restaurants_curated__2[[#This Row],[C. Rev.]]=3,"A lot of reviews",IF(TA_restaurants_curated__2[[#This Row],[C. Rev.]]=2,"Avarage reviews","Few reviews"))</f>
        <v>Few reviews</v>
      </c>
      <c r="M3606" s="1" t="str">
        <f>IF(TA_restaurants_curated__2[[#This Row],[C. Rat.]]=3,"Good rating",IF(TA_restaurants_curated__2[[#This Row],[C. Rat.]]=2,"Avarege rating","Bad rating"))</f>
        <v>Good rating</v>
      </c>
      <c r="N3606" s="1" t="str">
        <f t="shared" si="56"/>
        <v>Few reviews and Good rating</v>
      </c>
    </row>
    <row r="3607" spans="1:14" x14ac:dyDescent="0.35">
      <c r="A3607">
        <v>2400</v>
      </c>
      <c r="B3607" t="s">
        <v>3283</v>
      </c>
      <c r="C3607" t="s">
        <v>523</v>
      </c>
      <c r="D3607" t="s">
        <v>99</v>
      </c>
      <c r="E3607">
        <v>24020</v>
      </c>
      <c r="F3607">
        <v>50</v>
      </c>
      <c r="G3607" t="s">
        <v>10</v>
      </c>
      <c r="H3607">
        <v>80</v>
      </c>
      <c r="I3607">
        <f>(TA_restaurants_curated__2[[#This Row],['# Reviews]]-MIN(TA_restaurants_curated__2['# Reviews]))/(MAX(TA_restaurants_curated__2['# Reviews])-MIN(TA_restaurants_curated__2['# Reviews]))</f>
        <v>1.5143866733972741E-3</v>
      </c>
      <c r="J3607">
        <f>QUOTIENT((TA_restaurants_curated__2[[#This Row],[Normalizzazione]]*100),33)+IF(TA_restaurants_curated__2[[#This Row],[Normalizzazione]]=1,0,1)</f>
        <v>1</v>
      </c>
      <c r="K3607">
        <f>QUOTIENT((TA_restaurants_curated__2[[#This Row],[Rating]]*2),(100/3))+IF(TA_restaurants_curated__2[[#This Row],[Rating]]=50,0,1)</f>
        <v>3</v>
      </c>
      <c r="L3607" s="1" t="str">
        <f>IF(TA_restaurants_curated__2[[#This Row],[C. Rev.]]=3,"A lot of reviews",IF(TA_restaurants_curated__2[[#This Row],[C. Rev.]]=2,"Avarage reviews","Few reviews"))</f>
        <v>Few reviews</v>
      </c>
      <c r="M3607" s="1" t="str">
        <f>IF(TA_restaurants_curated__2[[#This Row],[C. Rat.]]=3,"Good rating",IF(TA_restaurants_curated__2[[#This Row],[C. Rat.]]=2,"Avarege rating","Bad rating"))</f>
        <v>Good rating</v>
      </c>
      <c r="N3607" s="1" t="str">
        <f t="shared" si="56"/>
        <v>Few reviews and Good rating</v>
      </c>
    </row>
    <row r="3608" spans="1:14" x14ac:dyDescent="0.35">
      <c r="A3608">
        <v>2553</v>
      </c>
      <c r="B3608" t="s">
        <v>3407</v>
      </c>
      <c r="C3608" t="s">
        <v>523</v>
      </c>
      <c r="D3608" t="s">
        <v>99</v>
      </c>
      <c r="E3608">
        <v>25550</v>
      </c>
      <c r="F3608">
        <v>45</v>
      </c>
      <c r="G3608" t="s">
        <v>8</v>
      </c>
      <c r="H3608">
        <v>80</v>
      </c>
      <c r="I3608">
        <f>(TA_restaurants_curated__2[[#This Row],['# Reviews]]-MIN(TA_restaurants_curated__2['# Reviews]))/(MAX(TA_restaurants_curated__2['# Reviews])-MIN(TA_restaurants_curated__2['# Reviews]))</f>
        <v>1.5143866733972741E-3</v>
      </c>
      <c r="J3608">
        <f>QUOTIENT((TA_restaurants_curated__2[[#This Row],[Normalizzazione]]*100),33)+IF(TA_restaurants_curated__2[[#This Row],[Normalizzazione]]=1,0,1)</f>
        <v>1</v>
      </c>
      <c r="K3608">
        <f>QUOTIENT((TA_restaurants_curated__2[[#This Row],[Rating]]*2),(100/3))+IF(TA_restaurants_curated__2[[#This Row],[Rating]]=50,0,1)</f>
        <v>3</v>
      </c>
      <c r="L3608" s="1" t="str">
        <f>IF(TA_restaurants_curated__2[[#This Row],[C. Rev.]]=3,"A lot of reviews",IF(TA_restaurants_curated__2[[#This Row],[C. Rev.]]=2,"Avarage reviews","Few reviews"))</f>
        <v>Few reviews</v>
      </c>
      <c r="M3608" s="1" t="str">
        <f>IF(TA_restaurants_curated__2[[#This Row],[C. Rat.]]=3,"Good rating",IF(TA_restaurants_curated__2[[#This Row],[C. Rat.]]=2,"Avarege rating","Bad rating"))</f>
        <v>Good rating</v>
      </c>
      <c r="N3608" s="1" t="str">
        <f t="shared" si="56"/>
        <v>Few reviews and Good rating</v>
      </c>
    </row>
    <row r="3609" spans="1:14" x14ac:dyDescent="0.35">
      <c r="A3609">
        <v>2673</v>
      </c>
      <c r="B3609" t="s">
        <v>3501</v>
      </c>
      <c r="C3609" t="s">
        <v>523</v>
      </c>
      <c r="D3609" t="s">
        <v>99</v>
      </c>
      <c r="E3609">
        <v>26750</v>
      </c>
      <c r="F3609">
        <v>45</v>
      </c>
      <c r="G3609" t="s">
        <v>10</v>
      </c>
      <c r="H3609">
        <v>80</v>
      </c>
      <c r="I3609">
        <f>(TA_restaurants_curated__2[[#This Row],['# Reviews]]-MIN(TA_restaurants_curated__2['# Reviews]))/(MAX(TA_restaurants_curated__2['# Reviews])-MIN(TA_restaurants_curated__2['# Reviews]))</f>
        <v>1.5143866733972741E-3</v>
      </c>
      <c r="J3609">
        <f>QUOTIENT((TA_restaurants_curated__2[[#This Row],[Normalizzazione]]*100),33)+IF(TA_restaurants_curated__2[[#This Row],[Normalizzazione]]=1,0,1)</f>
        <v>1</v>
      </c>
      <c r="K3609">
        <f>QUOTIENT((TA_restaurants_curated__2[[#This Row],[Rating]]*2),(100/3))+IF(TA_restaurants_curated__2[[#This Row],[Rating]]=50,0,1)</f>
        <v>3</v>
      </c>
      <c r="L3609" s="1" t="str">
        <f>IF(TA_restaurants_curated__2[[#This Row],[C. Rev.]]=3,"A lot of reviews",IF(TA_restaurants_curated__2[[#This Row],[C. Rev.]]=2,"Avarage reviews","Few reviews"))</f>
        <v>Few reviews</v>
      </c>
      <c r="M3609" s="1" t="str">
        <f>IF(TA_restaurants_curated__2[[#This Row],[C. Rat.]]=3,"Good rating",IF(TA_restaurants_curated__2[[#This Row],[C. Rat.]]=2,"Avarege rating","Bad rating"))</f>
        <v>Good rating</v>
      </c>
      <c r="N3609" s="1" t="str">
        <f t="shared" si="56"/>
        <v>Few reviews and Good rating</v>
      </c>
    </row>
    <row r="3610" spans="1:14" x14ac:dyDescent="0.35">
      <c r="A3610">
        <v>3064</v>
      </c>
      <c r="B3610" t="s">
        <v>3755</v>
      </c>
      <c r="C3610" t="s">
        <v>523</v>
      </c>
      <c r="D3610" t="s">
        <v>99</v>
      </c>
      <c r="E3610">
        <v>30660</v>
      </c>
      <c r="F3610">
        <v>45</v>
      </c>
      <c r="G3610" t="s">
        <v>10</v>
      </c>
      <c r="H3610">
        <v>80</v>
      </c>
      <c r="I3610">
        <f>(TA_restaurants_curated__2[[#This Row],['# Reviews]]-MIN(TA_restaurants_curated__2['# Reviews]))/(MAX(TA_restaurants_curated__2['# Reviews])-MIN(TA_restaurants_curated__2['# Reviews]))</f>
        <v>1.5143866733972741E-3</v>
      </c>
      <c r="J3610">
        <f>QUOTIENT((TA_restaurants_curated__2[[#This Row],[Normalizzazione]]*100),33)+IF(TA_restaurants_curated__2[[#This Row],[Normalizzazione]]=1,0,1)</f>
        <v>1</v>
      </c>
      <c r="K3610">
        <f>QUOTIENT((TA_restaurants_curated__2[[#This Row],[Rating]]*2),(100/3))+IF(TA_restaurants_curated__2[[#This Row],[Rating]]=50,0,1)</f>
        <v>3</v>
      </c>
      <c r="L3610" s="1" t="str">
        <f>IF(TA_restaurants_curated__2[[#This Row],[C. Rev.]]=3,"A lot of reviews",IF(TA_restaurants_curated__2[[#This Row],[C. Rev.]]=2,"Avarage reviews","Few reviews"))</f>
        <v>Few reviews</v>
      </c>
      <c r="M3610" s="1" t="str">
        <f>IF(TA_restaurants_curated__2[[#This Row],[C. Rat.]]=3,"Good rating",IF(TA_restaurants_curated__2[[#This Row],[C. Rat.]]=2,"Avarege rating","Bad rating"))</f>
        <v>Good rating</v>
      </c>
      <c r="N3610" s="1" t="str">
        <f t="shared" si="56"/>
        <v>Few reviews and Good rating</v>
      </c>
    </row>
    <row r="3611" spans="1:14" x14ac:dyDescent="0.35">
      <c r="A3611">
        <v>3233</v>
      </c>
      <c r="B3611" t="s">
        <v>3854</v>
      </c>
      <c r="C3611" t="s">
        <v>523</v>
      </c>
      <c r="D3611" t="s">
        <v>99</v>
      </c>
      <c r="E3611">
        <v>32350</v>
      </c>
      <c r="F3611">
        <v>45</v>
      </c>
      <c r="G3611" t="s">
        <v>8</v>
      </c>
      <c r="H3611">
        <v>80</v>
      </c>
      <c r="I3611">
        <f>(TA_restaurants_curated__2[[#This Row],['# Reviews]]-MIN(TA_restaurants_curated__2['# Reviews]))/(MAX(TA_restaurants_curated__2['# Reviews])-MIN(TA_restaurants_curated__2['# Reviews]))</f>
        <v>1.5143866733972741E-3</v>
      </c>
      <c r="J3611">
        <f>QUOTIENT((TA_restaurants_curated__2[[#This Row],[Normalizzazione]]*100),33)+IF(TA_restaurants_curated__2[[#This Row],[Normalizzazione]]=1,0,1)</f>
        <v>1</v>
      </c>
      <c r="K3611">
        <f>QUOTIENT((TA_restaurants_curated__2[[#This Row],[Rating]]*2),(100/3))+IF(TA_restaurants_curated__2[[#This Row],[Rating]]=50,0,1)</f>
        <v>3</v>
      </c>
      <c r="L3611" s="1" t="str">
        <f>IF(TA_restaurants_curated__2[[#This Row],[C. Rev.]]=3,"A lot of reviews",IF(TA_restaurants_curated__2[[#This Row],[C. Rev.]]=2,"Avarage reviews","Few reviews"))</f>
        <v>Few reviews</v>
      </c>
      <c r="M3611" s="1" t="str">
        <f>IF(TA_restaurants_curated__2[[#This Row],[C. Rat.]]=3,"Good rating",IF(TA_restaurants_curated__2[[#This Row],[C. Rat.]]=2,"Avarege rating","Bad rating"))</f>
        <v>Good rating</v>
      </c>
      <c r="N3611" s="1" t="str">
        <f t="shared" si="56"/>
        <v>Few reviews and Good rating</v>
      </c>
    </row>
    <row r="3612" spans="1:14" x14ac:dyDescent="0.35">
      <c r="A3612">
        <v>3500</v>
      </c>
      <c r="B3612" t="s">
        <v>3928</v>
      </c>
      <c r="C3612" t="s">
        <v>523</v>
      </c>
      <c r="D3612" t="s">
        <v>110</v>
      </c>
      <c r="E3612">
        <v>35020</v>
      </c>
      <c r="F3612">
        <v>45</v>
      </c>
      <c r="G3612" t="s">
        <v>8</v>
      </c>
      <c r="H3612">
        <v>80</v>
      </c>
      <c r="I3612">
        <f>(TA_restaurants_curated__2[[#This Row],['# Reviews]]-MIN(TA_restaurants_curated__2['# Reviews]))/(MAX(TA_restaurants_curated__2['# Reviews])-MIN(TA_restaurants_curated__2['# Reviews]))</f>
        <v>1.5143866733972741E-3</v>
      </c>
      <c r="J3612">
        <f>QUOTIENT((TA_restaurants_curated__2[[#This Row],[Normalizzazione]]*100),33)+IF(TA_restaurants_curated__2[[#This Row],[Normalizzazione]]=1,0,1)</f>
        <v>1</v>
      </c>
      <c r="K3612">
        <f>QUOTIENT((TA_restaurants_curated__2[[#This Row],[Rating]]*2),(100/3))+IF(TA_restaurants_curated__2[[#This Row],[Rating]]=50,0,1)</f>
        <v>3</v>
      </c>
      <c r="L3612" s="1" t="str">
        <f>IF(TA_restaurants_curated__2[[#This Row],[C. Rev.]]=3,"A lot of reviews",IF(TA_restaurants_curated__2[[#This Row],[C. Rev.]]=2,"Avarage reviews","Few reviews"))</f>
        <v>Few reviews</v>
      </c>
      <c r="M3612" s="1" t="str">
        <f>IF(TA_restaurants_curated__2[[#This Row],[C. Rat.]]=3,"Good rating",IF(TA_restaurants_curated__2[[#This Row],[C. Rat.]]=2,"Avarege rating","Bad rating"))</f>
        <v>Good rating</v>
      </c>
      <c r="N3612" s="1" t="str">
        <f t="shared" si="56"/>
        <v>Few reviews and Good rating</v>
      </c>
    </row>
    <row r="3613" spans="1:14" x14ac:dyDescent="0.35">
      <c r="A3613">
        <v>3509</v>
      </c>
      <c r="B3613" t="s">
        <v>3933</v>
      </c>
      <c r="C3613" t="s">
        <v>523</v>
      </c>
      <c r="D3613" t="s">
        <v>40</v>
      </c>
      <c r="E3613">
        <v>35110</v>
      </c>
      <c r="F3613">
        <v>45</v>
      </c>
      <c r="G3613" t="s">
        <v>10</v>
      </c>
      <c r="H3613">
        <v>80</v>
      </c>
      <c r="I3613">
        <f>(TA_restaurants_curated__2[[#This Row],['# Reviews]]-MIN(TA_restaurants_curated__2['# Reviews]))/(MAX(TA_restaurants_curated__2['# Reviews])-MIN(TA_restaurants_curated__2['# Reviews]))</f>
        <v>1.5143866733972741E-3</v>
      </c>
      <c r="J3613">
        <f>QUOTIENT((TA_restaurants_curated__2[[#This Row],[Normalizzazione]]*100),33)+IF(TA_restaurants_curated__2[[#This Row],[Normalizzazione]]=1,0,1)</f>
        <v>1</v>
      </c>
      <c r="K3613">
        <f>QUOTIENT((TA_restaurants_curated__2[[#This Row],[Rating]]*2),(100/3))+IF(TA_restaurants_curated__2[[#This Row],[Rating]]=50,0,1)</f>
        <v>3</v>
      </c>
      <c r="L3613" s="1" t="str">
        <f>IF(TA_restaurants_curated__2[[#This Row],[C. Rev.]]=3,"A lot of reviews",IF(TA_restaurants_curated__2[[#This Row],[C. Rev.]]=2,"Avarage reviews","Few reviews"))</f>
        <v>Few reviews</v>
      </c>
      <c r="M3613" s="1" t="str">
        <f>IF(TA_restaurants_curated__2[[#This Row],[C. Rat.]]=3,"Good rating",IF(TA_restaurants_curated__2[[#This Row],[C. Rat.]]=2,"Avarege rating","Bad rating"))</f>
        <v>Good rating</v>
      </c>
      <c r="N3613" s="1" t="str">
        <f t="shared" si="56"/>
        <v>Few reviews and Good rating</v>
      </c>
    </row>
    <row r="3614" spans="1:14" x14ac:dyDescent="0.35">
      <c r="A3614">
        <v>3535</v>
      </c>
      <c r="B3614" t="s">
        <v>3946</v>
      </c>
      <c r="C3614" t="s">
        <v>523</v>
      </c>
      <c r="D3614" t="s">
        <v>11</v>
      </c>
      <c r="E3614">
        <v>35370</v>
      </c>
      <c r="F3614">
        <v>45</v>
      </c>
      <c r="G3614" t="s">
        <v>10</v>
      </c>
      <c r="H3614">
        <v>80</v>
      </c>
      <c r="I3614">
        <f>(TA_restaurants_curated__2[[#This Row],['# Reviews]]-MIN(TA_restaurants_curated__2['# Reviews]))/(MAX(TA_restaurants_curated__2['# Reviews])-MIN(TA_restaurants_curated__2['# Reviews]))</f>
        <v>1.5143866733972741E-3</v>
      </c>
      <c r="J3614">
        <f>QUOTIENT((TA_restaurants_curated__2[[#This Row],[Normalizzazione]]*100),33)+IF(TA_restaurants_curated__2[[#This Row],[Normalizzazione]]=1,0,1)</f>
        <v>1</v>
      </c>
      <c r="K3614">
        <f>QUOTIENT((TA_restaurants_curated__2[[#This Row],[Rating]]*2),(100/3))+IF(TA_restaurants_curated__2[[#This Row],[Rating]]=50,0,1)</f>
        <v>3</v>
      </c>
      <c r="L3614" s="1" t="str">
        <f>IF(TA_restaurants_curated__2[[#This Row],[C. Rev.]]=3,"A lot of reviews",IF(TA_restaurants_curated__2[[#This Row],[C. Rev.]]=2,"Avarage reviews","Few reviews"))</f>
        <v>Few reviews</v>
      </c>
      <c r="M3614" s="1" t="str">
        <f>IF(TA_restaurants_curated__2[[#This Row],[C. Rat.]]=3,"Good rating",IF(TA_restaurants_curated__2[[#This Row],[C. Rat.]]=2,"Avarege rating","Bad rating"))</f>
        <v>Good rating</v>
      </c>
      <c r="N3614" s="1" t="str">
        <f t="shared" si="56"/>
        <v>Few reviews and Good rating</v>
      </c>
    </row>
    <row r="3615" spans="1:14" x14ac:dyDescent="0.35">
      <c r="A3615">
        <v>3881</v>
      </c>
      <c r="B3615" t="s">
        <v>4106</v>
      </c>
      <c r="C3615" t="s">
        <v>523</v>
      </c>
      <c r="D3615" t="s">
        <v>99</v>
      </c>
      <c r="E3615">
        <v>38830</v>
      </c>
      <c r="F3615">
        <v>40</v>
      </c>
      <c r="G3615" t="s">
        <v>10</v>
      </c>
      <c r="H3615">
        <v>80</v>
      </c>
      <c r="I3615">
        <f>(TA_restaurants_curated__2[[#This Row],['# Reviews]]-MIN(TA_restaurants_curated__2['# Reviews]))/(MAX(TA_restaurants_curated__2['# Reviews])-MIN(TA_restaurants_curated__2['# Reviews]))</f>
        <v>1.5143866733972741E-3</v>
      </c>
      <c r="J3615">
        <f>QUOTIENT((TA_restaurants_curated__2[[#This Row],[Normalizzazione]]*100),33)+IF(TA_restaurants_curated__2[[#This Row],[Normalizzazione]]=1,0,1)</f>
        <v>1</v>
      </c>
      <c r="K3615">
        <f>QUOTIENT((TA_restaurants_curated__2[[#This Row],[Rating]]*2),(100/3))+IF(TA_restaurants_curated__2[[#This Row],[Rating]]=50,0,1)</f>
        <v>3</v>
      </c>
      <c r="L3615" s="1" t="str">
        <f>IF(TA_restaurants_curated__2[[#This Row],[C. Rev.]]=3,"A lot of reviews",IF(TA_restaurants_curated__2[[#This Row],[C. Rev.]]=2,"Avarage reviews","Few reviews"))</f>
        <v>Few reviews</v>
      </c>
      <c r="M3615" s="1" t="str">
        <f>IF(TA_restaurants_curated__2[[#This Row],[C. Rat.]]=3,"Good rating",IF(TA_restaurants_curated__2[[#This Row],[C. Rat.]]=2,"Avarege rating","Bad rating"))</f>
        <v>Good rating</v>
      </c>
      <c r="N3615" s="1" t="str">
        <f t="shared" si="56"/>
        <v>Few reviews and Good rating</v>
      </c>
    </row>
    <row r="3616" spans="1:14" x14ac:dyDescent="0.35">
      <c r="A3616">
        <v>3894</v>
      </c>
      <c r="B3616" t="s">
        <v>4112</v>
      </c>
      <c r="C3616" t="s">
        <v>523</v>
      </c>
      <c r="D3616" t="s">
        <v>4113</v>
      </c>
      <c r="E3616">
        <v>38960</v>
      </c>
      <c r="F3616">
        <v>40</v>
      </c>
      <c r="G3616" t="s">
        <v>9</v>
      </c>
      <c r="H3616">
        <v>80</v>
      </c>
      <c r="I3616">
        <f>(TA_restaurants_curated__2[[#This Row],['# Reviews]]-MIN(TA_restaurants_curated__2['# Reviews]))/(MAX(TA_restaurants_curated__2['# Reviews])-MIN(TA_restaurants_curated__2['# Reviews]))</f>
        <v>1.5143866733972741E-3</v>
      </c>
      <c r="J3616">
        <f>QUOTIENT((TA_restaurants_curated__2[[#This Row],[Normalizzazione]]*100),33)+IF(TA_restaurants_curated__2[[#This Row],[Normalizzazione]]=1,0,1)</f>
        <v>1</v>
      </c>
      <c r="K3616">
        <f>QUOTIENT((TA_restaurants_curated__2[[#This Row],[Rating]]*2),(100/3))+IF(TA_restaurants_curated__2[[#This Row],[Rating]]=50,0,1)</f>
        <v>3</v>
      </c>
      <c r="L3616" s="1" t="str">
        <f>IF(TA_restaurants_curated__2[[#This Row],[C. Rev.]]=3,"A lot of reviews",IF(TA_restaurants_curated__2[[#This Row],[C. Rev.]]=2,"Avarage reviews","Few reviews"))</f>
        <v>Few reviews</v>
      </c>
      <c r="M3616" s="1" t="str">
        <f>IF(TA_restaurants_curated__2[[#This Row],[C. Rat.]]=3,"Good rating",IF(TA_restaurants_curated__2[[#This Row],[C. Rat.]]=2,"Avarege rating","Bad rating"))</f>
        <v>Good rating</v>
      </c>
      <c r="N3616" s="1" t="str">
        <f t="shared" si="56"/>
        <v>Few reviews and Good rating</v>
      </c>
    </row>
    <row r="3617" spans="1:14" x14ac:dyDescent="0.35">
      <c r="A3617">
        <v>4044</v>
      </c>
      <c r="B3617" t="s">
        <v>4171</v>
      </c>
      <c r="C3617" t="s">
        <v>523</v>
      </c>
      <c r="D3617" t="s">
        <v>3465</v>
      </c>
      <c r="E3617">
        <v>40470</v>
      </c>
      <c r="F3617">
        <v>40</v>
      </c>
      <c r="G3617" t="s">
        <v>9</v>
      </c>
      <c r="H3617">
        <v>80</v>
      </c>
      <c r="I3617">
        <f>(TA_restaurants_curated__2[[#This Row],['# Reviews]]-MIN(TA_restaurants_curated__2['# Reviews]))/(MAX(TA_restaurants_curated__2['# Reviews])-MIN(TA_restaurants_curated__2['# Reviews]))</f>
        <v>1.5143866733972741E-3</v>
      </c>
      <c r="J3617">
        <f>QUOTIENT((TA_restaurants_curated__2[[#This Row],[Normalizzazione]]*100),33)+IF(TA_restaurants_curated__2[[#This Row],[Normalizzazione]]=1,0,1)</f>
        <v>1</v>
      </c>
      <c r="K3617">
        <f>QUOTIENT((TA_restaurants_curated__2[[#This Row],[Rating]]*2),(100/3))+IF(TA_restaurants_curated__2[[#This Row],[Rating]]=50,0,1)</f>
        <v>3</v>
      </c>
      <c r="L3617" s="1" t="str">
        <f>IF(TA_restaurants_curated__2[[#This Row],[C. Rev.]]=3,"A lot of reviews",IF(TA_restaurants_curated__2[[#This Row],[C. Rev.]]=2,"Avarage reviews","Few reviews"))</f>
        <v>Few reviews</v>
      </c>
      <c r="M3617" s="1" t="str">
        <f>IF(TA_restaurants_curated__2[[#This Row],[C. Rat.]]=3,"Good rating",IF(TA_restaurants_curated__2[[#This Row],[C. Rat.]]=2,"Avarege rating","Bad rating"))</f>
        <v>Good rating</v>
      </c>
      <c r="N3617" s="1" t="str">
        <f t="shared" si="56"/>
        <v>Few reviews and Good rating</v>
      </c>
    </row>
    <row r="3618" spans="1:14" x14ac:dyDescent="0.35">
      <c r="A3618">
        <v>4371</v>
      </c>
      <c r="B3618" t="s">
        <v>4296</v>
      </c>
      <c r="C3618" t="s">
        <v>523</v>
      </c>
      <c r="D3618" t="s">
        <v>99</v>
      </c>
      <c r="E3618">
        <v>43740</v>
      </c>
      <c r="F3618">
        <v>40</v>
      </c>
      <c r="G3618" t="s">
        <v>8</v>
      </c>
      <c r="H3618">
        <v>80</v>
      </c>
      <c r="I3618">
        <f>(TA_restaurants_curated__2[[#This Row],['# Reviews]]-MIN(TA_restaurants_curated__2['# Reviews]))/(MAX(TA_restaurants_curated__2['# Reviews])-MIN(TA_restaurants_curated__2['# Reviews]))</f>
        <v>1.5143866733972741E-3</v>
      </c>
      <c r="J3618">
        <f>QUOTIENT((TA_restaurants_curated__2[[#This Row],[Normalizzazione]]*100),33)+IF(TA_restaurants_curated__2[[#This Row],[Normalizzazione]]=1,0,1)</f>
        <v>1</v>
      </c>
      <c r="K3618">
        <f>QUOTIENT((TA_restaurants_curated__2[[#This Row],[Rating]]*2),(100/3))+IF(TA_restaurants_curated__2[[#This Row],[Rating]]=50,0,1)</f>
        <v>3</v>
      </c>
      <c r="L3618" s="1" t="str">
        <f>IF(TA_restaurants_curated__2[[#This Row],[C. Rev.]]=3,"A lot of reviews",IF(TA_restaurants_curated__2[[#This Row],[C. Rev.]]=2,"Avarage reviews","Few reviews"))</f>
        <v>Few reviews</v>
      </c>
      <c r="M3618" s="1" t="str">
        <f>IF(TA_restaurants_curated__2[[#This Row],[C. Rat.]]=3,"Good rating",IF(TA_restaurants_curated__2[[#This Row],[C. Rat.]]=2,"Avarege rating","Bad rating"))</f>
        <v>Good rating</v>
      </c>
      <c r="N3618" s="1" t="str">
        <f t="shared" si="56"/>
        <v>Few reviews and Good rating</v>
      </c>
    </row>
    <row r="3619" spans="1:14" x14ac:dyDescent="0.35">
      <c r="A3619">
        <v>4440</v>
      </c>
      <c r="B3619" t="s">
        <v>293</v>
      </c>
      <c r="C3619" t="s">
        <v>523</v>
      </c>
      <c r="D3619" t="s">
        <v>1284</v>
      </c>
      <c r="E3619">
        <v>44430</v>
      </c>
      <c r="F3619">
        <v>40</v>
      </c>
      <c r="G3619" t="s">
        <v>8</v>
      </c>
      <c r="H3619">
        <v>80</v>
      </c>
      <c r="I3619">
        <f>(TA_restaurants_curated__2[[#This Row],['# Reviews]]-MIN(TA_restaurants_curated__2['# Reviews]))/(MAX(TA_restaurants_curated__2['# Reviews])-MIN(TA_restaurants_curated__2['# Reviews]))</f>
        <v>1.5143866733972741E-3</v>
      </c>
      <c r="J3619">
        <f>QUOTIENT((TA_restaurants_curated__2[[#This Row],[Normalizzazione]]*100),33)+IF(TA_restaurants_curated__2[[#This Row],[Normalizzazione]]=1,0,1)</f>
        <v>1</v>
      </c>
      <c r="K3619">
        <f>QUOTIENT((TA_restaurants_curated__2[[#This Row],[Rating]]*2),(100/3))+IF(TA_restaurants_curated__2[[#This Row],[Rating]]=50,0,1)</f>
        <v>3</v>
      </c>
      <c r="L3619" s="1" t="str">
        <f>IF(TA_restaurants_curated__2[[#This Row],[C. Rev.]]=3,"A lot of reviews",IF(TA_restaurants_curated__2[[#This Row],[C. Rev.]]=2,"Avarage reviews","Few reviews"))</f>
        <v>Few reviews</v>
      </c>
      <c r="M3619" s="1" t="str">
        <f>IF(TA_restaurants_curated__2[[#This Row],[C. Rat.]]=3,"Good rating",IF(TA_restaurants_curated__2[[#This Row],[C. Rat.]]=2,"Avarege rating","Bad rating"))</f>
        <v>Good rating</v>
      </c>
      <c r="N3619" s="1" t="str">
        <f t="shared" si="56"/>
        <v>Few reviews and Good rating</v>
      </c>
    </row>
    <row r="3620" spans="1:14" x14ac:dyDescent="0.35">
      <c r="A3620">
        <v>4473</v>
      </c>
      <c r="B3620" t="s">
        <v>4343</v>
      </c>
      <c r="C3620" t="s">
        <v>523</v>
      </c>
      <c r="D3620" t="s">
        <v>4344</v>
      </c>
      <c r="E3620">
        <v>44760</v>
      </c>
      <c r="F3620">
        <v>35</v>
      </c>
      <c r="G3620" t="s">
        <v>9</v>
      </c>
      <c r="H3620">
        <v>80</v>
      </c>
      <c r="I3620">
        <f>(TA_restaurants_curated__2[[#This Row],['# Reviews]]-MIN(TA_restaurants_curated__2['# Reviews]))/(MAX(TA_restaurants_curated__2['# Reviews])-MIN(TA_restaurants_curated__2['# Reviews]))</f>
        <v>1.5143866733972741E-3</v>
      </c>
      <c r="J3620">
        <f>QUOTIENT((TA_restaurants_curated__2[[#This Row],[Normalizzazione]]*100),33)+IF(TA_restaurants_curated__2[[#This Row],[Normalizzazione]]=1,0,1)</f>
        <v>1</v>
      </c>
      <c r="K3620">
        <f>QUOTIENT((TA_restaurants_curated__2[[#This Row],[Rating]]*2),(100/3))+IF(TA_restaurants_curated__2[[#This Row],[Rating]]=50,0,1)</f>
        <v>3</v>
      </c>
      <c r="L3620" s="1" t="str">
        <f>IF(TA_restaurants_curated__2[[#This Row],[C. Rev.]]=3,"A lot of reviews",IF(TA_restaurants_curated__2[[#This Row],[C. Rev.]]=2,"Avarage reviews","Few reviews"))</f>
        <v>Few reviews</v>
      </c>
      <c r="M3620" s="1" t="str">
        <f>IF(TA_restaurants_curated__2[[#This Row],[C. Rat.]]=3,"Good rating",IF(TA_restaurants_curated__2[[#This Row],[C. Rat.]]=2,"Avarege rating","Bad rating"))</f>
        <v>Good rating</v>
      </c>
      <c r="N3620" s="1" t="str">
        <f t="shared" si="56"/>
        <v>Few reviews and Good rating</v>
      </c>
    </row>
    <row r="3621" spans="1:14" x14ac:dyDescent="0.35">
      <c r="A3621">
        <v>4675</v>
      </c>
      <c r="B3621" t="s">
        <v>4358</v>
      </c>
      <c r="C3621" t="s">
        <v>523</v>
      </c>
      <c r="D3621" t="s">
        <v>483</v>
      </c>
      <c r="E3621">
        <v>46780</v>
      </c>
      <c r="F3621">
        <v>45</v>
      </c>
      <c r="G3621" t="s">
        <v>8</v>
      </c>
      <c r="H3621">
        <v>80</v>
      </c>
      <c r="I3621">
        <f>(TA_restaurants_curated__2[[#This Row],['# Reviews]]-MIN(TA_restaurants_curated__2['# Reviews]))/(MAX(TA_restaurants_curated__2['# Reviews])-MIN(TA_restaurants_curated__2['# Reviews]))</f>
        <v>1.5143866733972741E-3</v>
      </c>
      <c r="J3621">
        <f>QUOTIENT((TA_restaurants_curated__2[[#This Row],[Normalizzazione]]*100),33)+IF(TA_restaurants_curated__2[[#This Row],[Normalizzazione]]=1,0,1)</f>
        <v>1</v>
      </c>
      <c r="K3621">
        <f>QUOTIENT((TA_restaurants_curated__2[[#This Row],[Rating]]*2),(100/3))+IF(TA_restaurants_curated__2[[#This Row],[Rating]]=50,0,1)</f>
        <v>3</v>
      </c>
      <c r="L3621" s="1" t="str">
        <f>IF(TA_restaurants_curated__2[[#This Row],[C. Rev.]]=3,"A lot of reviews",IF(TA_restaurants_curated__2[[#This Row],[C. Rev.]]=2,"Avarage reviews","Few reviews"))</f>
        <v>Few reviews</v>
      </c>
      <c r="M3621" s="1" t="str">
        <f>IF(TA_restaurants_curated__2[[#This Row],[C. Rat.]]=3,"Good rating",IF(TA_restaurants_curated__2[[#This Row],[C. Rat.]]=2,"Avarege rating","Bad rating"))</f>
        <v>Good rating</v>
      </c>
      <c r="N3621" s="1" t="str">
        <f t="shared" si="56"/>
        <v>Few reviews and Good rating</v>
      </c>
    </row>
    <row r="3622" spans="1:14" x14ac:dyDescent="0.35">
      <c r="A3622">
        <v>4875</v>
      </c>
      <c r="B3622" t="s">
        <v>4416</v>
      </c>
      <c r="C3622" t="s">
        <v>523</v>
      </c>
      <c r="D3622" t="s">
        <v>129</v>
      </c>
      <c r="E3622">
        <v>48780</v>
      </c>
      <c r="F3622">
        <v>40</v>
      </c>
      <c r="G3622" t="s">
        <v>8</v>
      </c>
      <c r="H3622">
        <v>80</v>
      </c>
      <c r="I3622">
        <f>(TA_restaurants_curated__2[[#This Row],['# Reviews]]-MIN(TA_restaurants_curated__2['# Reviews]))/(MAX(TA_restaurants_curated__2['# Reviews])-MIN(TA_restaurants_curated__2['# Reviews]))</f>
        <v>1.5143866733972741E-3</v>
      </c>
      <c r="J3622">
        <f>QUOTIENT((TA_restaurants_curated__2[[#This Row],[Normalizzazione]]*100),33)+IF(TA_restaurants_curated__2[[#This Row],[Normalizzazione]]=1,0,1)</f>
        <v>1</v>
      </c>
      <c r="K3622">
        <f>QUOTIENT((TA_restaurants_curated__2[[#This Row],[Rating]]*2),(100/3))+IF(TA_restaurants_curated__2[[#This Row],[Rating]]=50,0,1)</f>
        <v>3</v>
      </c>
      <c r="L3622" s="1" t="str">
        <f>IF(TA_restaurants_curated__2[[#This Row],[C. Rev.]]=3,"A lot of reviews",IF(TA_restaurants_curated__2[[#This Row],[C. Rev.]]=2,"Avarage reviews","Few reviews"))</f>
        <v>Few reviews</v>
      </c>
      <c r="M3622" s="1" t="str">
        <f>IF(TA_restaurants_curated__2[[#This Row],[C. Rat.]]=3,"Good rating",IF(TA_restaurants_curated__2[[#This Row],[C. Rat.]]=2,"Avarege rating","Bad rating"))</f>
        <v>Good rating</v>
      </c>
      <c r="N3622" s="1" t="str">
        <f t="shared" si="56"/>
        <v>Few reviews and Good rating</v>
      </c>
    </row>
    <row r="3623" spans="1:14" x14ac:dyDescent="0.35">
      <c r="A3623">
        <v>5161</v>
      </c>
      <c r="B3623" t="s">
        <v>4515</v>
      </c>
      <c r="C3623" t="s">
        <v>523</v>
      </c>
      <c r="D3623" t="s">
        <v>669</v>
      </c>
      <c r="E3623">
        <v>51640</v>
      </c>
      <c r="F3623">
        <v>35</v>
      </c>
      <c r="G3623" t="s">
        <v>8</v>
      </c>
      <c r="H3623">
        <v>80</v>
      </c>
      <c r="I3623">
        <f>(TA_restaurants_curated__2[[#This Row],['# Reviews]]-MIN(TA_restaurants_curated__2['# Reviews]))/(MAX(TA_restaurants_curated__2['# Reviews])-MIN(TA_restaurants_curated__2['# Reviews]))</f>
        <v>1.5143866733972741E-3</v>
      </c>
      <c r="J3623">
        <f>QUOTIENT((TA_restaurants_curated__2[[#This Row],[Normalizzazione]]*100),33)+IF(TA_restaurants_curated__2[[#This Row],[Normalizzazione]]=1,0,1)</f>
        <v>1</v>
      </c>
      <c r="K3623">
        <f>QUOTIENT((TA_restaurants_curated__2[[#This Row],[Rating]]*2),(100/3))+IF(TA_restaurants_curated__2[[#This Row],[Rating]]=50,0,1)</f>
        <v>3</v>
      </c>
      <c r="L3623" s="1" t="str">
        <f>IF(TA_restaurants_curated__2[[#This Row],[C. Rev.]]=3,"A lot of reviews",IF(TA_restaurants_curated__2[[#This Row],[C. Rev.]]=2,"Avarage reviews","Few reviews"))</f>
        <v>Few reviews</v>
      </c>
      <c r="M3623" s="1" t="str">
        <f>IF(TA_restaurants_curated__2[[#This Row],[C. Rat.]]=3,"Good rating",IF(TA_restaurants_curated__2[[#This Row],[C. Rat.]]=2,"Avarege rating","Bad rating"))</f>
        <v>Good rating</v>
      </c>
      <c r="N3623" s="1" t="str">
        <f t="shared" si="56"/>
        <v>Few reviews and Good rating</v>
      </c>
    </row>
    <row r="3624" spans="1:14" x14ac:dyDescent="0.35">
      <c r="A3624">
        <v>5330</v>
      </c>
      <c r="B3624" t="s">
        <v>4574</v>
      </c>
      <c r="C3624" t="s">
        <v>523</v>
      </c>
      <c r="D3624" t="s">
        <v>99</v>
      </c>
      <c r="E3624">
        <v>53330</v>
      </c>
      <c r="F3624">
        <v>40</v>
      </c>
      <c r="G3624" t="s">
        <v>8</v>
      </c>
      <c r="H3624">
        <v>80</v>
      </c>
      <c r="I3624">
        <f>(TA_restaurants_curated__2[[#This Row],['# Reviews]]-MIN(TA_restaurants_curated__2['# Reviews]))/(MAX(TA_restaurants_curated__2['# Reviews])-MIN(TA_restaurants_curated__2['# Reviews]))</f>
        <v>1.5143866733972741E-3</v>
      </c>
      <c r="J3624">
        <f>QUOTIENT((TA_restaurants_curated__2[[#This Row],[Normalizzazione]]*100),33)+IF(TA_restaurants_curated__2[[#This Row],[Normalizzazione]]=1,0,1)</f>
        <v>1</v>
      </c>
      <c r="K3624">
        <f>QUOTIENT((TA_restaurants_curated__2[[#This Row],[Rating]]*2),(100/3))+IF(TA_restaurants_curated__2[[#This Row],[Rating]]=50,0,1)</f>
        <v>3</v>
      </c>
      <c r="L3624" s="1" t="str">
        <f>IF(TA_restaurants_curated__2[[#This Row],[C. Rev.]]=3,"A lot of reviews",IF(TA_restaurants_curated__2[[#This Row],[C. Rev.]]=2,"Avarage reviews","Few reviews"))</f>
        <v>Few reviews</v>
      </c>
      <c r="M3624" s="1" t="str">
        <f>IF(TA_restaurants_curated__2[[#This Row],[C. Rat.]]=3,"Good rating",IF(TA_restaurants_curated__2[[#This Row],[C. Rat.]]=2,"Avarege rating","Bad rating"))</f>
        <v>Good rating</v>
      </c>
      <c r="N3624" s="1" t="str">
        <f t="shared" si="56"/>
        <v>Few reviews and Good rating</v>
      </c>
    </row>
    <row r="3625" spans="1:14" x14ac:dyDescent="0.35">
      <c r="A3625">
        <v>2395</v>
      </c>
      <c r="B3625" t="s">
        <v>3278</v>
      </c>
      <c r="C3625" t="s">
        <v>523</v>
      </c>
      <c r="D3625" t="s">
        <v>488</v>
      </c>
      <c r="E3625">
        <v>23970</v>
      </c>
      <c r="F3625">
        <v>50</v>
      </c>
      <c r="G3625" t="s">
        <v>8</v>
      </c>
      <c r="H3625">
        <v>70</v>
      </c>
      <c r="I3625">
        <f>(TA_restaurants_curated__2[[#This Row],['# Reviews]]-MIN(TA_restaurants_curated__2['# Reviews]))/(MAX(TA_restaurants_curated__2['# Reviews])-MIN(TA_restaurants_curated__2['# Reviews]))</f>
        <v>1.2619888944977284E-3</v>
      </c>
      <c r="J3625">
        <f>QUOTIENT((TA_restaurants_curated__2[[#This Row],[Normalizzazione]]*100),33)+IF(TA_restaurants_curated__2[[#This Row],[Normalizzazione]]=1,0,1)</f>
        <v>1</v>
      </c>
      <c r="K3625">
        <f>QUOTIENT((TA_restaurants_curated__2[[#This Row],[Rating]]*2),(100/3))+IF(TA_restaurants_curated__2[[#This Row],[Rating]]=50,0,1)</f>
        <v>3</v>
      </c>
      <c r="L3625" s="1" t="str">
        <f>IF(TA_restaurants_curated__2[[#This Row],[C. Rev.]]=3,"A lot of reviews",IF(TA_restaurants_curated__2[[#This Row],[C. Rev.]]=2,"Avarage reviews","Few reviews"))</f>
        <v>Few reviews</v>
      </c>
      <c r="M3625" s="1" t="str">
        <f>IF(TA_restaurants_curated__2[[#This Row],[C. Rat.]]=3,"Good rating",IF(TA_restaurants_curated__2[[#This Row],[C. Rat.]]=2,"Avarege rating","Bad rating"))</f>
        <v>Good rating</v>
      </c>
      <c r="N3625" s="1" t="str">
        <f t="shared" si="56"/>
        <v>Few reviews and Good rating</v>
      </c>
    </row>
    <row r="3626" spans="1:14" x14ac:dyDescent="0.35">
      <c r="A3626">
        <v>2418</v>
      </c>
      <c r="B3626" t="s">
        <v>3301</v>
      </c>
      <c r="C3626" t="s">
        <v>523</v>
      </c>
      <c r="D3626" t="s">
        <v>292</v>
      </c>
      <c r="E3626">
        <v>24200</v>
      </c>
      <c r="F3626">
        <v>50</v>
      </c>
      <c r="G3626" t="s">
        <v>8</v>
      </c>
      <c r="H3626">
        <v>70</v>
      </c>
      <c r="I3626">
        <f>(TA_restaurants_curated__2[[#This Row],['# Reviews]]-MIN(TA_restaurants_curated__2['# Reviews]))/(MAX(TA_restaurants_curated__2['# Reviews])-MIN(TA_restaurants_curated__2['# Reviews]))</f>
        <v>1.2619888944977284E-3</v>
      </c>
      <c r="J3626">
        <f>QUOTIENT((TA_restaurants_curated__2[[#This Row],[Normalizzazione]]*100),33)+IF(TA_restaurants_curated__2[[#This Row],[Normalizzazione]]=1,0,1)</f>
        <v>1</v>
      </c>
      <c r="K3626">
        <f>QUOTIENT((TA_restaurants_curated__2[[#This Row],[Rating]]*2),(100/3))+IF(TA_restaurants_curated__2[[#This Row],[Rating]]=50,0,1)</f>
        <v>3</v>
      </c>
      <c r="L3626" s="1" t="str">
        <f>IF(TA_restaurants_curated__2[[#This Row],[C. Rev.]]=3,"A lot of reviews",IF(TA_restaurants_curated__2[[#This Row],[C. Rev.]]=2,"Avarage reviews","Few reviews"))</f>
        <v>Few reviews</v>
      </c>
      <c r="M3626" s="1" t="str">
        <f>IF(TA_restaurants_curated__2[[#This Row],[C. Rat.]]=3,"Good rating",IF(TA_restaurants_curated__2[[#This Row],[C. Rat.]]=2,"Avarege rating","Bad rating"))</f>
        <v>Good rating</v>
      </c>
      <c r="N3626" s="1" t="str">
        <f t="shared" si="56"/>
        <v>Few reviews and Good rating</v>
      </c>
    </row>
    <row r="3627" spans="1:14" x14ac:dyDescent="0.35">
      <c r="A3627">
        <v>2585</v>
      </c>
      <c r="B3627" t="s">
        <v>3434</v>
      </c>
      <c r="C3627" t="s">
        <v>523</v>
      </c>
      <c r="D3627" t="s">
        <v>650</v>
      </c>
      <c r="E3627">
        <v>25870</v>
      </c>
      <c r="F3627">
        <v>45</v>
      </c>
      <c r="G3627" t="s">
        <v>10</v>
      </c>
      <c r="H3627">
        <v>70</v>
      </c>
      <c r="I3627">
        <f>(TA_restaurants_curated__2[[#This Row],['# Reviews]]-MIN(TA_restaurants_curated__2['# Reviews]))/(MAX(TA_restaurants_curated__2['# Reviews])-MIN(TA_restaurants_curated__2['# Reviews]))</f>
        <v>1.2619888944977284E-3</v>
      </c>
      <c r="J3627">
        <f>QUOTIENT((TA_restaurants_curated__2[[#This Row],[Normalizzazione]]*100),33)+IF(TA_restaurants_curated__2[[#This Row],[Normalizzazione]]=1,0,1)</f>
        <v>1</v>
      </c>
      <c r="K3627">
        <f>QUOTIENT((TA_restaurants_curated__2[[#This Row],[Rating]]*2),(100/3))+IF(TA_restaurants_curated__2[[#This Row],[Rating]]=50,0,1)</f>
        <v>3</v>
      </c>
      <c r="L3627" s="1" t="str">
        <f>IF(TA_restaurants_curated__2[[#This Row],[C. Rev.]]=3,"A lot of reviews",IF(TA_restaurants_curated__2[[#This Row],[C. Rev.]]=2,"Avarage reviews","Few reviews"))</f>
        <v>Few reviews</v>
      </c>
      <c r="M3627" s="1" t="str">
        <f>IF(TA_restaurants_curated__2[[#This Row],[C. Rat.]]=3,"Good rating",IF(TA_restaurants_curated__2[[#This Row],[C. Rat.]]=2,"Avarege rating","Bad rating"))</f>
        <v>Good rating</v>
      </c>
      <c r="N3627" s="1" t="str">
        <f t="shared" si="56"/>
        <v>Few reviews and Good rating</v>
      </c>
    </row>
    <row r="3628" spans="1:14" x14ac:dyDescent="0.35">
      <c r="A3628">
        <v>2777</v>
      </c>
      <c r="B3628" t="s">
        <v>3572</v>
      </c>
      <c r="C3628" t="s">
        <v>523</v>
      </c>
      <c r="D3628" t="s">
        <v>3573</v>
      </c>
      <c r="E3628">
        <v>27790</v>
      </c>
      <c r="F3628">
        <v>45</v>
      </c>
      <c r="G3628" t="s">
        <v>8</v>
      </c>
      <c r="H3628">
        <v>70</v>
      </c>
      <c r="I3628">
        <f>(TA_restaurants_curated__2[[#This Row],['# Reviews]]-MIN(TA_restaurants_curated__2['# Reviews]))/(MAX(TA_restaurants_curated__2['# Reviews])-MIN(TA_restaurants_curated__2['# Reviews]))</f>
        <v>1.2619888944977284E-3</v>
      </c>
      <c r="J3628">
        <f>QUOTIENT((TA_restaurants_curated__2[[#This Row],[Normalizzazione]]*100),33)+IF(TA_restaurants_curated__2[[#This Row],[Normalizzazione]]=1,0,1)</f>
        <v>1</v>
      </c>
      <c r="K3628">
        <f>QUOTIENT((TA_restaurants_curated__2[[#This Row],[Rating]]*2),(100/3))+IF(TA_restaurants_curated__2[[#This Row],[Rating]]=50,0,1)</f>
        <v>3</v>
      </c>
      <c r="L3628" s="1" t="str">
        <f>IF(TA_restaurants_curated__2[[#This Row],[C. Rev.]]=3,"A lot of reviews",IF(TA_restaurants_curated__2[[#This Row],[C. Rev.]]=2,"Avarage reviews","Few reviews"))</f>
        <v>Few reviews</v>
      </c>
      <c r="M3628" s="1" t="str">
        <f>IF(TA_restaurants_curated__2[[#This Row],[C. Rat.]]=3,"Good rating",IF(TA_restaurants_curated__2[[#This Row],[C. Rat.]]=2,"Avarege rating","Bad rating"))</f>
        <v>Good rating</v>
      </c>
      <c r="N3628" s="1" t="str">
        <f t="shared" si="56"/>
        <v>Few reviews and Good rating</v>
      </c>
    </row>
    <row r="3629" spans="1:14" x14ac:dyDescent="0.35">
      <c r="A3629">
        <v>2833</v>
      </c>
      <c r="B3629" t="s">
        <v>3606</v>
      </c>
      <c r="C3629" t="s">
        <v>523</v>
      </c>
      <c r="D3629" t="s">
        <v>3607</v>
      </c>
      <c r="E3629">
        <v>28350</v>
      </c>
      <c r="F3629">
        <v>50</v>
      </c>
      <c r="G3629" t="s">
        <v>8</v>
      </c>
      <c r="H3629">
        <v>70</v>
      </c>
      <c r="I3629">
        <f>(TA_restaurants_curated__2[[#This Row],['# Reviews]]-MIN(TA_restaurants_curated__2['# Reviews]))/(MAX(TA_restaurants_curated__2['# Reviews])-MIN(TA_restaurants_curated__2['# Reviews]))</f>
        <v>1.2619888944977284E-3</v>
      </c>
      <c r="J3629">
        <f>QUOTIENT((TA_restaurants_curated__2[[#This Row],[Normalizzazione]]*100),33)+IF(TA_restaurants_curated__2[[#This Row],[Normalizzazione]]=1,0,1)</f>
        <v>1</v>
      </c>
      <c r="K3629">
        <f>QUOTIENT((TA_restaurants_curated__2[[#This Row],[Rating]]*2),(100/3))+IF(TA_restaurants_curated__2[[#This Row],[Rating]]=50,0,1)</f>
        <v>3</v>
      </c>
      <c r="L3629" s="1" t="str">
        <f>IF(TA_restaurants_curated__2[[#This Row],[C. Rev.]]=3,"A lot of reviews",IF(TA_restaurants_curated__2[[#This Row],[C. Rev.]]=2,"Avarage reviews","Few reviews"))</f>
        <v>Few reviews</v>
      </c>
      <c r="M3629" s="1" t="str">
        <f>IF(TA_restaurants_curated__2[[#This Row],[C. Rat.]]=3,"Good rating",IF(TA_restaurants_curated__2[[#This Row],[C. Rat.]]=2,"Avarege rating","Bad rating"))</f>
        <v>Good rating</v>
      </c>
      <c r="N3629" s="1" t="str">
        <f t="shared" si="56"/>
        <v>Few reviews and Good rating</v>
      </c>
    </row>
    <row r="3630" spans="1:14" x14ac:dyDescent="0.35">
      <c r="A3630">
        <v>2905</v>
      </c>
      <c r="B3630" t="s">
        <v>3650</v>
      </c>
      <c r="C3630" t="s">
        <v>523</v>
      </c>
      <c r="D3630" t="s">
        <v>460</v>
      </c>
      <c r="E3630">
        <v>29070</v>
      </c>
      <c r="F3630">
        <v>45</v>
      </c>
      <c r="G3630" t="s">
        <v>8</v>
      </c>
      <c r="H3630">
        <v>70</v>
      </c>
      <c r="I3630">
        <f>(TA_restaurants_curated__2[[#This Row],['# Reviews]]-MIN(TA_restaurants_curated__2['# Reviews]))/(MAX(TA_restaurants_curated__2['# Reviews])-MIN(TA_restaurants_curated__2['# Reviews]))</f>
        <v>1.2619888944977284E-3</v>
      </c>
      <c r="J3630">
        <f>QUOTIENT((TA_restaurants_curated__2[[#This Row],[Normalizzazione]]*100),33)+IF(TA_restaurants_curated__2[[#This Row],[Normalizzazione]]=1,0,1)</f>
        <v>1</v>
      </c>
      <c r="K3630">
        <f>QUOTIENT((TA_restaurants_curated__2[[#This Row],[Rating]]*2),(100/3))+IF(TA_restaurants_curated__2[[#This Row],[Rating]]=50,0,1)</f>
        <v>3</v>
      </c>
      <c r="L3630" s="1" t="str">
        <f>IF(TA_restaurants_curated__2[[#This Row],[C. Rev.]]=3,"A lot of reviews",IF(TA_restaurants_curated__2[[#This Row],[C. Rev.]]=2,"Avarage reviews","Few reviews"))</f>
        <v>Few reviews</v>
      </c>
      <c r="M3630" s="1" t="str">
        <f>IF(TA_restaurants_curated__2[[#This Row],[C. Rat.]]=3,"Good rating",IF(TA_restaurants_curated__2[[#This Row],[C. Rat.]]=2,"Avarege rating","Bad rating"))</f>
        <v>Good rating</v>
      </c>
      <c r="N3630" s="1" t="str">
        <f t="shared" si="56"/>
        <v>Few reviews and Good rating</v>
      </c>
    </row>
    <row r="3631" spans="1:14" x14ac:dyDescent="0.35">
      <c r="A3631">
        <v>2961</v>
      </c>
      <c r="B3631" t="s">
        <v>3694</v>
      </c>
      <c r="C3631" t="s">
        <v>523</v>
      </c>
      <c r="D3631" t="s">
        <v>99</v>
      </c>
      <c r="E3631">
        <v>29630</v>
      </c>
      <c r="F3631">
        <v>45</v>
      </c>
      <c r="G3631" t="s">
        <v>8</v>
      </c>
      <c r="H3631">
        <v>70</v>
      </c>
      <c r="I3631">
        <f>(TA_restaurants_curated__2[[#This Row],['# Reviews]]-MIN(TA_restaurants_curated__2['# Reviews]))/(MAX(TA_restaurants_curated__2['# Reviews])-MIN(TA_restaurants_curated__2['# Reviews]))</f>
        <v>1.2619888944977284E-3</v>
      </c>
      <c r="J3631">
        <f>QUOTIENT((TA_restaurants_curated__2[[#This Row],[Normalizzazione]]*100),33)+IF(TA_restaurants_curated__2[[#This Row],[Normalizzazione]]=1,0,1)</f>
        <v>1</v>
      </c>
      <c r="K3631">
        <f>QUOTIENT((TA_restaurants_curated__2[[#This Row],[Rating]]*2),(100/3))+IF(TA_restaurants_curated__2[[#This Row],[Rating]]=50,0,1)</f>
        <v>3</v>
      </c>
      <c r="L3631" s="1" t="str">
        <f>IF(TA_restaurants_curated__2[[#This Row],[C. Rev.]]=3,"A lot of reviews",IF(TA_restaurants_curated__2[[#This Row],[C. Rev.]]=2,"Avarage reviews","Few reviews"))</f>
        <v>Few reviews</v>
      </c>
      <c r="M3631" s="1" t="str">
        <f>IF(TA_restaurants_curated__2[[#This Row],[C. Rat.]]=3,"Good rating",IF(TA_restaurants_curated__2[[#This Row],[C. Rat.]]=2,"Avarege rating","Bad rating"))</f>
        <v>Good rating</v>
      </c>
      <c r="N3631" s="1" t="str">
        <f t="shared" si="56"/>
        <v>Few reviews and Good rating</v>
      </c>
    </row>
    <row r="3632" spans="1:14" x14ac:dyDescent="0.35">
      <c r="A3632">
        <v>3218</v>
      </c>
      <c r="B3632" t="s">
        <v>3846</v>
      </c>
      <c r="C3632" t="s">
        <v>523</v>
      </c>
      <c r="D3632" t="s">
        <v>99</v>
      </c>
      <c r="E3632">
        <v>32200</v>
      </c>
      <c r="F3632">
        <v>45</v>
      </c>
      <c r="G3632" t="s">
        <v>10</v>
      </c>
      <c r="H3632">
        <v>70</v>
      </c>
      <c r="I3632">
        <f>(TA_restaurants_curated__2[[#This Row],['# Reviews]]-MIN(TA_restaurants_curated__2['# Reviews]))/(MAX(TA_restaurants_curated__2['# Reviews])-MIN(TA_restaurants_curated__2['# Reviews]))</f>
        <v>1.2619888944977284E-3</v>
      </c>
      <c r="J3632">
        <f>QUOTIENT((TA_restaurants_curated__2[[#This Row],[Normalizzazione]]*100),33)+IF(TA_restaurants_curated__2[[#This Row],[Normalizzazione]]=1,0,1)</f>
        <v>1</v>
      </c>
      <c r="K3632">
        <f>QUOTIENT((TA_restaurants_curated__2[[#This Row],[Rating]]*2),(100/3))+IF(TA_restaurants_curated__2[[#This Row],[Rating]]=50,0,1)</f>
        <v>3</v>
      </c>
      <c r="L3632" s="1" t="str">
        <f>IF(TA_restaurants_curated__2[[#This Row],[C. Rev.]]=3,"A lot of reviews",IF(TA_restaurants_curated__2[[#This Row],[C. Rev.]]=2,"Avarage reviews","Few reviews"))</f>
        <v>Few reviews</v>
      </c>
      <c r="M3632" s="1" t="str">
        <f>IF(TA_restaurants_curated__2[[#This Row],[C. Rat.]]=3,"Good rating",IF(TA_restaurants_curated__2[[#This Row],[C. Rat.]]=2,"Avarege rating","Bad rating"))</f>
        <v>Good rating</v>
      </c>
      <c r="N3632" s="1" t="str">
        <f t="shared" si="56"/>
        <v>Few reviews and Good rating</v>
      </c>
    </row>
    <row r="3633" spans="1:14" x14ac:dyDescent="0.35">
      <c r="A3633">
        <v>3242</v>
      </c>
      <c r="B3633" t="s">
        <v>3858</v>
      </c>
      <c r="C3633" t="s">
        <v>523</v>
      </c>
      <c r="D3633" t="s">
        <v>99</v>
      </c>
      <c r="E3633">
        <v>32440</v>
      </c>
      <c r="F3633">
        <v>45</v>
      </c>
      <c r="G3633" t="s">
        <v>10</v>
      </c>
      <c r="H3633">
        <v>70</v>
      </c>
      <c r="I3633">
        <f>(TA_restaurants_curated__2[[#This Row],['# Reviews]]-MIN(TA_restaurants_curated__2['# Reviews]))/(MAX(TA_restaurants_curated__2['# Reviews])-MIN(TA_restaurants_curated__2['# Reviews]))</f>
        <v>1.2619888944977284E-3</v>
      </c>
      <c r="J3633">
        <f>QUOTIENT((TA_restaurants_curated__2[[#This Row],[Normalizzazione]]*100),33)+IF(TA_restaurants_curated__2[[#This Row],[Normalizzazione]]=1,0,1)</f>
        <v>1</v>
      </c>
      <c r="K3633">
        <f>QUOTIENT((TA_restaurants_curated__2[[#This Row],[Rating]]*2),(100/3))+IF(TA_restaurants_curated__2[[#This Row],[Rating]]=50,0,1)</f>
        <v>3</v>
      </c>
      <c r="L3633" s="1" t="str">
        <f>IF(TA_restaurants_curated__2[[#This Row],[C. Rev.]]=3,"A lot of reviews",IF(TA_restaurants_curated__2[[#This Row],[C. Rev.]]=2,"Avarage reviews","Few reviews"))</f>
        <v>Few reviews</v>
      </c>
      <c r="M3633" s="1" t="str">
        <f>IF(TA_restaurants_curated__2[[#This Row],[C. Rat.]]=3,"Good rating",IF(TA_restaurants_curated__2[[#This Row],[C. Rat.]]=2,"Avarege rating","Bad rating"))</f>
        <v>Good rating</v>
      </c>
      <c r="N3633" s="1" t="str">
        <f t="shared" si="56"/>
        <v>Few reviews and Good rating</v>
      </c>
    </row>
    <row r="3634" spans="1:14" x14ac:dyDescent="0.35">
      <c r="A3634">
        <v>3270</v>
      </c>
      <c r="B3634" t="s">
        <v>3870</v>
      </c>
      <c r="C3634" t="s">
        <v>523</v>
      </c>
      <c r="D3634" t="s">
        <v>89</v>
      </c>
      <c r="E3634">
        <v>32720</v>
      </c>
      <c r="F3634">
        <v>45</v>
      </c>
      <c r="G3634" t="s">
        <v>10</v>
      </c>
      <c r="H3634">
        <v>70</v>
      </c>
      <c r="I3634">
        <f>(TA_restaurants_curated__2[[#This Row],['# Reviews]]-MIN(TA_restaurants_curated__2['# Reviews]))/(MAX(TA_restaurants_curated__2['# Reviews])-MIN(TA_restaurants_curated__2['# Reviews]))</f>
        <v>1.2619888944977284E-3</v>
      </c>
      <c r="J3634">
        <f>QUOTIENT((TA_restaurants_curated__2[[#This Row],[Normalizzazione]]*100),33)+IF(TA_restaurants_curated__2[[#This Row],[Normalizzazione]]=1,0,1)</f>
        <v>1</v>
      </c>
      <c r="K3634">
        <f>QUOTIENT((TA_restaurants_curated__2[[#This Row],[Rating]]*2),(100/3))+IF(TA_restaurants_curated__2[[#This Row],[Rating]]=50,0,1)</f>
        <v>3</v>
      </c>
      <c r="L3634" s="1" t="str">
        <f>IF(TA_restaurants_curated__2[[#This Row],[C. Rev.]]=3,"A lot of reviews",IF(TA_restaurants_curated__2[[#This Row],[C. Rev.]]=2,"Avarage reviews","Few reviews"))</f>
        <v>Few reviews</v>
      </c>
      <c r="M3634" s="1" t="str">
        <f>IF(TA_restaurants_curated__2[[#This Row],[C. Rat.]]=3,"Good rating",IF(TA_restaurants_curated__2[[#This Row],[C. Rat.]]=2,"Avarege rating","Bad rating"))</f>
        <v>Good rating</v>
      </c>
      <c r="N3634" s="1" t="str">
        <f t="shared" si="56"/>
        <v>Few reviews and Good rating</v>
      </c>
    </row>
    <row r="3635" spans="1:14" x14ac:dyDescent="0.35">
      <c r="A3635">
        <v>3929</v>
      </c>
      <c r="B3635" t="s">
        <v>4127</v>
      </c>
      <c r="C3635" t="s">
        <v>523</v>
      </c>
      <c r="D3635" t="s">
        <v>4128</v>
      </c>
      <c r="E3635">
        <v>39310</v>
      </c>
      <c r="F3635">
        <v>50</v>
      </c>
      <c r="G3635" t="s">
        <v>8</v>
      </c>
      <c r="H3635">
        <v>70</v>
      </c>
      <c r="I3635">
        <f>(TA_restaurants_curated__2[[#This Row],['# Reviews]]-MIN(TA_restaurants_curated__2['# Reviews]))/(MAX(TA_restaurants_curated__2['# Reviews])-MIN(TA_restaurants_curated__2['# Reviews]))</f>
        <v>1.2619888944977284E-3</v>
      </c>
      <c r="J3635">
        <f>QUOTIENT((TA_restaurants_curated__2[[#This Row],[Normalizzazione]]*100),33)+IF(TA_restaurants_curated__2[[#This Row],[Normalizzazione]]=1,0,1)</f>
        <v>1</v>
      </c>
      <c r="K3635">
        <f>QUOTIENT((TA_restaurants_curated__2[[#This Row],[Rating]]*2),(100/3))+IF(TA_restaurants_curated__2[[#This Row],[Rating]]=50,0,1)</f>
        <v>3</v>
      </c>
      <c r="L3635" s="1" t="str">
        <f>IF(TA_restaurants_curated__2[[#This Row],[C. Rev.]]=3,"A lot of reviews",IF(TA_restaurants_curated__2[[#This Row],[C. Rev.]]=2,"Avarage reviews","Few reviews"))</f>
        <v>Few reviews</v>
      </c>
      <c r="M3635" s="1" t="str">
        <f>IF(TA_restaurants_curated__2[[#This Row],[C. Rat.]]=3,"Good rating",IF(TA_restaurants_curated__2[[#This Row],[C. Rat.]]=2,"Avarege rating","Bad rating"))</f>
        <v>Good rating</v>
      </c>
      <c r="N3635" s="1" t="str">
        <f t="shared" si="56"/>
        <v>Few reviews and Good rating</v>
      </c>
    </row>
    <row r="3636" spans="1:14" x14ac:dyDescent="0.35">
      <c r="A3636">
        <v>3931</v>
      </c>
      <c r="B3636" t="s">
        <v>4129</v>
      </c>
      <c r="C3636" t="s">
        <v>523</v>
      </c>
      <c r="D3636" t="s">
        <v>4130</v>
      </c>
      <c r="E3636">
        <v>39330</v>
      </c>
      <c r="F3636">
        <v>40</v>
      </c>
      <c r="G3636" t="s">
        <v>8</v>
      </c>
      <c r="H3636">
        <v>70</v>
      </c>
      <c r="I3636">
        <f>(TA_restaurants_curated__2[[#This Row],['# Reviews]]-MIN(TA_restaurants_curated__2['# Reviews]))/(MAX(TA_restaurants_curated__2['# Reviews])-MIN(TA_restaurants_curated__2['# Reviews]))</f>
        <v>1.2619888944977284E-3</v>
      </c>
      <c r="J3636">
        <f>QUOTIENT((TA_restaurants_curated__2[[#This Row],[Normalizzazione]]*100),33)+IF(TA_restaurants_curated__2[[#This Row],[Normalizzazione]]=1,0,1)</f>
        <v>1</v>
      </c>
      <c r="K3636">
        <f>QUOTIENT((TA_restaurants_curated__2[[#This Row],[Rating]]*2),(100/3))+IF(TA_restaurants_curated__2[[#This Row],[Rating]]=50,0,1)</f>
        <v>3</v>
      </c>
      <c r="L3636" s="1" t="str">
        <f>IF(TA_restaurants_curated__2[[#This Row],[C. Rev.]]=3,"A lot of reviews",IF(TA_restaurants_curated__2[[#This Row],[C. Rev.]]=2,"Avarage reviews","Few reviews"))</f>
        <v>Few reviews</v>
      </c>
      <c r="M3636" s="1" t="str">
        <f>IF(TA_restaurants_curated__2[[#This Row],[C. Rat.]]=3,"Good rating",IF(TA_restaurants_curated__2[[#This Row],[C. Rat.]]=2,"Avarege rating","Bad rating"))</f>
        <v>Good rating</v>
      </c>
      <c r="N3636" s="1" t="str">
        <f t="shared" si="56"/>
        <v>Few reviews and Good rating</v>
      </c>
    </row>
    <row r="3637" spans="1:14" x14ac:dyDescent="0.35">
      <c r="A3637">
        <v>4213</v>
      </c>
      <c r="B3637" t="s">
        <v>4231</v>
      </c>
      <c r="C3637" t="s">
        <v>523</v>
      </c>
      <c r="D3637" t="s">
        <v>99</v>
      </c>
      <c r="E3637">
        <v>42160</v>
      </c>
      <c r="F3637">
        <v>45</v>
      </c>
      <c r="G3637" t="s">
        <v>8</v>
      </c>
      <c r="H3637">
        <v>70</v>
      </c>
      <c r="I3637">
        <f>(TA_restaurants_curated__2[[#This Row],['# Reviews]]-MIN(TA_restaurants_curated__2['# Reviews]))/(MAX(TA_restaurants_curated__2['# Reviews])-MIN(TA_restaurants_curated__2['# Reviews]))</f>
        <v>1.2619888944977284E-3</v>
      </c>
      <c r="J3637">
        <f>QUOTIENT((TA_restaurants_curated__2[[#This Row],[Normalizzazione]]*100),33)+IF(TA_restaurants_curated__2[[#This Row],[Normalizzazione]]=1,0,1)</f>
        <v>1</v>
      </c>
      <c r="K3637">
        <f>QUOTIENT((TA_restaurants_curated__2[[#This Row],[Rating]]*2),(100/3))+IF(TA_restaurants_curated__2[[#This Row],[Rating]]=50,0,1)</f>
        <v>3</v>
      </c>
      <c r="L3637" s="1" t="str">
        <f>IF(TA_restaurants_curated__2[[#This Row],[C. Rev.]]=3,"A lot of reviews",IF(TA_restaurants_curated__2[[#This Row],[C. Rev.]]=2,"Avarage reviews","Few reviews"))</f>
        <v>Few reviews</v>
      </c>
      <c r="M3637" s="1" t="str">
        <f>IF(TA_restaurants_curated__2[[#This Row],[C. Rat.]]=3,"Good rating",IF(TA_restaurants_curated__2[[#This Row],[C. Rat.]]=2,"Avarege rating","Bad rating"))</f>
        <v>Good rating</v>
      </c>
      <c r="N3637" s="1" t="str">
        <f t="shared" si="56"/>
        <v>Few reviews and Good rating</v>
      </c>
    </row>
    <row r="3638" spans="1:14" x14ac:dyDescent="0.35">
      <c r="A3638">
        <v>4383</v>
      </c>
      <c r="B3638" t="s">
        <v>4302</v>
      </c>
      <c r="C3638" t="s">
        <v>523</v>
      </c>
      <c r="D3638" t="s">
        <v>4303</v>
      </c>
      <c r="E3638">
        <v>43860</v>
      </c>
      <c r="F3638">
        <v>35</v>
      </c>
      <c r="G3638" t="s">
        <v>8</v>
      </c>
      <c r="H3638">
        <v>70</v>
      </c>
      <c r="I3638">
        <f>(TA_restaurants_curated__2[[#This Row],['# Reviews]]-MIN(TA_restaurants_curated__2['# Reviews]))/(MAX(TA_restaurants_curated__2['# Reviews])-MIN(TA_restaurants_curated__2['# Reviews]))</f>
        <v>1.2619888944977284E-3</v>
      </c>
      <c r="J3638">
        <f>QUOTIENT((TA_restaurants_curated__2[[#This Row],[Normalizzazione]]*100),33)+IF(TA_restaurants_curated__2[[#This Row],[Normalizzazione]]=1,0,1)</f>
        <v>1</v>
      </c>
      <c r="K3638">
        <f>QUOTIENT((TA_restaurants_curated__2[[#This Row],[Rating]]*2),(100/3))+IF(TA_restaurants_curated__2[[#This Row],[Rating]]=50,0,1)</f>
        <v>3</v>
      </c>
      <c r="L3638" s="1" t="str">
        <f>IF(TA_restaurants_curated__2[[#This Row],[C. Rev.]]=3,"A lot of reviews",IF(TA_restaurants_curated__2[[#This Row],[C. Rev.]]=2,"Avarage reviews","Few reviews"))</f>
        <v>Few reviews</v>
      </c>
      <c r="M3638" s="1" t="str">
        <f>IF(TA_restaurants_curated__2[[#This Row],[C. Rat.]]=3,"Good rating",IF(TA_restaurants_curated__2[[#This Row],[C. Rat.]]=2,"Avarege rating","Bad rating"))</f>
        <v>Good rating</v>
      </c>
      <c r="N3638" s="1" t="str">
        <f t="shared" si="56"/>
        <v>Few reviews and Good rating</v>
      </c>
    </row>
    <row r="3639" spans="1:14" x14ac:dyDescent="0.35">
      <c r="A3639">
        <v>4423</v>
      </c>
      <c r="B3639" t="s">
        <v>4316</v>
      </c>
      <c r="C3639" t="s">
        <v>523</v>
      </c>
      <c r="D3639" t="s">
        <v>99</v>
      </c>
      <c r="E3639">
        <v>44260</v>
      </c>
      <c r="F3639">
        <v>40</v>
      </c>
      <c r="G3639" t="s">
        <v>8</v>
      </c>
      <c r="H3639">
        <v>70</v>
      </c>
      <c r="I3639">
        <f>(TA_restaurants_curated__2[[#This Row],['# Reviews]]-MIN(TA_restaurants_curated__2['# Reviews]))/(MAX(TA_restaurants_curated__2['# Reviews])-MIN(TA_restaurants_curated__2['# Reviews]))</f>
        <v>1.2619888944977284E-3</v>
      </c>
      <c r="J3639">
        <f>QUOTIENT((TA_restaurants_curated__2[[#This Row],[Normalizzazione]]*100),33)+IF(TA_restaurants_curated__2[[#This Row],[Normalizzazione]]=1,0,1)</f>
        <v>1</v>
      </c>
      <c r="K3639">
        <f>QUOTIENT((TA_restaurants_curated__2[[#This Row],[Rating]]*2),(100/3))+IF(TA_restaurants_curated__2[[#This Row],[Rating]]=50,0,1)</f>
        <v>3</v>
      </c>
      <c r="L3639" s="1" t="str">
        <f>IF(TA_restaurants_curated__2[[#This Row],[C. Rev.]]=3,"A lot of reviews",IF(TA_restaurants_curated__2[[#This Row],[C. Rev.]]=2,"Avarage reviews","Few reviews"))</f>
        <v>Few reviews</v>
      </c>
      <c r="M3639" s="1" t="str">
        <f>IF(TA_restaurants_curated__2[[#This Row],[C. Rat.]]=3,"Good rating",IF(TA_restaurants_curated__2[[#This Row],[C. Rat.]]=2,"Avarege rating","Bad rating"))</f>
        <v>Good rating</v>
      </c>
      <c r="N3639" s="1" t="str">
        <f t="shared" si="56"/>
        <v>Few reviews and Good rating</v>
      </c>
    </row>
    <row r="3640" spans="1:14" x14ac:dyDescent="0.35">
      <c r="A3640">
        <v>5007</v>
      </c>
      <c r="B3640" t="s">
        <v>4465</v>
      </c>
      <c r="C3640" t="s">
        <v>523</v>
      </c>
      <c r="D3640" t="s">
        <v>103</v>
      </c>
      <c r="E3640">
        <v>50100</v>
      </c>
      <c r="F3640">
        <v>45</v>
      </c>
      <c r="G3640" t="s">
        <v>8</v>
      </c>
      <c r="H3640">
        <v>70</v>
      </c>
      <c r="I3640">
        <f>(TA_restaurants_curated__2[[#This Row],['# Reviews]]-MIN(TA_restaurants_curated__2['# Reviews]))/(MAX(TA_restaurants_curated__2['# Reviews])-MIN(TA_restaurants_curated__2['# Reviews]))</f>
        <v>1.2619888944977284E-3</v>
      </c>
      <c r="J3640">
        <f>QUOTIENT((TA_restaurants_curated__2[[#This Row],[Normalizzazione]]*100),33)+IF(TA_restaurants_curated__2[[#This Row],[Normalizzazione]]=1,0,1)</f>
        <v>1</v>
      </c>
      <c r="K3640">
        <f>QUOTIENT((TA_restaurants_curated__2[[#This Row],[Rating]]*2),(100/3))+IF(TA_restaurants_curated__2[[#This Row],[Rating]]=50,0,1)</f>
        <v>3</v>
      </c>
      <c r="L3640" s="1" t="str">
        <f>IF(TA_restaurants_curated__2[[#This Row],[C. Rev.]]=3,"A lot of reviews",IF(TA_restaurants_curated__2[[#This Row],[C. Rev.]]=2,"Avarage reviews","Few reviews"))</f>
        <v>Few reviews</v>
      </c>
      <c r="M3640" s="1" t="str">
        <f>IF(TA_restaurants_curated__2[[#This Row],[C. Rat.]]=3,"Good rating",IF(TA_restaurants_curated__2[[#This Row],[C. Rat.]]=2,"Avarege rating","Bad rating"))</f>
        <v>Good rating</v>
      </c>
      <c r="N3640" s="1" t="str">
        <f t="shared" si="56"/>
        <v>Few reviews and Good rating</v>
      </c>
    </row>
    <row r="3641" spans="1:14" x14ac:dyDescent="0.35">
      <c r="A3641">
        <v>5162</v>
      </c>
      <c r="B3641" t="s">
        <v>518</v>
      </c>
      <c r="C3641" t="s">
        <v>523</v>
      </c>
      <c r="D3641" t="s">
        <v>195</v>
      </c>
      <c r="E3641">
        <v>51650</v>
      </c>
      <c r="F3641">
        <v>40</v>
      </c>
      <c r="G3641" t="s">
        <v>10</v>
      </c>
      <c r="H3641">
        <v>70</v>
      </c>
      <c r="I3641">
        <f>(TA_restaurants_curated__2[[#This Row],['# Reviews]]-MIN(TA_restaurants_curated__2['# Reviews]))/(MAX(TA_restaurants_curated__2['# Reviews])-MIN(TA_restaurants_curated__2['# Reviews]))</f>
        <v>1.2619888944977284E-3</v>
      </c>
      <c r="J3641">
        <f>QUOTIENT((TA_restaurants_curated__2[[#This Row],[Normalizzazione]]*100),33)+IF(TA_restaurants_curated__2[[#This Row],[Normalizzazione]]=1,0,1)</f>
        <v>1</v>
      </c>
      <c r="K3641">
        <f>QUOTIENT((TA_restaurants_curated__2[[#This Row],[Rating]]*2),(100/3))+IF(TA_restaurants_curated__2[[#This Row],[Rating]]=50,0,1)</f>
        <v>3</v>
      </c>
      <c r="L3641" s="1" t="str">
        <f>IF(TA_restaurants_curated__2[[#This Row],[C. Rev.]]=3,"A lot of reviews",IF(TA_restaurants_curated__2[[#This Row],[C. Rev.]]=2,"Avarage reviews","Few reviews"))</f>
        <v>Few reviews</v>
      </c>
      <c r="M3641" s="1" t="str">
        <f>IF(TA_restaurants_curated__2[[#This Row],[C. Rat.]]=3,"Good rating",IF(TA_restaurants_curated__2[[#This Row],[C. Rat.]]=2,"Avarege rating","Bad rating"))</f>
        <v>Good rating</v>
      </c>
      <c r="N3641" s="1" t="str">
        <f t="shared" si="56"/>
        <v>Few reviews and Good rating</v>
      </c>
    </row>
    <row r="3642" spans="1:14" x14ac:dyDescent="0.35">
      <c r="A3642">
        <v>5889</v>
      </c>
      <c r="B3642" t="s">
        <v>4785</v>
      </c>
      <c r="C3642" t="s">
        <v>523</v>
      </c>
      <c r="D3642" t="s">
        <v>197</v>
      </c>
      <c r="E3642">
        <v>58920</v>
      </c>
      <c r="F3642">
        <v>45</v>
      </c>
      <c r="G3642" t="s">
        <v>10</v>
      </c>
      <c r="H3642">
        <v>70</v>
      </c>
      <c r="I3642">
        <f>(TA_restaurants_curated__2[[#This Row],['# Reviews]]-MIN(TA_restaurants_curated__2['# Reviews]))/(MAX(TA_restaurants_curated__2['# Reviews])-MIN(TA_restaurants_curated__2['# Reviews]))</f>
        <v>1.2619888944977284E-3</v>
      </c>
      <c r="J3642">
        <f>QUOTIENT((TA_restaurants_curated__2[[#This Row],[Normalizzazione]]*100),33)+IF(TA_restaurants_curated__2[[#This Row],[Normalizzazione]]=1,0,1)</f>
        <v>1</v>
      </c>
      <c r="K3642">
        <f>QUOTIENT((TA_restaurants_curated__2[[#This Row],[Rating]]*2),(100/3))+IF(TA_restaurants_curated__2[[#This Row],[Rating]]=50,0,1)</f>
        <v>3</v>
      </c>
      <c r="L3642" s="1" t="str">
        <f>IF(TA_restaurants_curated__2[[#This Row],[C. Rev.]]=3,"A lot of reviews",IF(TA_restaurants_curated__2[[#This Row],[C. Rev.]]=2,"Avarage reviews","Few reviews"))</f>
        <v>Few reviews</v>
      </c>
      <c r="M3642" s="1" t="str">
        <f>IF(TA_restaurants_curated__2[[#This Row],[C. Rat.]]=3,"Good rating",IF(TA_restaurants_curated__2[[#This Row],[C. Rat.]]=2,"Avarege rating","Bad rating"))</f>
        <v>Good rating</v>
      </c>
      <c r="N3642" s="1" t="str">
        <f t="shared" si="56"/>
        <v>Few reviews and Good rating</v>
      </c>
    </row>
    <row r="3643" spans="1:14" x14ac:dyDescent="0.35">
      <c r="A3643">
        <v>2614</v>
      </c>
      <c r="B3643" t="s">
        <v>3456</v>
      </c>
      <c r="C3643" t="s">
        <v>523</v>
      </c>
      <c r="D3643" t="s">
        <v>110</v>
      </c>
      <c r="E3643">
        <v>26160</v>
      </c>
      <c r="F3643">
        <v>45</v>
      </c>
      <c r="G3643" t="s">
        <v>8</v>
      </c>
      <c r="H3643">
        <v>60</v>
      </c>
      <c r="I3643">
        <f>(TA_restaurants_curated__2[[#This Row],['# Reviews]]-MIN(TA_restaurants_curated__2['# Reviews]))/(MAX(TA_restaurants_curated__2['# Reviews])-MIN(TA_restaurants_curated__2['# Reviews]))</f>
        <v>1.0095911155981827E-3</v>
      </c>
      <c r="J3643">
        <f>QUOTIENT((TA_restaurants_curated__2[[#This Row],[Normalizzazione]]*100),33)+IF(TA_restaurants_curated__2[[#This Row],[Normalizzazione]]=1,0,1)</f>
        <v>1</v>
      </c>
      <c r="K3643">
        <f>QUOTIENT((TA_restaurants_curated__2[[#This Row],[Rating]]*2),(100/3))+IF(TA_restaurants_curated__2[[#This Row],[Rating]]=50,0,1)</f>
        <v>3</v>
      </c>
      <c r="L3643" s="1" t="str">
        <f>IF(TA_restaurants_curated__2[[#This Row],[C. Rev.]]=3,"A lot of reviews",IF(TA_restaurants_curated__2[[#This Row],[C. Rev.]]=2,"Avarage reviews","Few reviews"))</f>
        <v>Few reviews</v>
      </c>
      <c r="M3643" s="1" t="str">
        <f>IF(TA_restaurants_curated__2[[#This Row],[C. Rat.]]=3,"Good rating",IF(TA_restaurants_curated__2[[#This Row],[C. Rat.]]=2,"Avarege rating","Bad rating"))</f>
        <v>Good rating</v>
      </c>
      <c r="N3643" s="1" t="str">
        <f t="shared" si="56"/>
        <v>Few reviews and Good rating</v>
      </c>
    </row>
    <row r="3644" spans="1:14" x14ac:dyDescent="0.35">
      <c r="A3644">
        <v>2632</v>
      </c>
      <c r="B3644" t="s">
        <v>3470</v>
      </c>
      <c r="C3644" t="s">
        <v>523</v>
      </c>
      <c r="D3644" t="s">
        <v>3471</v>
      </c>
      <c r="E3644">
        <v>26340</v>
      </c>
      <c r="F3644">
        <v>50</v>
      </c>
      <c r="G3644" t="s">
        <v>8</v>
      </c>
      <c r="H3644">
        <v>60</v>
      </c>
      <c r="I3644">
        <f>(TA_restaurants_curated__2[[#This Row],['# Reviews]]-MIN(TA_restaurants_curated__2['# Reviews]))/(MAX(TA_restaurants_curated__2['# Reviews])-MIN(TA_restaurants_curated__2['# Reviews]))</f>
        <v>1.0095911155981827E-3</v>
      </c>
      <c r="J3644">
        <f>QUOTIENT((TA_restaurants_curated__2[[#This Row],[Normalizzazione]]*100),33)+IF(TA_restaurants_curated__2[[#This Row],[Normalizzazione]]=1,0,1)</f>
        <v>1</v>
      </c>
      <c r="K3644">
        <f>QUOTIENT((TA_restaurants_curated__2[[#This Row],[Rating]]*2),(100/3))+IF(TA_restaurants_curated__2[[#This Row],[Rating]]=50,0,1)</f>
        <v>3</v>
      </c>
      <c r="L3644" s="1" t="str">
        <f>IF(TA_restaurants_curated__2[[#This Row],[C. Rev.]]=3,"A lot of reviews",IF(TA_restaurants_curated__2[[#This Row],[C. Rev.]]=2,"Avarage reviews","Few reviews"))</f>
        <v>Few reviews</v>
      </c>
      <c r="M3644" s="1" t="str">
        <f>IF(TA_restaurants_curated__2[[#This Row],[C. Rat.]]=3,"Good rating",IF(TA_restaurants_curated__2[[#This Row],[C. Rat.]]=2,"Avarege rating","Bad rating"))</f>
        <v>Good rating</v>
      </c>
      <c r="N3644" s="1" t="str">
        <f t="shared" si="56"/>
        <v>Few reviews and Good rating</v>
      </c>
    </row>
    <row r="3645" spans="1:14" x14ac:dyDescent="0.35">
      <c r="A3645">
        <v>2669</v>
      </c>
      <c r="B3645" t="s">
        <v>3498</v>
      </c>
      <c r="C3645" t="s">
        <v>523</v>
      </c>
      <c r="D3645" t="s">
        <v>99</v>
      </c>
      <c r="E3645">
        <v>26710</v>
      </c>
      <c r="F3645">
        <v>50</v>
      </c>
      <c r="G3645" t="s">
        <v>8</v>
      </c>
      <c r="H3645">
        <v>60</v>
      </c>
      <c r="I3645">
        <f>(TA_restaurants_curated__2[[#This Row],['# Reviews]]-MIN(TA_restaurants_curated__2['# Reviews]))/(MAX(TA_restaurants_curated__2['# Reviews])-MIN(TA_restaurants_curated__2['# Reviews]))</f>
        <v>1.0095911155981827E-3</v>
      </c>
      <c r="J3645">
        <f>QUOTIENT((TA_restaurants_curated__2[[#This Row],[Normalizzazione]]*100),33)+IF(TA_restaurants_curated__2[[#This Row],[Normalizzazione]]=1,0,1)</f>
        <v>1</v>
      </c>
      <c r="K3645">
        <f>QUOTIENT((TA_restaurants_curated__2[[#This Row],[Rating]]*2),(100/3))+IF(TA_restaurants_curated__2[[#This Row],[Rating]]=50,0,1)</f>
        <v>3</v>
      </c>
      <c r="L3645" s="1" t="str">
        <f>IF(TA_restaurants_curated__2[[#This Row],[C. Rev.]]=3,"A lot of reviews",IF(TA_restaurants_curated__2[[#This Row],[C. Rev.]]=2,"Avarage reviews","Few reviews"))</f>
        <v>Few reviews</v>
      </c>
      <c r="M3645" s="1" t="str">
        <f>IF(TA_restaurants_curated__2[[#This Row],[C. Rat.]]=3,"Good rating",IF(TA_restaurants_curated__2[[#This Row],[C. Rat.]]=2,"Avarege rating","Bad rating"))</f>
        <v>Good rating</v>
      </c>
      <c r="N3645" s="1" t="str">
        <f t="shared" si="56"/>
        <v>Few reviews and Good rating</v>
      </c>
    </row>
    <row r="3646" spans="1:14" x14ac:dyDescent="0.35">
      <c r="A3646">
        <v>2711</v>
      </c>
      <c r="B3646" t="s">
        <v>3524</v>
      </c>
      <c r="C3646" t="s">
        <v>523</v>
      </c>
      <c r="D3646" t="s">
        <v>425</v>
      </c>
      <c r="E3646">
        <v>27130</v>
      </c>
      <c r="F3646">
        <v>50</v>
      </c>
      <c r="G3646" t="s">
        <v>10</v>
      </c>
      <c r="H3646">
        <v>60</v>
      </c>
      <c r="I3646">
        <f>(TA_restaurants_curated__2[[#This Row],['# Reviews]]-MIN(TA_restaurants_curated__2['# Reviews]))/(MAX(TA_restaurants_curated__2['# Reviews])-MIN(TA_restaurants_curated__2['# Reviews]))</f>
        <v>1.0095911155981827E-3</v>
      </c>
      <c r="J3646">
        <f>QUOTIENT((TA_restaurants_curated__2[[#This Row],[Normalizzazione]]*100),33)+IF(TA_restaurants_curated__2[[#This Row],[Normalizzazione]]=1,0,1)</f>
        <v>1</v>
      </c>
      <c r="K3646">
        <f>QUOTIENT((TA_restaurants_curated__2[[#This Row],[Rating]]*2),(100/3))+IF(TA_restaurants_curated__2[[#This Row],[Rating]]=50,0,1)</f>
        <v>3</v>
      </c>
      <c r="L3646" s="1" t="str">
        <f>IF(TA_restaurants_curated__2[[#This Row],[C. Rev.]]=3,"A lot of reviews",IF(TA_restaurants_curated__2[[#This Row],[C. Rev.]]=2,"Avarage reviews","Few reviews"))</f>
        <v>Few reviews</v>
      </c>
      <c r="M3646" s="1" t="str">
        <f>IF(TA_restaurants_curated__2[[#This Row],[C. Rat.]]=3,"Good rating",IF(TA_restaurants_curated__2[[#This Row],[C. Rat.]]=2,"Avarege rating","Bad rating"))</f>
        <v>Good rating</v>
      </c>
      <c r="N3646" s="1" t="str">
        <f t="shared" si="56"/>
        <v>Few reviews and Good rating</v>
      </c>
    </row>
    <row r="3647" spans="1:14" x14ac:dyDescent="0.35">
      <c r="A3647">
        <v>2857</v>
      </c>
      <c r="B3647" t="s">
        <v>3620</v>
      </c>
      <c r="C3647" t="s">
        <v>523</v>
      </c>
      <c r="D3647" t="s">
        <v>129</v>
      </c>
      <c r="E3647">
        <v>28590</v>
      </c>
      <c r="F3647">
        <v>50</v>
      </c>
      <c r="G3647" t="s">
        <v>8</v>
      </c>
      <c r="H3647">
        <v>60</v>
      </c>
      <c r="I3647">
        <f>(TA_restaurants_curated__2[[#This Row],['# Reviews]]-MIN(TA_restaurants_curated__2['# Reviews]))/(MAX(TA_restaurants_curated__2['# Reviews])-MIN(TA_restaurants_curated__2['# Reviews]))</f>
        <v>1.0095911155981827E-3</v>
      </c>
      <c r="J3647">
        <f>QUOTIENT((TA_restaurants_curated__2[[#This Row],[Normalizzazione]]*100),33)+IF(TA_restaurants_curated__2[[#This Row],[Normalizzazione]]=1,0,1)</f>
        <v>1</v>
      </c>
      <c r="K3647">
        <f>QUOTIENT((TA_restaurants_curated__2[[#This Row],[Rating]]*2),(100/3))+IF(TA_restaurants_curated__2[[#This Row],[Rating]]=50,0,1)</f>
        <v>3</v>
      </c>
      <c r="L3647" s="1" t="str">
        <f>IF(TA_restaurants_curated__2[[#This Row],[C. Rev.]]=3,"A lot of reviews",IF(TA_restaurants_curated__2[[#This Row],[C. Rev.]]=2,"Avarage reviews","Few reviews"))</f>
        <v>Few reviews</v>
      </c>
      <c r="M3647" s="1" t="str">
        <f>IF(TA_restaurants_curated__2[[#This Row],[C. Rat.]]=3,"Good rating",IF(TA_restaurants_curated__2[[#This Row],[C. Rat.]]=2,"Avarege rating","Bad rating"))</f>
        <v>Good rating</v>
      </c>
      <c r="N3647" s="1" t="str">
        <f t="shared" si="56"/>
        <v>Few reviews and Good rating</v>
      </c>
    </row>
    <row r="3648" spans="1:14" x14ac:dyDescent="0.35">
      <c r="A3648">
        <v>3203</v>
      </c>
      <c r="B3648" t="s">
        <v>3837</v>
      </c>
      <c r="C3648" t="s">
        <v>523</v>
      </c>
      <c r="D3648" t="s">
        <v>3838</v>
      </c>
      <c r="E3648">
        <v>32050</v>
      </c>
      <c r="F3648">
        <v>45</v>
      </c>
      <c r="G3648" t="s">
        <v>10</v>
      </c>
      <c r="H3648">
        <v>60</v>
      </c>
      <c r="I3648">
        <f>(TA_restaurants_curated__2[[#This Row],['# Reviews]]-MIN(TA_restaurants_curated__2['# Reviews]))/(MAX(TA_restaurants_curated__2['# Reviews])-MIN(TA_restaurants_curated__2['# Reviews]))</f>
        <v>1.0095911155981827E-3</v>
      </c>
      <c r="J3648">
        <f>QUOTIENT((TA_restaurants_curated__2[[#This Row],[Normalizzazione]]*100),33)+IF(TA_restaurants_curated__2[[#This Row],[Normalizzazione]]=1,0,1)</f>
        <v>1</v>
      </c>
      <c r="K3648">
        <f>QUOTIENT((TA_restaurants_curated__2[[#This Row],[Rating]]*2),(100/3))+IF(TA_restaurants_curated__2[[#This Row],[Rating]]=50,0,1)</f>
        <v>3</v>
      </c>
      <c r="L3648" s="1" t="str">
        <f>IF(TA_restaurants_curated__2[[#This Row],[C. Rev.]]=3,"A lot of reviews",IF(TA_restaurants_curated__2[[#This Row],[C. Rev.]]=2,"Avarage reviews","Few reviews"))</f>
        <v>Few reviews</v>
      </c>
      <c r="M3648" s="1" t="str">
        <f>IF(TA_restaurants_curated__2[[#This Row],[C. Rat.]]=3,"Good rating",IF(TA_restaurants_curated__2[[#This Row],[C. Rat.]]=2,"Avarege rating","Bad rating"))</f>
        <v>Good rating</v>
      </c>
      <c r="N3648" s="1" t="str">
        <f t="shared" si="56"/>
        <v>Few reviews and Good rating</v>
      </c>
    </row>
    <row r="3649" spans="1:14" x14ac:dyDescent="0.35">
      <c r="A3649">
        <v>3338</v>
      </c>
      <c r="B3649" t="s">
        <v>3909</v>
      </c>
      <c r="C3649" t="s">
        <v>523</v>
      </c>
      <c r="D3649" t="s">
        <v>99</v>
      </c>
      <c r="E3649">
        <v>33400</v>
      </c>
      <c r="F3649">
        <v>50</v>
      </c>
      <c r="G3649" t="s">
        <v>8</v>
      </c>
      <c r="H3649">
        <v>60</v>
      </c>
      <c r="I3649">
        <f>(TA_restaurants_curated__2[[#This Row],['# Reviews]]-MIN(TA_restaurants_curated__2['# Reviews]))/(MAX(TA_restaurants_curated__2['# Reviews])-MIN(TA_restaurants_curated__2['# Reviews]))</f>
        <v>1.0095911155981827E-3</v>
      </c>
      <c r="J3649">
        <f>QUOTIENT((TA_restaurants_curated__2[[#This Row],[Normalizzazione]]*100),33)+IF(TA_restaurants_curated__2[[#This Row],[Normalizzazione]]=1,0,1)</f>
        <v>1</v>
      </c>
      <c r="K3649">
        <f>QUOTIENT((TA_restaurants_curated__2[[#This Row],[Rating]]*2),(100/3))+IF(TA_restaurants_curated__2[[#This Row],[Rating]]=50,0,1)</f>
        <v>3</v>
      </c>
      <c r="L3649" s="1" t="str">
        <f>IF(TA_restaurants_curated__2[[#This Row],[C. Rev.]]=3,"A lot of reviews",IF(TA_restaurants_curated__2[[#This Row],[C. Rev.]]=2,"Avarage reviews","Few reviews"))</f>
        <v>Few reviews</v>
      </c>
      <c r="M3649" s="1" t="str">
        <f>IF(TA_restaurants_curated__2[[#This Row],[C. Rat.]]=3,"Good rating",IF(TA_restaurants_curated__2[[#This Row],[C. Rat.]]=2,"Avarege rating","Bad rating"))</f>
        <v>Good rating</v>
      </c>
      <c r="N3649" s="1" t="str">
        <f t="shared" si="56"/>
        <v>Few reviews and Good rating</v>
      </c>
    </row>
    <row r="3650" spans="1:14" x14ac:dyDescent="0.35">
      <c r="A3650">
        <v>3340</v>
      </c>
      <c r="B3650" t="s">
        <v>3910</v>
      </c>
      <c r="C3650" t="s">
        <v>523</v>
      </c>
      <c r="D3650" t="s">
        <v>99</v>
      </c>
      <c r="E3650">
        <v>33420</v>
      </c>
      <c r="F3650">
        <v>40</v>
      </c>
      <c r="G3650" t="s">
        <v>8</v>
      </c>
      <c r="H3650">
        <v>60</v>
      </c>
      <c r="I3650">
        <f>(TA_restaurants_curated__2[[#This Row],['# Reviews]]-MIN(TA_restaurants_curated__2['# Reviews]))/(MAX(TA_restaurants_curated__2['# Reviews])-MIN(TA_restaurants_curated__2['# Reviews]))</f>
        <v>1.0095911155981827E-3</v>
      </c>
      <c r="J3650">
        <f>QUOTIENT((TA_restaurants_curated__2[[#This Row],[Normalizzazione]]*100),33)+IF(TA_restaurants_curated__2[[#This Row],[Normalizzazione]]=1,0,1)</f>
        <v>1</v>
      </c>
      <c r="K3650">
        <f>QUOTIENT((TA_restaurants_curated__2[[#This Row],[Rating]]*2),(100/3))+IF(TA_restaurants_curated__2[[#This Row],[Rating]]=50,0,1)</f>
        <v>3</v>
      </c>
      <c r="L3650" s="1" t="str">
        <f>IF(TA_restaurants_curated__2[[#This Row],[C. Rev.]]=3,"A lot of reviews",IF(TA_restaurants_curated__2[[#This Row],[C. Rev.]]=2,"Avarage reviews","Few reviews"))</f>
        <v>Few reviews</v>
      </c>
      <c r="M3650" s="1" t="str">
        <f>IF(TA_restaurants_curated__2[[#This Row],[C. Rat.]]=3,"Good rating",IF(TA_restaurants_curated__2[[#This Row],[C. Rat.]]=2,"Avarege rating","Bad rating"))</f>
        <v>Good rating</v>
      </c>
      <c r="N3650" s="1" t="str">
        <f t="shared" ref="N3650:N3713" si="57">_xlfn.CONCAT(L3650," and ",M3650)</f>
        <v>Few reviews and Good rating</v>
      </c>
    </row>
    <row r="3651" spans="1:14" x14ac:dyDescent="0.35">
      <c r="A3651">
        <v>3534</v>
      </c>
      <c r="B3651" t="s">
        <v>3945</v>
      </c>
      <c r="C3651" t="s">
        <v>523</v>
      </c>
      <c r="D3651" t="s">
        <v>166</v>
      </c>
      <c r="E3651">
        <v>35360</v>
      </c>
      <c r="F3651">
        <v>45</v>
      </c>
      <c r="G3651" t="s">
        <v>8</v>
      </c>
      <c r="H3651">
        <v>60</v>
      </c>
      <c r="I3651">
        <f>(TA_restaurants_curated__2[[#This Row],['# Reviews]]-MIN(TA_restaurants_curated__2['# Reviews]))/(MAX(TA_restaurants_curated__2['# Reviews])-MIN(TA_restaurants_curated__2['# Reviews]))</f>
        <v>1.0095911155981827E-3</v>
      </c>
      <c r="J3651">
        <f>QUOTIENT((TA_restaurants_curated__2[[#This Row],[Normalizzazione]]*100),33)+IF(TA_restaurants_curated__2[[#This Row],[Normalizzazione]]=1,0,1)</f>
        <v>1</v>
      </c>
      <c r="K3651">
        <f>QUOTIENT((TA_restaurants_curated__2[[#This Row],[Rating]]*2),(100/3))+IF(TA_restaurants_curated__2[[#This Row],[Rating]]=50,0,1)</f>
        <v>3</v>
      </c>
      <c r="L3651" s="1" t="str">
        <f>IF(TA_restaurants_curated__2[[#This Row],[C. Rev.]]=3,"A lot of reviews",IF(TA_restaurants_curated__2[[#This Row],[C. Rev.]]=2,"Avarage reviews","Few reviews"))</f>
        <v>Few reviews</v>
      </c>
      <c r="M3651" s="1" t="str">
        <f>IF(TA_restaurants_curated__2[[#This Row],[C. Rat.]]=3,"Good rating",IF(TA_restaurants_curated__2[[#This Row],[C. Rat.]]=2,"Avarege rating","Bad rating"))</f>
        <v>Good rating</v>
      </c>
      <c r="N3651" s="1" t="str">
        <f t="shared" si="57"/>
        <v>Few reviews and Good rating</v>
      </c>
    </row>
    <row r="3652" spans="1:14" x14ac:dyDescent="0.35">
      <c r="A3652">
        <v>3994</v>
      </c>
      <c r="B3652" t="s">
        <v>4153</v>
      </c>
      <c r="C3652" t="s">
        <v>523</v>
      </c>
      <c r="D3652" t="s">
        <v>84</v>
      </c>
      <c r="E3652">
        <v>39970</v>
      </c>
      <c r="F3652">
        <v>40</v>
      </c>
      <c r="G3652" t="s">
        <v>8</v>
      </c>
      <c r="H3652">
        <v>60</v>
      </c>
      <c r="I3652">
        <f>(TA_restaurants_curated__2[[#This Row],['# Reviews]]-MIN(TA_restaurants_curated__2['# Reviews]))/(MAX(TA_restaurants_curated__2['# Reviews])-MIN(TA_restaurants_curated__2['# Reviews]))</f>
        <v>1.0095911155981827E-3</v>
      </c>
      <c r="J3652">
        <f>QUOTIENT((TA_restaurants_curated__2[[#This Row],[Normalizzazione]]*100),33)+IF(TA_restaurants_curated__2[[#This Row],[Normalizzazione]]=1,0,1)</f>
        <v>1</v>
      </c>
      <c r="K3652">
        <f>QUOTIENT((TA_restaurants_curated__2[[#This Row],[Rating]]*2),(100/3))+IF(TA_restaurants_curated__2[[#This Row],[Rating]]=50,0,1)</f>
        <v>3</v>
      </c>
      <c r="L3652" s="1" t="str">
        <f>IF(TA_restaurants_curated__2[[#This Row],[C. Rev.]]=3,"A lot of reviews",IF(TA_restaurants_curated__2[[#This Row],[C. Rev.]]=2,"Avarage reviews","Few reviews"))</f>
        <v>Few reviews</v>
      </c>
      <c r="M3652" s="1" t="str">
        <f>IF(TA_restaurants_curated__2[[#This Row],[C. Rat.]]=3,"Good rating",IF(TA_restaurants_curated__2[[#This Row],[C. Rat.]]=2,"Avarege rating","Bad rating"))</f>
        <v>Good rating</v>
      </c>
      <c r="N3652" s="1" t="str">
        <f t="shared" si="57"/>
        <v>Few reviews and Good rating</v>
      </c>
    </row>
    <row r="3653" spans="1:14" x14ac:dyDescent="0.35">
      <c r="A3653">
        <v>4039</v>
      </c>
      <c r="B3653" t="s">
        <v>4168</v>
      </c>
      <c r="C3653" t="s">
        <v>523</v>
      </c>
      <c r="D3653" t="s">
        <v>137</v>
      </c>
      <c r="E3653">
        <v>40420</v>
      </c>
      <c r="F3653">
        <v>40</v>
      </c>
      <c r="G3653" t="s">
        <v>8</v>
      </c>
      <c r="H3653">
        <v>60</v>
      </c>
      <c r="I3653">
        <f>(TA_restaurants_curated__2[[#This Row],['# Reviews]]-MIN(TA_restaurants_curated__2['# Reviews]))/(MAX(TA_restaurants_curated__2['# Reviews])-MIN(TA_restaurants_curated__2['# Reviews]))</f>
        <v>1.0095911155981827E-3</v>
      </c>
      <c r="J3653">
        <f>QUOTIENT((TA_restaurants_curated__2[[#This Row],[Normalizzazione]]*100),33)+IF(TA_restaurants_curated__2[[#This Row],[Normalizzazione]]=1,0,1)</f>
        <v>1</v>
      </c>
      <c r="K3653">
        <f>QUOTIENT((TA_restaurants_curated__2[[#This Row],[Rating]]*2),(100/3))+IF(TA_restaurants_curated__2[[#This Row],[Rating]]=50,0,1)</f>
        <v>3</v>
      </c>
      <c r="L3653" s="1" t="str">
        <f>IF(TA_restaurants_curated__2[[#This Row],[C. Rev.]]=3,"A lot of reviews",IF(TA_restaurants_curated__2[[#This Row],[C. Rev.]]=2,"Avarage reviews","Few reviews"))</f>
        <v>Few reviews</v>
      </c>
      <c r="M3653" s="1" t="str">
        <f>IF(TA_restaurants_curated__2[[#This Row],[C. Rat.]]=3,"Good rating",IF(TA_restaurants_curated__2[[#This Row],[C. Rat.]]=2,"Avarege rating","Bad rating"))</f>
        <v>Good rating</v>
      </c>
      <c r="N3653" s="1" t="str">
        <f t="shared" si="57"/>
        <v>Few reviews and Good rating</v>
      </c>
    </row>
    <row r="3654" spans="1:14" x14ac:dyDescent="0.35">
      <c r="A3654">
        <v>4047</v>
      </c>
      <c r="B3654" t="s">
        <v>433</v>
      </c>
      <c r="C3654" t="s">
        <v>523</v>
      </c>
      <c r="D3654" t="s">
        <v>99</v>
      </c>
      <c r="E3654">
        <v>40500</v>
      </c>
      <c r="F3654">
        <v>40</v>
      </c>
      <c r="G3654" t="s">
        <v>10</v>
      </c>
      <c r="H3654">
        <v>60</v>
      </c>
      <c r="I3654">
        <f>(TA_restaurants_curated__2[[#This Row],['# Reviews]]-MIN(TA_restaurants_curated__2['# Reviews]))/(MAX(TA_restaurants_curated__2['# Reviews])-MIN(TA_restaurants_curated__2['# Reviews]))</f>
        <v>1.0095911155981827E-3</v>
      </c>
      <c r="J3654">
        <f>QUOTIENT((TA_restaurants_curated__2[[#This Row],[Normalizzazione]]*100),33)+IF(TA_restaurants_curated__2[[#This Row],[Normalizzazione]]=1,0,1)</f>
        <v>1</v>
      </c>
      <c r="K3654">
        <f>QUOTIENT((TA_restaurants_curated__2[[#This Row],[Rating]]*2),(100/3))+IF(TA_restaurants_curated__2[[#This Row],[Rating]]=50,0,1)</f>
        <v>3</v>
      </c>
      <c r="L3654" s="1" t="str">
        <f>IF(TA_restaurants_curated__2[[#This Row],[C. Rev.]]=3,"A lot of reviews",IF(TA_restaurants_curated__2[[#This Row],[C. Rev.]]=2,"Avarage reviews","Few reviews"))</f>
        <v>Few reviews</v>
      </c>
      <c r="M3654" s="1" t="str">
        <f>IF(TA_restaurants_curated__2[[#This Row],[C. Rat.]]=3,"Good rating",IF(TA_restaurants_curated__2[[#This Row],[C. Rat.]]=2,"Avarege rating","Bad rating"))</f>
        <v>Good rating</v>
      </c>
      <c r="N3654" s="1" t="str">
        <f t="shared" si="57"/>
        <v>Few reviews and Good rating</v>
      </c>
    </row>
    <row r="3655" spans="1:14" x14ac:dyDescent="0.35">
      <c r="A3655">
        <v>4076</v>
      </c>
      <c r="B3655" t="s">
        <v>4183</v>
      </c>
      <c r="C3655" t="s">
        <v>523</v>
      </c>
      <c r="D3655" t="s">
        <v>99</v>
      </c>
      <c r="E3655">
        <v>40790</v>
      </c>
      <c r="F3655">
        <v>45</v>
      </c>
      <c r="G3655" t="s">
        <v>10</v>
      </c>
      <c r="H3655">
        <v>60</v>
      </c>
      <c r="I3655">
        <f>(TA_restaurants_curated__2[[#This Row],['# Reviews]]-MIN(TA_restaurants_curated__2['# Reviews]))/(MAX(TA_restaurants_curated__2['# Reviews])-MIN(TA_restaurants_curated__2['# Reviews]))</f>
        <v>1.0095911155981827E-3</v>
      </c>
      <c r="J3655">
        <f>QUOTIENT((TA_restaurants_curated__2[[#This Row],[Normalizzazione]]*100),33)+IF(TA_restaurants_curated__2[[#This Row],[Normalizzazione]]=1,0,1)</f>
        <v>1</v>
      </c>
      <c r="K3655">
        <f>QUOTIENT((TA_restaurants_curated__2[[#This Row],[Rating]]*2),(100/3))+IF(TA_restaurants_curated__2[[#This Row],[Rating]]=50,0,1)</f>
        <v>3</v>
      </c>
      <c r="L3655" s="1" t="str">
        <f>IF(TA_restaurants_curated__2[[#This Row],[C. Rev.]]=3,"A lot of reviews",IF(TA_restaurants_curated__2[[#This Row],[C. Rev.]]=2,"Avarage reviews","Few reviews"))</f>
        <v>Few reviews</v>
      </c>
      <c r="M3655" s="1" t="str">
        <f>IF(TA_restaurants_curated__2[[#This Row],[C. Rat.]]=3,"Good rating",IF(TA_restaurants_curated__2[[#This Row],[C. Rat.]]=2,"Avarege rating","Bad rating"))</f>
        <v>Good rating</v>
      </c>
      <c r="N3655" s="1" t="str">
        <f t="shared" si="57"/>
        <v>Few reviews and Good rating</v>
      </c>
    </row>
    <row r="3656" spans="1:14" x14ac:dyDescent="0.35">
      <c r="A3656">
        <v>4300</v>
      </c>
      <c r="B3656" t="s">
        <v>4266</v>
      </c>
      <c r="C3656" t="s">
        <v>523</v>
      </c>
      <c r="D3656" t="s">
        <v>99</v>
      </c>
      <c r="E3656">
        <v>43030</v>
      </c>
      <c r="F3656">
        <v>40</v>
      </c>
      <c r="G3656" t="s">
        <v>10</v>
      </c>
      <c r="H3656">
        <v>60</v>
      </c>
      <c r="I3656">
        <f>(TA_restaurants_curated__2[[#This Row],['# Reviews]]-MIN(TA_restaurants_curated__2['# Reviews]))/(MAX(TA_restaurants_curated__2['# Reviews])-MIN(TA_restaurants_curated__2['# Reviews]))</f>
        <v>1.0095911155981827E-3</v>
      </c>
      <c r="J3656">
        <f>QUOTIENT((TA_restaurants_curated__2[[#This Row],[Normalizzazione]]*100),33)+IF(TA_restaurants_curated__2[[#This Row],[Normalizzazione]]=1,0,1)</f>
        <v>1</v>
      </c>
      <c r="K3656">
        <f>QUOTIENT((TA_restaurants_curated__2[[#This Row],[Rating]]*2),(100/3))+IF(TA_restaurants_curated__2[[#This Row],[Rating]]=50,0,1)</f>
        <v>3</v>
      </c>
      <c r="L3656" s="1" t="str">
        <f>IF(TA_restaurants_curated__2[[#This Row],[C. Rev.]]=3,"A lot of reviews",IF(TA_restaurants_curated__2[[#This Row],[C. Rev.]]=2,"Avarage reviews","Few reviews"))</f>
        <v>Few reviews</v>
      </c>
      <c r="M3656" s="1" t="str">
        <f>IF(TA_restaurants_curated__2[[#This Row],[C. Rat.]]=3,"Good rating",IF(TA_restaurants_curated__2[[#This Row],[C. Rat.]]=2,"Avarege rating","Bad rating"))</f>
        <v>Good rating</v>
      </c>
      <c r="N3656" s="1" t="str">
        <f t="shared" si="57"/>
        <v>Few reviews and Good rating</v>
      </c>
    </row>
    <row r="3657" spans="1:14" x14ac:dyDescent="0.35">
      <c r="A3657">
        <v>4716</v>
      </c>
      <c r="B3657" t="s">
        <v>4353</v>
      </c>
      <c r="C3657" t="s">
        <v>523</v>
      </c>
      <c r="D3657" t="s">
        <v>99</v>
      </c>
      <c r="E3657">
        <v>47190</v>
      </c>
      <c r="F3657">
        <v>40</v>
      </c>
      <c r="G3657" t="s">
        <v>8</v>
      </c>
      <c r="H3657">
        <v>60</v>
      </c>
      <c r="I3657">
        <f>(TA_restaurants_curated__2[[#This Row],['# Reviews]]-MIN(TA_restaurants_curated__2['# Reviews]))/(MAX(TA_restaurants_curated__2['# Reviews])-MIN(TA_restaurants_curated__2['# Reviews]))</f>
        <v>1.0095911155981827E-3</v>
      </c>
      <c r="J3657">
        <f>QUOTIENT((TA_restaurants_curated__2[[#This Row],[Normalizzazione]]*100),33)+IF(TA_restaurants_curated__2[[#This Row],[Normalizzazione]]=1,0,1)</f>
        <v>1</v>
      </c>
      <c r="K3657">
        <f>QUOTIENT((TA_restaurants_curated__2[[#This Row],[Rating]]*2),(100/3))+IF(TA_restaurants_curated__2[[#This Row],[Rating]]=50,0,1)</f>
        <v>3</v>
      </c>
      <c r="L3657" s="1" t="str">
        <f>IF(TA_restaurants_curated__2[[#This Row],[C. Rev.]]=3,"A lot of reviews",IF(TA_restaurants_curated__2[[#This Row],[C. Rev.]]=2,"Avarage reviews","Few reviews"))</f>
        <v>Few reviews</v>
      </c>
      <c r="M3657" s="1" t="str">
        <f>IF(TA_restaurants_curated__2[[#This Row],[C. Rat.]]=3,"Good rating",IF(TA_restaurants_curated__2[[#This Row],[C. Rat.]]=2,"Avarege rating","Bad rating"))</f>
        <v>Good rating</v>
      </c>
      <c r="N3657" s="1" t="str">
        <f t="shared" si="57"/>
        <v>Few reviews and Good rating</v>
      </c>
    </row>
    <row r="3658" spans="1:14" x14ac:dyDescent="0.35">
      <c r="A3658">
        <v>4792</v>
      </c>
      <c r="B3658" t="s">
        <v>4392</v>
      </c>
      <c r="C3658" t="s">
        <v>523</v>
      </c>
      <c r="D3658" t="s">
        <v>111</v>
      </c>
      <c r="E3658">
        <v>47950</v>
      </c>
      <c r="F3658">
        <v>45</v>
      </c>
      <c r="G3658" t="s">
        <v>8</v>
      </c>
      <c r="H3658">
        <v>60</v>
      </c>
      <c r="I3658">
        <f>(TA_restaurants_curated__2[[#This Row],['# Reviews]]-MIN(TA_restaurants_curated__2['# Reviews]))/(MAX(TA_restaurants_curated__2['# Reviews])-MIN(TA_restaurants_curated__2['# Reviews]))</f>
        <v>1.0095911155981827E-3</v>
      </c>
      <c r="J3658">
        <f>QUOTIENT((TA_restaurants_curated__2[[#This Row],[Normalizzazione]]*100),33)+IF(TA_restaurants_curated__2[[#This Row],[Normalizzazione]]=1,0,1)</f>
        <v>1</v>
      </c>
      <c r="K3658">
        <f>QUOTIENT((TA_restaurants_curated__2[[#This Row],[Rating]]*2),(100/3))+IF(TA_restaurants_curated__2[[#This Row],[Rating]]=50,0,1)</f>
        <v>3</v>
      </c>
      <c r="L3658" s="1" t="str">
        <f>IF(TA_restaurants_curated__2[[#This Row],[C. Rev.]]=3,"A lot of reviews",IF(TA_restaurants_curated__2[[#This Row],[C. Rev.]]=2,"Avarage reviews","Few reviews"))</f>
        <v>Few reviews</v>
      </c>
      <c r="M3658" s="1" t="str">
        <f>IF(TA_restaurants_curated__2[[#This Row],[C. Rat.]]=3,"Good rating",IF(TA_restaurants_curated__2[[#This Row],[C. Rat.]]=2,"Avarege rating","Bad rating"))</f>
        <v>Good rating</v>
      </c>
      <c r="N3658" s="1" t="str">
        <f t="shared" si="57"/>
        <v>Few reviews and Good rating</v>
      </c>
    </row>
    <row r="3659" spans="1:14" x14ac:dyDescent="0.35">
      <c r="A3659">
        <v>4820</v>
      </c>
      <c r="B3659" t="s">
        <v>4403</v>
      </c>
      <c r="C3659" t="s">
        <v>523</v>
      </c>
      <c r="D3659" t="s">
        <v>99</v>
      </c>
      <c r="E3659">
        <v>48230</v>
      </c>
      <c r="F3659">
        <v>35</v>
      </c>
      <c r="G3659" t="s">
        <v>8</v>
      </c>
      <c r="H3659">
        <v>60</v>
      </c>
      <c r="I3659">
        <f>(TA_restaurants_curated__2[[#This Row],['# Reviews]]-MIN(TA_restaurants_curated__2['# Reviews]))/(MAX(TA_restaurants_curated__2['# Reviews])-MIN(TA_restaurants_curated__2['# Reviews]))</f>
        <v>1.0095911155981827E-3</v>
      </c>
      <c r="J3659">
        <f>QUOTIENT((TA_restaurants_curated__2[[#This Row],[Normalizzazione]]*100),33)+IF(TA_restaurants_curated__2[[#This Row],[Normalizzazione]]=1,0,1)</f>
        <v>1</v>
      </c>
      <c r="K3659">
        <f>QUOTIENT((TA_restaurants_curated__2[[#This Row],[Rating]]*2),(100/3))+IF(TA_restaurants_curated__2[[#This Row],[Rating]]=50,0,1)</f>
        <v>3</v>
      </c>
      <c r="L3659" s="1" t="str">
        <f>IF(TA_restaurants_curated__2[[#This Row],[C. Rev.]]=3,"A lot of reviews",IF(TA_restaurants_curated__2[[#This Row],[C. Rev.]]=2,"Avarage reviews","Few reviews"))</f>
        <v>Few reviews</v>
      </c>
      <c r="M3659" s="1" t="str">
        <f>IF(TA_restaurants_curated__2[[#This Row],[C. Rat.]]=3,"Good rating",IF(TA_restaurants_curated__2[[#This Row],[C. Rat.]]=2,"Avarege rating","Bad rating"))</f>
        <v>Good rating</v>
      </c>
      <c r="N3659" s="1" t="str">
        <f t="shared" si="57"/>
        <v>Few reviews and Good rating</v>
      </c>
    </row>
    <row r="3660" spans="1:14" x14ac:dyDescent="0.35">
      <c r="A3660">
        <v>4994</v>
      </c>
      <c r="B3660" t="s">
        <v>4462</v>
      </c>
      <c r="C3660" t="s">
        <v>523</v>
      </c>
      <c r="D3660" t="s">
        <v>142</v>
      </c>
      <c r="E3660">
        <v>49970</v>
      </c>
      <c r="F3660">
        <v>35</v>
      </c>
      <c r="G3660" t="s">
        <v>8</v>
      </c>
      <c r="H3660">
        <v>60</v>
      </c>
      <c r="I3660">
        <f>(TA_restaurants_curated__2[[#This Row],['# Reviews]]-MIN(TA_restaurants_curated__2['# Reviews]))/(MAX(TA_restaurants_curated__2['# Reviews])-MIN(TA_restaurants_curated__2['# Reviews]))</f>
        <v>1.0095911155981827E-3</v>
      </c>
      <c r="J3660">
        <f>QUOTIENT((TA_restaurants_curated__2[[#This Row],[Normalizzazione]]*100),33)+IF(TA_restaurants_curated__2[[#This Row],[Normalizzazione]]=1,0,1)</f>
        <v>1</v>
      </c>
      <c r="K3660">
        <f>QUOTIENT((TA_restaurants_curated__2[[#This Row],[Rating]]*2),(100/3))+IF(TA_restaurants_curated__2[[#This Row],[Rating]]=50,0,1)</f>
        <v>3</v>
      </c>
      <c r="L3660" s="1" t="str">
        <f>IF(TA_restaurants_curated__2[[#This Row],[C. Rev.]]=3,"A lot of reviews",IF(TA_restaurants_curated__2[[#This Row],[C. Rev.]]=2,"Avarage reviews","Few reviews"))</f>
        <v>Few reviews</v>
      </c>
      <c r="M3660" s="1" t="str">
        <f>IF(TA_restaurants_curated__2[[#This Row],[C. Rat.]]=3,"Good rating",IF(TA_restaurants_curated__2[[#This Row],[C. Rat.]]=2,"Avarege rating","Bad rating"))</f>
        <v>Good rating</v>
      </c>
      <c r="N3660" s="1" t="str">
        <f t="shared" si="57"/>
        <v>Few reviews and Good rating</v>
      </c>
    </row>
    <row r="3661" spans="1:14" x14ac:dyDescent="0.35">
      <c r="A3661">
        <v>2666</v>
      </c>
      <c r="B3661" t="s">
        <v>2903</v>
      </c>
      <c r="C3661" t="s">
        <v>523</v>
      </c>
      <c r="D3661" t="s">
        <v>91</v>
      </c>
      <c r="E3661">
        <v>26680</v>
      </c>
      <c r="F3661">
        <v>50</v>
      </c>
      <c r="G3661" t="s">
        <v>8</v>
      </c>
      <c r="H3661">
        <v>50</v>
      </c>
      <c r="I3661">
        <f>(TA_restaurants_curated__2[[#This Row],['# Reviews]]-MIN(TA_restaurants_curated__2['# Reviews]))/(MAX(TA_restaurants_curated__2['# Reviews])-MIN(TA_restaurants_curated__2['# Reviews]))</f>
        <v>7.5719333669863704E-4</v>
      </c>
      <c r="J3661">
        <f>QUOTIENT((TA_restaurants_curated__2[[#This Row],[Normalizzazione]]*100),33)+IF(TA_restaurants_curated__2[[#This Row],[Normalizzazione]]=1,0,1)</f>
        <v>1</v>
      </c>
      <c r="K3661">
        <f>QUOTIENT((TA_restaurants_curated__2[[#This Row],[Rating]]*2),(100/3))+IF(TA_restaurants_curated__2[[#This Row],[Rating]]=50,0,1)</f>
        <v>3</v>
      </c>
      <c r="L3661" s="1" t="str">
        <f>IF(TA_restaurants_curated__2[[#This Row],[C. Rev.]]=3,"A lot of reviews",IF(TA_restaurants_curated__2[[#This Row],[C. Rev.]]=2,"Avarage reviews","Few reviews"))</f>
        <v>Few reviews</v>
      </c>
      <c r="M3661" s="1" t="str">
        <f>IF(TA_restaurants_curated__2[[#This Row],[C. Rat.]]=3,"Good rating",IF(TA_restaurants_curated__2[[#This Row],[C. Rat.]]=2,"Avarege rating","Bad rating"))</f>
        <v>Good rating</v>
      </c>
      <c r="N3661" s="1" t="str">
        <f t="shared" si="57"/>
        <v>Few reviews and Good rating</v>
      </c>
    </row>
    <row r="3662" spans="1:14" x14ac:dyDescent="0.35">
      <c r="A3662">
        <v>2716</v>
      </c>
      <c r="B3662" t="s">
        <v>3525</v>
      </c>
      <c r="C3662" t="s">
        <v>523</v>
      </c>
      <c r="D3662" t="s">
        <v>3526</v>
      </c>
      <c r="E3662">
        <v>27180</v>
      </c>
      <c r="F3662">
        <v>50</v>
      </c>
      <c r="G3662" t="s">
        <v>8</v>
      </c>
      <c r="H3662">
        <v>50</v>
      </c>
      <c r="I3662">
        <f>(TA_restaurants_curated__2[[#This Row],['# Reviews]]-MIN(TA_restaurants_curated__2['# Reviews]))/(MAX(TA_restaurants_curated__2['# Reviews])-MIN(TA_restaurants_curated__2['# Reviews]))</f>
        <v>7.5719333669863704E-4</v>
      </c>
      <c r="J3662">
        <f>QUOTIENT((TA_restaurants_curated__2[[#This Row],[Normalizzazione]]*100),33)+IF(TA_restaurants_curated__2[[#This Row],[Normalizzazione]]=1,0,1)</f>
        <v>1</v>
      </c>
      <c r="K3662">
        <f>QUOTIENT((TA_restaurants_curated__2[[#This Row],[Rating]]*2),(100/3))+IF(TA_restaurants_curated__2[[#This Row],[Rating]]=50,0,1)</f>
        <v>3</v>
      </c>
      <c r="L3662" s="1" t="str">
        <f>IF(TA_restaurants_curated__2[[#This Row],[C. Rev.]]=3,"A lot of reviews",IF(TA_restaurants_curated__2[[#This Row],[C. Rev.]]=2,"Avarage reviews","Few reviews"))</f>
        <v>Few reviews</v>
      </c>
      <c r="M3662" s="1" t="str">
        <f>IF(TA_restaurants_curated__2[[#This Row],[C. Rat.]]=3,"Good rating",IF(TA_restaurants_curated__2[[#This Row],[C. Rat.]]=2,"Avarege rating","Bad rating"))</f>
        <v>Good rating</v>
      </c>
      <c r="N3662" s="1" t="str">
        <f t="shared" si="57"/>
        <v>Few reviews and Good rating</v>
      </c>
    </row>
    <row r="3663" spans="1:14" x14ac:dyDescent="0.35">
      <c r="A3663">
        <v>2851</v>
      </c>
      <c r="B3663" t="s">
        <v>3618</v>
      </c>
      <c r="C3663" t="s">
        <v>523</v>
      </c>
      <c r="D3663" t="s">
        <v>94</v>
      </c>
      <c r="E3663">
        <v>28530</v>
      </c>
      <c r="F3663">
        <v>50</v>
      </c>
      <c r="G3663" t="s">
        <v>8</v>
      </c>
      <c r="H3663">
        <v>50</v>
      </c>
      <c r="I3663">
        <f>(TA_restaurants_curated__2[[#This Row],['# Reviews]]-MIN(TA_restaurants_curated__2['# Reviews]))/(MAX(TA_restaurants_curated__2['# Reviews])-MIN(TA_restaurants_curated__2['# Reviews]))</f>
        <v>7.5719333669863704E-4</v>
      </c>
      <c r="J3663">
        <f>QUOTIENT((TA_restaurants_curated__2[[#This Row],[Normalizzazione]]*100),33)+IF(TA_restaurants_curated__2[[#This Row],[Normalizzazione]]=1,0,1)</f>
        <v>1</v>
      </c>
      <c r="K3663">
        <f>QUOTIENT((TA_restaurants_curated__2[[#This Row],[Rating]]*2),(100/3))+IF(TA_restaurants_curated__2[[#This Row],[Rating]]=50,0,1)</f>
        <v>3</v>
      </c>
      <c r="L3663" s="1" t="str">
        <f>IF(TA_restaurants_curated__2[[#This Row],[C. Rev.]]=3,"A lot of reviews",IF(TA_restaurants_curated__2[[#This Row],[C. Rev.]]=2,"Avarage reviews","Few reviews"))</f>
        <v>Few reviews</v>
      </c>
      <c r="M3663" s="1" t="str">
        <f>IF(TA_restaurants_curated__2[[#This Row],[C. Rat.]]=3,"Good rating",IF(TA_restaurants_curated__2[[#This Row],[C. Rat.]]=2,"Avarege rating","Bad rating"))</f>
        <v>Good rating</v>
      </c>
      <c r="N3663" s="1" t="str">
        <f t="shared" si="57"/>
        <v>Few reviews and Good rating</v>
      </c>
    </row>
    <row r="3664" spans="1:14" x14ac:dyDescent="0.35">
      <c r="A3664">
        <v>2854</v>
      </c>
      <c r="B3664" t="s">
        <v>3619</v>
      </c>
      <c r="C3664" t="s">
        <v>523</v>
      </c>
      <c r="D3664" t="s">
        <v>516</v>
      </c>
      <c r="E3664">
        <v>28560</v>
      </c>
      <c r="F3664">
        <v>50</v>
      </c>
      <c r="G3664" t="s">
        <v>9</v>
      </c>
      <c r="H3664">
        <v>50</v>
      </c>
      <c r="I3664">
        <f>(TA_restaurants_curated__2[[#This Row],['# Reviews]]-MIN(TA_restaurants_curated__2['# Reviews]))/(MAX(TA_restaurants_curated__2['# Reviews])-MIN(TA_restaurants_curated__2['# Reviews]))</f>
        <v>7.5719333669863704E-4</v>
      </c>
      <c r="J3664">
        <f>QUOTIENT((TA_restaurants_curated__2[[#This Row],[Normalizzazione]]*100),33)+IF(TA_restaurants_curated__2[[#This Row],[Normalizzazione]]=1,0,1)</f>
        <v>1</v>
      </c>
      <c r="K3664">
        <f>QUOTIENT((TA_restaurants_curated__2[[#This Row],[Rating]]*2),(100/3))+IF(TA_restaurants_curated__2[[#This Row],[Rating]]=50,0,1)</f>
        <v>3</v>
      </c>
      <c r="L3664" s="1" t="str">
        <f>IF(TA_restaurants_curated__2[[#This Row],[C. Rev.]]=3,"A lot of reviews",IF(TA_restaurants_curated__2[[#This Row],[C. Rev.]]=2,"Avarage reviews","Few reviews"))</f>
        <v>Few reviews</v>
      </c>
      <c r="M3664" s="1" t="str">
        <f>IF(TA_restaurants_curated__2[[#This Row],[C. Rat.]]=3,"Good rating",IF(TA_restaurants_curated__2[[#This Row],[C. Rat.]]=2,"Avarege rating","Bad rating"))</f>
        <v>Good rating</v>
      </c>
      <c r="N3664" s="1" t="str">
        <f t="shared" si="57"/>
        <v>Few reviews and Good rating</v>
      </c>
    </row>
    <row r="3665" spans="1:14" x14ac:dyDescent="0.35">
      <c r="A3665">
        <v>2925</v>
      </c>
      <c r="B3665" t="s">
        <v>3664</v>
      </c>
      <c r="C3665" t="s">
        <v>523</v>
      </c>
      <c r="D3665" t="s">
        <v>128</v>
      </c>
      <c r="E3665">
        <v>29270</v>
      </c>
      <c r="F3665">
        <v>50</v>
      </c>
      <c r="G3665" t="s">
        <v>8</v>
      </c>
      <c r="H3665">
        <v>50</v>
      </c>
      <c r="I3665">
        <f>(TA_restaurants_curated__2[[#This Row],['# Reviews]]-MIN(TA_restaurants_curated__2['# Reviews]))/(MAX(TA_restaurants_curated__2['# Reviews])-MIN(TA_restaurants_curated__2['# Reviews]))</f>
        <v>7.5719333669863704E-4</v>
      </c>
      <c r="J3665">
        <f>QUOTIENT((TA_restaurants_curated__2[[#This Row],[Normalizzazione]]*100),33)+IF(TA_restaurants_curated__2[[#This Row],[Normalizzazione]]=1,0,1)</f>
        <v>1</v>
      </c>
      <c r="K3665">
        <f>QUOTIENT((TA_restaurants_curated__2[[#This Row],[Rating]]*2),(100/3))+IF(TA_restaurants_curated__2[[#This Row],[Rating]]=50,0,1)</f>
        <v>3</v>
      </c>
      <c r="L3665" s="1" t="str">
        <f>IF(TA_restaurants_curated__2[[#This Row],[C. Rev.]]=3,"A lot of reviews",IF(TA_restaurants_curated__2[[#This Row],[C. Rev.]]=2,"Avarage reviews","Few reviews"))</f>
        <v>Few reviews</v>
      </c>
      <c r="M3665" s="1" t="str">
        <f>IF(TA_restaurants_curated__2[[#This Row],[C. Rat.]]=3,"Good rating",IF(TA_restaurants_curated__2[[#This Row],[C. Rat.]]=2,"Avarege rating","Bad rating"))</f>
        <v>Good rating</v>
      </c>
      <c r="N3665" s="1" t="str">
        <f t="shared" si="57"/>
        <v>Few reviews and Good rating</v>
      </c>
    </row>
    <row r="3666" spans="1:14" x14ac:dyDescent="0.35">
      <c r="A3666">
        <v>2954</v>
      </c>
      <c r="B3666" t="s">
        <v>3686</v>
      </c>
      <c r="C3666" t="s">
        <v>523</v>
      </c>
      <c r="D3666" t="s">
        <v>3687</v>
      </c>
      <c r="E3666">
        <v>29560</v>
      </c>
      <c r="F3666">
        <v>45</v>
      </c>
      <c r="G3666" t="s">
        <v>10</v>
      </c>
      <c r="H3666">
        <v>50</v>
      </c>
      <c r="I3666">
        <f>(TA_restaurants_curated__2[[#This Row],['# Reviews]]-MIN(TA_restaurants_curated__2['# Reviews]))/(MAX(TA_restaurants_curated__2['# Reviews])-MIN(TA_restaurants_curated__2['# Reviews]))</f>
        <v>7.5719333669863704E-4</v>
      </c>
      <c r="J3666">
        <f>QUOTIENT((TA_restaurants_curated__2[[#This Row],[Normalizzazione]]*100),33)+IF(TA_restaurants_curated__2[[#This Row],[Normalizzazione]]=1,0,1)</f>
        <v>1</v>
      </c>
      <c r="K3666">
        <f>QUOTIENT((TA_restaurants_curated__2[[#This Row],[Rating]]*2),(100/3))+IF(TA_restaurants_curated__2[[#This Row],[Rating]]=50,0,1)</f>
        <v>3</v>
      </c>
      <c r="L3666" s="1" t="str">
        <f>IF(TA_restaurants_curated__2[[#This Row],[C. Rev.]]=3,"A lot of reviews",IF(TA_restaurants_curated__2[[#This Row],[C. Rev.]]=2,"Avarage reviews","Few reviews"))</f>
        <v>Few reviews</v>
      </c>
      <c r="M3666" s="1" t="str">
        <f>IF(TA_restaurants_curated__2[[#This Row],[C. Rat.]]=3,"Good rating",IF(TA_restaurants_curated__2[[#This Row],[C. Rat.]]=2,"Avarege rating","Bad rating"))</f>
        <v>Good rating</v>
      </c>
      <c r="N3666" s="1" t="str">
        <f t="shared" si="57"/>
        <v>Few reviews and Good rating</v>
      </c>
    </row>
    <row r="3667" spans="1:14" x14ac:dyDescent="0.35">
      <c r="A3667">
        <v>3231</v>
      </c>
      <c r="B3667" t="s">
        <v>3852</v>
      </c>
      <c r="C3667" t="s">
        <v>523</v>
      </c>
      <c r="D3667" t="s">
        <v>99</v>
      </c>
      <c r="E3667">
        <v>32330</v>
      </c>
      <c r="F3667">
        <v>45</v>
      </c>
      <c r="G3667" t="s">
        <v>8</v>
      </c>
      <c r="H3667">
        <v>50</v>
      </c>
      <c r="I3667">
        <f>(TA_restaurants_curated__2[[#This Row],['# Reviews]]-MIN(TA_restaurants_curated__2['# Reviews]))/(MAX(TA_restaurants_curated__2['# Reviews])-MIN(TA_restaurants_curated__2['# Reviews]))</f>
        <v>7.5719333669863704E-4</v>
      </c>
      <c r="J3667">
        <f>QUOTIENT((TA_restaurants_curated__2[[#This Row],[Normalizzazione]]*100),33)+IF(TA_restaurants_curated__2[[#This Row],[Normalizzazione]]=1,0,1)</f>
        <v>1</v>
      </c>
      <c r="K3667">
        <f>QUOTIENT((TA_restaurants_curated__2[[#This Row],[Rating]]*2),(100/3))+IF(TA_restaurants_curated__2[[#This Row],[Rating]]=50,0,1)</f>
        <v>3</v>
      </c>
      <c r="L3667" s="1" t="str">
        <f>IF(TA_restaurants_curated__2[[#This Row],[C. Rev.]]=3,"A lot of reviews",IF(TA_restaurants_curated__2[[#This Row],[C. Rev.]]=2,"Avarage reviews","Few reviews"))</f>
        <v>Few reviews</v>
      </c>
      <c r="M3667" s="1" t="str">
        <f>IF(TA_restaurants_curated__2[[#This Row],[C. Rat.]]=3,"Good rating",IF(TA_restaurants_curated__2[[#This Row],[C. Rat.]]=2,"Avarege rating","Bad rating"))</f>
        <v>Good rating</v>
      </c>
      <c r="N3667" s="1" t="str">
        <f t="shared" si="57"/>
        <v>Few reviews and Good rating</v>
      </c>
    </row>
    <row r="3668" spans="1:14" x14ac:dyDescent="0.35">
      <c r="A3668">
        <v>3666</v>
      </c>
      <c r="B3668" t="s">
        <v>4014</v>
      </c>
      <c r="C3668" t="s">
        <v>523</v>
      </c>
      <c r="D3668" t="s">
        <v>140</v>
      </c>
      <c r="E3668">
        <v>36680</v>
      </c>
      <c r="F3668">
        <v>50</v>
      </c>
      <c r="G3668" t="s">
        <v>8</v>
      </c>
      <c r="H3668">
        <v>50</v>
      </c>
      <c r="I3668">
        <f>(TA_restaurants_curated__2[[#This Row],['# Reviews]]-MIN(TA_restaurants_curated__2['# Reviews]))/(MAX(TA_restaurants_curated__2['# Reviews])-MIN(TA_restaurants_curated__2['# Reviews]))</f>
        <v>7.5719333669863704E-4</v>
      </c>
      <c r="J3668">
        <f>QUOTIENT((TA_restaurants_curated__2[[#This Row],[Normalizzazione]]*100),33)+IF(TA_restaurants_curated__2[[#This Row],[Normalizzazione]]=1,0,1)</f>
        <v>1</v>
      </c>
      <c r="K3668">
        <f>QUOTIENT((TA_restaurants_curated__2[[#This Row],[Rating]]*2),(100/3))+IF(TA_restaurants_curated__2[[#This Row],[Rating]]=50,0,1)</f>
        <v>3</v>
      </c>
      <c r="L3668" s="1" t="str">
        <f>IF(TA_restaurants_curated__2[[#This Row],[C. Rev.]]=3,"A lot of reviews",IF(TA_restaurants_curated__2[[#This Row],[C. Rev.]]=2,"Avarage reviews","Few reviews"))</f>
        <v>Few reviews</v>
      </c>
      <c r="M3668" s="1" t="str">
        <f>IF(TA_restaurants_curated__2[[#This Row],[C. Rat.]]=3,"Good rating",IF(TA_restaurants_curated__2[[#This Row],[C. Rat.]]=2,"Avarege rating","Bad rating"))</f>
        <v>Good rating</v>
      </c>
      <c r="N3668" s="1" t="str">
        <f t="shared" si="57"/>
        <v>Few reviews and Good rating</v>
      </c>
    </row>
    <row r="3669" spans="1:14" x14ac:dyDescent="0.35">
      <c r="A3669">
        <v>3771</v>
      </c>
      <c r="B3669" t="s">
        <v>4063</v>
      </c>
      <c r="C3669" t="s">
        <v>523</v>
      </c>
      <c r="D3669" t="s">
        <v>99</v>
      </c>
      <c r="E3669">
        <v>37730</v>
      </c>
      <c r="F3669">
        <v>40</v>
      </c>
      <c r="G3669" t="s">
        <v>9</v>
      </c>
      <c r="H3669">
        <v>50</v>
      </c>
      <c r="I3669">
        <f>(TA_restaurants_curated__2[[#This Row],['# Reviews]]-MIN(TA_restaurants_curated__2['# Reviews]))/(MAX(TA_restaurants_curated__2['# Reviews])-MIN(TA_restaurants_curated__2['# Reviews]))</f>
        <v>7.5719333669863704E-4</v>
      </c>
      <c r="J3669">
        <f>QUOTIENT((TA_restaurants_curated__2[[#This Row],[Normalizzazione]]*100),33)+IF(TA_restaurants_curated__2[[#This Row],[Normalizzazione]]=1,0,1)</f>
        <v>1</v>
      </c>
      <c r="K3669">
        <f>QUOTIENT((TA_restaurants_curated__2[[#This Row],[Rating]]*2),(100/3))+IF(TA_restaurants_curated__2[[#This Row],[Rating]]=50,0,1)</f>
        <v>3</v>
      </c>
      <c r="L3669" s="1" t="str">
        <f>IF(TA_restaurants_curated__2[[#This Row],[C. Rev.]]=3,"A lot of reviews",IF(TA_restaurants_curated__2[[#This Row],[C. Rev.]]=2,"Avarage reviews","Few reviews"))</f>
        <v>Few reviews</v>
      </c>
      <c r="M3669" s="1" t="str">
        <f>IF(TA_restaurants_curated__2[[#This Row],[C. Rat.]]=3,"Good rating",IF(TA_restaurants_curated__2[[#This Row],[C. Rat.]]=2,"Avarege rating","Bad rating"))</f>
        <v>Good rating</v>
      </c>
      <c r="N3669" s="1" t="str">
        <f t="shared" si="57"/>
        <v>Few reviews and Good rating</v>
      </c>
    </row>
    <row r="3670" spans="1:14" x14ac:dyDescent="0.35">
      <c r="A3670">
        <v>4243</v>
      </c>
      <c r="B3670" t="s">
        <v>4243</v>
      </c>
      <c r="C3670" t="s">
        <v>523</v>
      </c>
      <c r="D3670" t="s">
        <v>99</v>
      </c>
      <c r="E3670">
        <v>42460</v>
      </c>
      <c r="F3670">
        <v>35</v>
      </c>
      <c r="G3670" t="s">
        <v>8</v>
      </c>
      <c r="H3670">
        <v>50</v>
      </c>
      <c r="I3670">
        <f>(TA_restaurants_curated__2[[#This Row],['# Reviews]]-MIN(TA_restaurants_curated__2['# Reviews]))/(MAX(TA_restaurants_curated__2['# Reviews])-MIN(TA_restaurants_curated__2['# Reviews]))</f>
        <v>7.5719333669863704E-4</v>
      </c>
      <c r="J3670">
        <f>QUOTIENT((TA_restaurants_curated__2[[#This Row],[Normalizzazione]]*100),33)+IF(TA_restaurants_curated__2[[#This Row],[Normalizzazione]]=1,0,1)</f>
        <v>1</v>
      </c>
      <c r="K3670">
        <f>QUOTIENT((TA_restaurants_curated__2[[#This Row],[Rating]]*2),(100/3))+IF(TA_restaurants_curated__2[[#This Row],[Rating]]=50,0,1)</f>
        <v>3</v>
      </c>
      <c r="L3670" s="1" t="str">
        <f>IF(TA_restaurants_curated__2[[#This Row],[C. Rev.]]=3,"A lot of reviews",IF(TA_restaurants_curated__2[[#This Row],[C. Rev.]]=2,"Avarage reviews","Few reviews"))</f>
        <v>Few reviews</v>
      </c>
      <c r="M3670" s="1" t="str">
        <f>IF(TA_restaurants_curated__2[[#This Row],[C. Rat.]]=3,"Good rating",IF(TA_restaurants_curated__2[[#This Row],[C. Rat.]]=2,"Avarege rating","Bad rating"))</f>
        <v>Good rating</v>
      </c>
      <c r="N3670" s="1" t="str">
        <f t="shared" si="57"/>
        <v>Few reviews and Good rating</v>
      </c>
    </row>
    <row r="3671" spans="1:14" x14ac:dyDescent="0.35">
      <c r="A3671">
        <v>4254</v>
      </c>
      <c r="B3671" t="s">
        <v>4247</v>
      </c>
      <c r="C3671" t="s">
        <v>523</v>
      </c>
      <c r="D3671" t="s">
        <v>124</v>
      </c>
      <c r="E3671">
        <v>42570</v>
      </c>
      <c r="F3671">
        <v>35</v>
      </c>
      <c r="G3671" t="s">
        <v>10</v>
      </c>
      <c r="H3671">
        <v>50</v>
      </c>
      <c r="I3671">
        <f>(TA_restaurants_curated__2[[#This Row],['# Reviews]]-MIN(TA_restaurants_curated__2['# Reviews]))/(MAX(TA_restaurants_curated__2['# Reviews])-MIN(TA_restaurants_curated__2['# Reviews]))</f>
        <v>7.5719333669863704E-4</v>
      </c>
      <c r="J3671">
        <f>QUOTIENT((TA_restaurants_curated__2[[#This Row],[Normalizzazione]]*100),33)+IF(TA_restaurants_curated__2[[#This Row],[Normalizzazione]]=1,0,1)</f>
        <v>1</v>
      </c>
      <c r="K3671">
        <f>QUOTIENT((TA_restaurants_curated__2[[#This Row],[Rating]]*2),(100/3))+IF(TA_restaurants_curated__2[[#This Row],[Rating]]=50,0,1)</f>
        <v>3</v>
      </c>
      <c r="L3671" s="1" t="str">
        <f>IF(TA_restaurants_curated__2[[#This Row],[C. Rev.]]=3,"A lot of reviews",IF(TA_restaurants_curated__2[[#This Row],[C. Rev.]]=2,"Avarage reviews","Few reviews"))</f>
        <v>Few reviews</v>
      </c>
      <c r="M3671" s="1" t="str">
        <f>IF(TA_restaurants_curated__2[[#This Row],[C. Rat.]]=3,"Good rating",IF(TA_restaurants_curated__2[[#This Row],[C. Rat.]]=2,"Avarege rating","Bad rating"))</f>
        <v>Good rating</v>
      </c>
      <c r="N3671" s="1" t="str">
        <f t="shared" si="57"/>
        <v>Few reviews and Good rating</v>
      </c>
    </row>
    <row r="3672" spans="1:14" x14ac:dyDescent="0.35">
      <c r="A3672">
        <v>4290</v>
      </c>
      <c r="B3672" t="s">
        <v>4262</v>
      </c>
      <c r="C3672" t="s">
        <v>523</v>
      </c>
      <c r="D3672" t="s">
        <v>111</v>
      </c>
      <c r="E3672">
        <v>42930</v>
      </c>
      <c r="F3672">
        <v>40</v>
      </c>
      <c r="G3672" t="s">
        <v>10</v>
      </c>
      <c r="H3672">
        <v>50</v>
      </c>
      <c r="I3672">
        <f>(TA_restaurants_curated__2[[#This Row],['# Reviews]]-MIN(TA_restaurants_curated__2['# Reviews]))/(MAX(TA_restaurants_curated__2['# Reviews])-MIN(TA_restaurants_curated__2['# Reviews]))</f>
        <v>7.5719333669863704E-4</v>
      </c>
      <c r="J3672">
        <f>QUOTIENT((TA_restaurants_curated__2[[#This Row],[Normalizzazione]]*100),33)+IF(TA_restaurants_curated__2[[#This Row],[Normalizzazione]]=1,0,1)</f>
        <v>1</v>
      </c>
      <c r="K3672">
        <f>QUOTIENT((TA_restaurants_curated__2[[#This Row],[Rating]]*2),(100/3))+IF(TA_restaurants_curated__2[[#This Row],[Rating]]=50,0,1)</f>
        <v>3</v>
      </c>
      <c r="L3672" s="1" t="str">
        <f>IF(TA_restaurants_curated__2[[#This Row],[C. Rev.]]=3,"A lot of reviews",IF(TA_restaurants_curated__2[[#This Row],[C. Rev.]]=2,"Avarage reviews","Few reviews"))</f>
        <v>Few reviews</v>
      </c>
      <c r="M3672" s="1" t="str">
        <f>IF(TA_restaurants_curated__2[[#This Row],[C. Rat.]]=3,"Good rating",IF(TA_restaurants_curated__2[[#This Row],[C. Rat.]]=2,"Avarege rating","Bad rating"))</f>
        <v>Good rating</v>
      </c>
      <c r="N3672" s="1" t="str">
        <f t="shared" si="57"/>
        <v>Few reviews and Good rating</v>
      </c>
    </row>
    <row r="3673" spans="1:14" x14ac:dyDescent="0.35">
      <c r="A3673">
        <v>4397</v>
      </c>
      <c r="B3673" t="s">
        <v>390</v>
      </c>
      <c r="C3673" t="s">
        <v>523</v>
      </c>
      <c r="D3673" t="s">
        <v>99</v>
      </c>
      <c r="E3673">
        <v>44000</v>
      </c>
      <c r="F3673">
        <v>40</v>
      </c>
      <c r="G3673" t="s">
        <v>10</v>
      </c>
      <c r="H3673">
        <v>50</v>
      </c>
      <c r="I3673">
        <f>(TA_restaurants_curated__2[[#This Row],['# Reviews]]-MIN(TA_restaurants_curated__2['# Reviews]))/(MAX(TA_restaurants_curated__2['# Reviews])-MIN(TA_restaurants_curated__2['# Reviews]))</f>
        <v>7.5719333669863704E-4</v>
      </c>
      <c r="J3673">
        <f>QUOTIENT((TA_restaurants_curated__2[[#This Row],[Normalizzazione]]*100),33)+IF(TA_restaurants_curated__2[[#This Row],[Normalizzazione]]=1,0,1)</f>
        <v>1</v>
      </c>
      <c r="K3673">
        <f>QUOTIENT((TA_restaurants_curated__2[[#This Row],[Rating]]*2),(100/3))+IF(TA_restaurants_curated__2[[#This Row],[Rating]]=50,0,1)</f>
        <v>3</v>
      </c>
      <c r="L3673" s="1" t="str">
        <f>IF(TA_restaurants_curated__2[[#This Row],[C. Rev.]]=3,"A lot of reviews",IF(TA_restaurants_curated__2[[#This Row],[C. Rev.]]=2,"Avarage reviews","Few reviews"))</f>
        <v>Few reviews</v>
      </c>
      <c r="M3673" s="1" t="str">
        <f>IF(TA_restaurants_curated__2[[#This Row],[C. Rat.]]=3,"Good rating",IF(TA_restaurants_curated__2[[#This Row],[C. Rat.]]=2,"Avarege rating","Bad rating"))</f>
        <v>Good rating</v>
      </c>
      <c r="N3673" s="1" t="str">
        <f t="shared" si="57"/>
        <v>Few reviews and Good rating</v>
      </c>
    </row>
    <row r="3674" spans="1:14" x14ac:dyDescent="0.35">
      <c r="A3674">
        <v>4684</v>
      </c>
      <c r="B3674" t="s">
        <v>4360</v>
      </c>
      <c r="C3674" t="s">
        <v>523</v>
      </c>
      <c r="D3674" t="s">
        <v>99</v>
      </c>
      <c r="E3674">
        <v>46870</v>
      </c>
      <c r="F3674">
        <v>35</v>
      </c>
      <c r="G3674" t="s">
        <v>9</v>
      </c>
      <c r="H3674">
        <v>50</v>
      </c>
      <c r="I3674">
        <f>(TA_restaurants_curated__2[[#This Row],['# Reviews]]-MIN(TA_restaurants_curated__2['# Reviews]))/(MAX(TA_restaurants_curated__2['# Reviews])-MIN(TA_restaurants_curated__2['# Reviews]))</f>
        <v>7.5719333669863704E-4</v>
      </c>
      <c r="J3674">
        <f>QUOTIENT((TA_restaurants_curated__2[[#This Row],[Normalizzazione]]*100),33)+IF(TA_restaurants_curated__2[[#This Row],[Normalizzazione]]=1,0,1)</f>
        <v>1</v>
      </c>
      <c r="K3674">
        <f>QUOTIENT((TA_restaurants_curated__2[[#This Row],[Rating]]*2),(100/3))+IF(TA_restaurants_curated__2[[#This Row],[Rating]]=50,0,1)</f>
        <v>3</v>
      </c>
      <c r="L3674" s="1" t="str">
        <f>IF(TA_restaurants_curated__2[[#This Row],[C. Rev.]]=3,"A lot of reviews",IF(TA_restaurants_curated__2[[#This Row],[C. Rev.]]=2,"Avarage reviews","Few reviews"))</f>
        <v>Few reviews</v>
      </c>
      <c r="M3674" s="1" t="str">
        <f>IF(TA_restaurants_curated__2[[#This Row],[C. Rat.]]=3,"Good rating",IF(TA_restaurants_curated__2[[#This Row],[C. Rat.]]=2,"Avarege rating","Bad rating"))</f>
        <v>Good rating</v>
      </c>
      <c r="N3674" s="1" t="str">
        <f t="shared" si="57"/>
        <v>Few reviews and Good rating</v>
      </c>
    </row>
    <row r="3675" spans="1:14" x14ac:dyDescent="0.35">
      <c r="A3675">
        <v>4770</v>
      </c>
      <c r="B3675" t="s">
        <v>4381</v>
      </c>
      <c r="C3675" t="s">
        <v>523</v>
      </c>
      <c r="D3675" t="s">
        <v>99</v>
      </c>
      <c r="E3675">
        <v>47730</v>
      </c>
      <c r="F3675">
        <v>35</v>
      </c>
      <c r="G3675" t="s">
        <v>8</v>
      </c>
      <c r="H3675">
        <v>50</v>
      </c>
      <c r="I3675">
        <f>(TA_restaurants_curated__2[[#This Row],['# Reviews]]-MIN(TA_restaurants_curated__2['# Reviews]))/(MAX(TA_restaurants_curated__2['# Reviews])-MIN(TA_restaurants_curated__2['# Reviews]))</f>
        <v>7.5719333669863704E-4</v>
      </c>
      <c r="J3675">
        <f>QUOTIENT((TA_restaurants_curated__2[[#This Row],[Normalizzazione]]*100),33)+IF(TA_restaurants_curated__2[[#This Row],[Normalizzazione]]=1,0,1)</f>
        <v>1</v>
      </c>
      <c r="K3675">
        <f>QUOTIENT((TA_restaurants_curated__2[[#This Row],[Rating]]*2),(100/3))+IF(TA_restaurants_curated__2[[#This Row],[Rating]]=50,0,1)</f>
        <v>3</v>
      </c>
      <c r="L3675" s="1" t="str">
        <f>IF(TA_restaurants_curated__2[[#This Row],[C. Rev.]]=3,"A lot of reviews",IF(TA_restaurants_curated__2[[#This Row],[C. Rev.]]=2,"Avarage reviews","Few reviews"))</f>
        <v>Few reviews</v>
      </c>
      <c r="M3675" s="1" t="str">
        <f>IF(TA_restaurants_curated__2[[#This Row],[C. Rat.]]=3,"Good rating",IF(TA_restaurants_curated__2[[#This Row],[C. Rat.]]=2,"Avarege rating","Bad rating"))</f>
        <v>Good rating</v>
      </c>
      <c r="N3675" s="1" t="str">
        <f t="shared" si="57"/>
        <v>Few reviews and Good rating</v>
      </c>
    </row>
    <row r="3676" spans="1:14" x14ac:dyDescent="0.35">
      <c r="A3676">
        <v>4775</v>
      </c>
      <c r="B3676" t="s">
        <v>4383</v>
      </c>
      <c r="C3676" t="s">
        <v>523</v>
      </c>
      <c r="D3676" t="s">
        <v>4384</v>
      </c>
      <c r="E3676">
        <v>47780</v>
      </c>
      <c r="F3676">
        <v>40</v>
      </c>
      <c r="G3676" t="s">
        <v>9</v>
      </c>
      <c r="H3676">
        <v>50</v>
      </c>
      <c r="I3676">
        <f>(TA_restaurants_curated__2[[#This Row],['# Reviews]]-MIN(TA_restaurants_curated__2['# Reviews]))/(MAX(TA_restaurants_curated__2['# Reviews])-MIN(TA_restaurants_curated__2['# Reviews]))</f>
        <v>7.5719333669863704E-4</v>
      </c>
      <c r="J3676">
        <f>QUOTIENT((TA_restaurants_curated__2[[#This Row],[Normalizzazione]]*100),33)+IF(TA_restaurants_curated__2[[#This Row],[Normalizzazione]]=1,0,1)</f>
        <v>1</v>
      </c>
      <c r="K3676">
        <f>QUOTIENT((TA_restaurants_curated__2[[#This Row],[Rating]]*2),(100/3))+IF(TA_restaurants_curated__2[[#This Row],[Rating]]=50,0,1)</f>
        <v>3</v>
      </c>
      <c r="L3676" s="1" t="str">
        <f>IF(TA_restaurants_curated__2[[#This Row],[C. Rev.]]=3,"A lot of reviews",IF(TA_restaurants_curated__2[[#This Row],[C. Rev.]]=2,"Avarage reviews","Few reviews"))</f>
        <v>Few reviews</v>
      </c>
      <c r="M3676" s="1" t="str">
        <f>IF(TA_restaurants_curated__2[[#This Row],[C. Rat.]]=3,"Good rating",IF(TA_restaurants_curated__2[[#This Row],[C. Rat.]]=2,"Avarege rating","Bad rating"))</f>
        <v>Good rating</v>
      </c>
      <c r="N3676" s="1" t="str">
        <f t="shared" si="57"/>
        <v>Few reviews and Good rating</v>
      </c>
    </row>
    <row r="3677" spans="1:14" x14ac:dyDescent="0.35">
      <c r="A3677">
        <v>4878</v>
      </c>
      <c r="B3677" t="s">
        <v>4417</v>
      </c>
      <c r="C3677" t="s">
        <v>523</v>
      </c>
      <c r="D3677" t="s">
        <v>175</v>
      </c>
      <c r="E3677">
        <v>48810</v>
      </c>
      <c r="F3677">
        <v>40</v>
      </c>
      <c r="G3677" t="s">
        <v>9</v>
      </c>
      <c r="H3677">
        <v>50</v>
      </c>
      <c r="I3677">
        <f>(TA_restaurants_curated__2[[#This Row],['# Reviews]]-MIN(TA_restaurants_curated__2['# Reviews]))/(MAX(TA_restaurants_curated__2['# Reviews])-MIN(TA_restaurants_curated__2['# Reviews]))</f>
        <v>7.5719333669863704E-4</v>
      </c>
      <c r="J3677">
        <f>QUOTIENT((TA_restaurants_curated__2[[#This Row],[Normalizzazione]]*100),33)+IF(TA_restaurants_curated__2[[#This Row],[Normalizzazione]]=1,0,1)</f>
        <v>1</v>
      </c>
      <c r="K3677">
        <f>QUOTIENT((TA_restaurants_curated__2[[#This Row],[Rating]]*2),(100/3))+IF(TA_restaurants_curated__2[[#This Row],[Rating]]=50,0,1)</f>
        <v>3</v>
      </c>
      <c r="L3677" s="1" t="str">
        <f>IF(TA_restaurants_curated__2[[#This Row],[C. Rev.]]=3,"A lot of reviews",IF(TA_restaurants_curated__2[[#This Row],[C. Rev.]]=2,"Avarage reviews","Few reviews"))</f>
        <v>Few reviews</v>
      </c>
      <c r="M3677" s="1" t="str">
        <f>IF(TA_restaurants_curated__2[[#This Row],[C. Rat.]]=3,"Good rating",IF(TA_restaurants_curated__2[[#This Row],[C. Rat.]]=2,"Avarege rating","Bad rating"))</f>
        <v>Good rating</v>
      </c>
      <c r="N3677" s="1" t="str">
        <f t="shared" si="57"/>
        <v>Few reviews and Good rating</v>
      </c>
    </row>
    <row r="3678" spans="1:14" x14ac:dyDescent="0.35">
      <c r="A3678">
        <v>5156</v>
      </c>
      <c r="B3678" t="s">
        <v>4513</v>
      </c>
      <c r="C3678" t="s">
        <v>523</v>
      </c>
      <c r="D3678" t="s">
        <v>4514</v>
      </c>
      <c r="E3678">
        <v>51590</v>
      </c>
      <c r="F3678">
        <v>35</v>
      </c>
      <c r="G3678" t="s">
        <v>8</v>
      </c>
      <c r="H3678">
        <v>50</v>
      </c>
      <c r="I3678">
        <f>(TA_restaurants_curated__2[[#This Row],['# Reviews]]-MIN(TA_restaurants_curated__2['# Reviews]))/(MAX(TA_restaurants_curated__2['# Reviews])-MIN(TA_restaurants_curated__2['# Reviews]))</f>
        <v>7.5719333669863704E-4</v>
      </c>
      <c r="J3678">
        <f>QUOTIENT((TA_restaurants_curated__2[[#This Row],[Normalizzazione]]*100),33)+IF(TA_restaurants_curated__2[[#This Row],[Normalizzazione]]=1,0,1)</f>
        <v>1</v>
      </c>
      <c r="K3678">
        <f>QUOTIENT((TA_restaurants_curated__2[[#This Row],[Rating]]*2),(100/3))+IF(TA_restaurants_curated__2[[#This Row],[Rating]]=50,0,1)</f>
        <v>3</v>
      </c>
      <c r="L3678" s="1" t="str">
        <f>IF(TA_restaurants_curated__2[[#This Row],[C. Rev.]]=3,"A lot of reviews",IF(TA_restaurants_curated__2[[#This Row],[C. Rev.]]=2,"Avarage reviews","Few reviews"))</f>
        <v>Few reviews</v>
      </c>
      <c r="M3678" s="1" t="str">
        <f>IF(TA_restaurants_curated__2[[#This Row],[C. Rat.]]=3,"Good rating",IF(TA_restaurants_curated__2[[#This Row],[C. Rat.]]=2,"Avarege rating","Bad rating"))</f>
        <v>Good rating</v>
      </c>
      <c r="N3678" s="1" t="str">
        <f t="shared" si="57"/>
        <v>Few reviews and Good rating</v>
      </c>
    </row>
    <row r="3679" spans="1:14" x14ac:dyDescent="0.35">
      <c r="A3679">
        <v>2914</v>
      </c>
      <c r="B3679" t="s">
        <v>3656</v>
      </c>
      <c r="C3679" t="s">
        <v>523</v>
      </c>
      <c r="D3679" t="s">
        <v>99</v>
      </c>
      <c r="E3679">
        <v>29160</v>
      </c>
      <c r="F3679">
        <v>50</v>
      </c>
      <c r="G3679" t="s">
        <v>8</v>
      </c>
      <c r="H3679">
        <v>40</v>
      </c>
      <c r="I3679">
        <f>(TA_restaurants_curated__2[[#This Row],['# Reviews]]-MIN(TA_restaurants_curated__2['# Reviews]))/(MAX(TA_restaurants_curated__2['# Reviews])-MIN(TA_restaurants_curated__2['# Reviews]))</f>
        <v>5.0479555779909136E-4</v>
      </c>
      <c r="J3679">
        <f>QUOTIENT((TA_restaurants_curated__2[[#This Row],[Normalizzazione]]*100),33)+IF(TA_restaurants_curated__2[[#This Row],[Normalizzazione]]=1,0,1)</f>
        <v>1</v>
      </c>
      <c r="K3679">
        <f>QUOTIENT((TA_restaurants_curated__2[[#This Row],[Rating]]*2),(100/3))+IF(TA_restaurants_curated__2[[#This Row],[Rating]]=50,0,1)</f>
        <v>3</v>
      </c>
      <c r="L3679" s="1" t="str">
        <f>IF(TA_restaurants_curated__2[[#This Row],[C. Rev.]]=3,"A lot of reviews",IF(TA_restaurants_curated__2[[#This Row],[C. Rev.]]=2,"Avarage reviews","Few reviews"))</f>
        <v>Few reviews</v>
      </c>
      <c r="M3679" s="1" t="str">
        <f>IF(TA_restaurants_curated__2[[#This Row],[C. Rat.]]=3,"Good rating",IF(TA_restaurants_curated__2[[#This Row],[C. Rat.]]=2,"Avarege rating","Bad rating"))</f>
        <v>Good rating</v>
      </c>
      <c r="N3679" s="1" t="str">
        <f t="shared" si="57"/>
        <v>Few reviews and Good rating</v>
      </c>
    </row>
    <row r="3680" spans="1:14" x14ac:dyDescent="0.35">
      <c r="A3680">
        <v>3031</v>
      </c>
      <c r="B3680" t="s">
        <v>3737</v>
      </c>
      <c r="C3680" t="s">
        <v>523</v>
      </c>
      <c r="D3680" t="s">
        <v>3738</v>
      </c>
      <c r="E3680">
        <v>30330</v>
      </c>
      <c r="F3680">
        <v>45</v>
      </c>
      <c r="G3680" t="s">
        <v>8</v>
      </c>
      <c r="H3680">
        <v>40</v>
      </c>
      <c r="I3680">
        <f>(TA_restaurants_curated__2[[#This Row],['# Reviews]]-MIN(TA_restaurants_curated__2['# Reviews]))/(MAX(TA_restaurants_curated__2['# Reviews])-MIN(TA_restaurants_curated__2['# Reviews]))</f>
        <v>5.0479555779909136E-4</v>
      </c>
      <c r="J3680">
        <f>QUOTIENT((TA_restaurants_curated__2[[#This Row],[Normalizzazione]]*100),33)+IF(TA_restaurants_curated__2[[#This Row],[Normalizzazione]]=1,0,1)</f>
        <v>1</v>
      </c>
      <c r="K3680">
        <f>QUOTIENT((TA_restaurants_curated__2[[#This Row],[Rating]]*2),(100/3))+IF(TA_restaurants_curated__2[[#This Row],[Rating]]=50,0,1)</f>
        <v>3</v>
      </c>
      <c r="L3680" s="1" t="str">
        <f>IF(TA_restaurants_curated__2[[#This Row],[C. Rev.]]=3,"A lot of reviews",IF(TA_restaurants_curated__2[[#This Row],[C. Rev.]]=2,"Avarage reviews","Few reviews"))</f>
        <v>Few reviews</v>
      </c>
      <c r="M3680" s="1" t="str">
        <f>IF(TA_restaurants_curated__2[[#This Row],[C. Rat.]]=3,"Good rating",IF(TA_restaurants_curated__2[[#This Row],[C. Rat.]]=2,"Avarege rating","Bad rating"))</f>
        <v>Good rating</v>
      </c>
      <c r="N3680" s="1" t="str">
        <f t="shared" si="57"/>
        <v>Few reviews and Good rating</v>
      </c>
    </row>
    <row r="3681" spans="1:14" x14ac:dyDescent="0.35">
      <c r="A3681">
        <v>3035</v>
      </c>
      <c r="B3681" t="s">
        <v>3741</v>
      </c>
      <c r="C3681" t="s">
        <v>523</v>
      </c>
      <c r="D3681" t="s">
        <v>99</v>
      </c>
      <c r="E3681">
        <v>30370</v>
      </c>
      <c r="F3681">
        <v>50</v>
      </c>
      <c r="G3681" t="s">
        <v>8</v>
      </c>
      <c r="H3681">
        <v>40</v>
      </c>
      <c r="I3681">
        <f>(TA_restaurants_curated__2[[#This Row],['# Reviews]]-MIN(TA_restaurants_curated__2['# Reviews]))/(MAX(TA_restaurants_curated__2['# Reviews])-MIN(TA_restaurants_curated__2['# Reviews]))</f>
        <v>5.0479555779909136E-4</v>
      </c>
      <c r="J3681">
        <f>QUOTIENT((TA_restaurants_curated__2[[#This Row],[Normalizzazione]]*100),33)+IF(TA_restaurants_curated__2[[#This Row],[Normalizzazione]]=1,0,1)</f>
        <v>1</v>
      </c>
      <c r="K3681">
        <f>QUOTIENT((TA_restaurants_curated__2[[#This Row],[Rating]]*2),(100/3))+IF(TA_restaurants_curated__2[[#This Row],[Rating]]=50,0,1)</f>
        <v>3</v>
      </c>
      <c r="L3681" s="1" t="str">
        <f>IF(TA_restaurants_curated__2[[#This Row],[C. Rev.]]=3,"A lot of reviews",IF(TA_restaurants_curated__2[[#This Row],[C. Rev.]]=2,"Avarage reviews","Few reviews"))</f>
        <v>Few reviews</v>
      </c>
      <c r="M3681" s="1" t="str">
        <f>IF(TA_restaurants_curated__2[[#This Row],[C. Rat.]]=3,"Good rating",IF(TA_restaurants_curated__2[[#This Row],[C. Rat.]]=2,"Avarege rating","Bad rating"))</f>
        <v>Good rating</v>
      </c>
      <c r="N3681" s="1" t="str">
        <f t="shared" si="57"/>
        <v>Few reviews and Good rating</v>
      </c>
    </row>
    <row r="3682" spans="1:14" x14ac:dyDescent="0.35">
      <c r="A3682">
        <v>3100</v>
      </c>
      <c r="B3682" t="s">
        <v>3776</v>
      </c>
      <c r="C3682" t="s">
        <v>523</v>
      </c>
      <c r="D3682" t="s">
        <v>99</v>
      </c>
      <c r="E3682">
        <v>31020</v>
      </c>
      <c r="F3682">
        <v>50</v>
      </c>
      <c r="G3682" t="s">
        <v>10</v>
      </c>
      <c r="H3682">
        <v>40</v>
      </c>
      <c r="I3682">
        <f>(TA_restaurants_curated__2[[#This Row],['# Reviews]]-MIN(TA_restaurants_curated__2['# Reviews]))/(MAX(TA_restaurants_curated__2['# Reviews])-MIN(TA_restaurants_curated__2['# Reviews]))</f>
        <v>5.0479555779909136E-4</v>
      </c>
      <c r="J3682">
        <f>QUOTIENT((TA_restaurants_curated__2[[#This Row],[Normalizzazione]]*100),33)+IF(TA_restaurants_curated__2[[#This Row],[Normalizzazione]]=1,0,1)</f>
        <v>1</v>
      </c>
      <c r="K3682">
        <f>QUOTIENT((TA_restaurants_curated__2[[#This Row],[Rating]]*2),(100/3))+IF(TA_restaurants_curated__2[[#This Row],[Rating]]=50,0,1)</f>
        <v>3</v>
      </c>
      <c r="L3682" s="1" t="str">
        <f>IF(TA_restaurants_curated__2[[#This Row],[C. Rev.]]=3,"A lot of reviews",IF(TA_restaurants_curated__2[[#This Row],[C. Rev.]]=2,"Avarage reviews","Few reviews"))</f>
        <v>Few reviews</v>
      </c>
      <c r="M3682" s="1" t="str">
        <f>IF(TA_restaurants_curated__2[[#This Row],[C. Rat.]]=3,"Good rating",IF(TA_restaurants_curated__2[[#This Row],[C. Rat.]]=2,"Avarege rating","Bad rating"))</f>
        <v>Good rating</v>
      </c>
      <c r="N3682" s="1" t="str">
        <f t="shared" si="57"/>
        <v>Few reviews and Good rating</v>
      </c>
    </row>
    <row r="3683" spans="1:14" x14ac:dyDescent="0.35">
      <c r="A3683">
        <v>3366</v>
      </c>
      <c r="B3683" t="s">
        <v>3916</v>
      </c>
      <c r="C3683" t="s">
        <v>523</v>
      </c>
      <c r="D3683" t="s">
        <v>309</v>
      </c>
      <c r="E3683">
        <v>33680</v>
      </c>
      <c r="F3683">
        <v>50</v>
      </c>
      <c r="G3683" t="s">
        <v>8</v>
      </c>
      <c r="H3683">
        <v>40</v>
      </c>
      <c r="I3683">
        <f>(TA_restaurants_curated__2[[#This Row],['# Reviews]]-MIN(TA_restaurants_curated__2['# Reviews]))/(MAX(TA_restaurants_curated__2['# Reviews])-MIN(TA_restaurants_curated__2['# Reviews]))</f>
        <v>5.0479555779909136E-4</v>
      </c>
      <c r="J3683">
        <f>QUOTIENT((TA_restaurants_curated__2[[#This Row],[Normalizzazione]]*100),33)+IF(TA_restaurants_curated__2[[#This Row],[Normalizzazione]]=1,0,1)</f>
        <v>1</v>
      </c>
      <c r="K3683">
        <f>QUOTIENT((TA_restaurants_curated__2[[#This Row],[Rating]]*2),(100/3))+IF(TA_restaurants_curated__2[[#This Row],[Rating]]=50,0,1)</f>
        <v>3</v>
      </c>
      <c r="L3683" s="1" t="str">
        <f>IF(TA_restaurants_curated__2[[#This Row],[C. Rev.]]=3,"A lot of reviews",IF(TA_restaurants_curated__2[[#This Row],[C. Rev.]]=2,"Avarage reviews","Few reviews"))</f>
        <v>Few reviews</v>
      </c>
      <c r="M3683" s="1" t="str">
        <f>IF(TA_restaurants_curated__2[[#This Row],[C. Rat.]]=3,"Good rating",IF(TA_restaurants_curated__2[[#This Row],[C. Rat.]]=2,"Avarege rating","Bad rating"))</f>
        <v>Good rating</v>
      </c>
      <c r="N3683" s="1" t="str">
        <f t="shared" si="57"/>
        <v>Few reviews and Good rating</v>
      </c>
    </row>
    <row r="3684" spans="1:14" x14ac:dyDescent="0.35">
      <c r="A3684">
        <v>3510</v>
      </c>
      <c r="B3684" t="s">
        <v>3934</v>
      </c>
      <c r="C3684" t="s">
        <v>523</v>
      </c>
      <c r="D3684" t="s">
        <v>40</v>
      </c>
      <c r="E3684">
        <v>35120</v>
      </c>
      <c r="F3684">
        <v>45</v>
      </c>
      <c r="G3684" t="s">
        <v>10</v>
      </c>
      <c r="H3684">
        <v>40</v>
      </c>
      <c r="I3684">
        <f>(TA_restaurants_curated__2[[#This Row],['# Reviews]]-MIN(TA_restaurants_curated__2['# Reviews]))/(MAX(TA_restaurants_curated__2['# Reviews])-MIN(TA_restaurants_curated__2['# Reviews]))</f>
        <v>5.0479555779909136E-4</v>
      </c>
      <c r="J3684">
        <f>QUOTIENT((TA_restaurants_curated__2[[#This Row],[Normalizzazione]]*100),33)+IF(TA_restaurants_curated__2[[#This Row],[Normalizzazione]]=1,0,1)</f>
        <v>1</v>
      </c>
      <c r="K3684">
        <f>QUOTIENT((TA_restaurants_curated__2[[#This Row],[Rating]]*2),(100/3))+IF(TA_restaurants_curated__2[[#This Row],[Rating]]=50,0,1)</f>
        <v>3</v>
      </c>
      <c r="L3684" s="1" t="str">
        <f>IF(TA_restaurants_curated__2[[#This Row],[C. Rev.]]=3,"A lot of reviews",IF(TA_restaurants_curated__2[[#This Row],[C. Rev.]]=2,"Avarage reviews","Few reviews"))</f>
        <v>Few reviews</v>
      </c>
      <c r="M3684" s="1" t="str">
        <f>IF(TA_restaurants_curated__2[[#This Row],[C. Rat.]]=3,"Good rating",IF(TA_restaurants_curated__2[[#This Row],[C. Rat.]]=2,"Avarege rating","Bad rating"))</f>
        <v>Good rating</v>
      </c>
      <c r="N3684" s="1" t="str">
        <f t="shared" si="57"/>
        <v>Few reviews and Good rating</v>
      </c>
    </row>
    <row r="3685" spans="1:14" x14ac:dyDescent="0.35">
      <c r="A3685">
        <v>3580</v>
      </c>
      <c r="B3685" t="s">
        <v>3965</v>
      </c>
      <c r="C3685" t="s">
        <v>523</v>
      </c>
      <c r="D3685" t="s">
        <v>3966</v>
      </c>
      <c r="E3685">
        <v>35820</v>
      </c>
      <c r="F3685">
        <v>50</v>
      </c>
      <c r="G3685" t="s">
        <v>10</v>
      </c>
      <c r="H3685">
        <v>40</v>
      </c>
      <c r="I3685">
        <f>(TA_restaurants_curated__2[[#This Row],['# Reviews]]-MIN(TA_restaurants_curated__2['# Reviews]))/(MAX(TA_restaurants_curated__2['# Reviews])-MIN(TA_restaurants_curated__2['# Reviews]))</f>
        <v>5.0479555779909136E-4</v>
      </c>
      <c r="J3685">
        <f>QUOTIENT((TA_restaurants_curated__2[[#This Row],[Normalizzazione]]*100),33)+IF(TA_restaurants_curated__2[[#This Row],[Normalizzazione]]=1,0,1)</f>
        <v>1</v>
      </c>
      <c r="K3685">
        <f>QUOTIENT((TA_restaurants_curated__2[[#This Row],[Rating]]*2),(100/3))+IF(TA_restaurants_curated__2[[#This Row],[Rating]]=50,0,1)</f>
        <v>3</v>
      </c>
      <c r="L3685" s="1" t="str">
        <f>IF(TA_restaurants_curated__2[[#This Row],[C. Rev.]]=3,"A lot of reviews",IF(TA_restaurants_curated__2[[#This Row],[C. Rev.]]=2,"Avarage reviews","Few reviews"))</f>
        <v>Few reviews</v>
      </c>
      <c r="M3685" s="1" t="str">
        <f>IF(TA_restaurants_curated__2[[#This Row],[C. Rat.]]=3,"Good rating",IF(TA_restaurants_curated__2[[#This Row],[C. Rat.]]=2,"Avarege rating","Bad rating"))</f>
        <v>Good rating</v>
      </c>
      <c r="N3685" s="1" t="str">
        <f t="shared" si="57"/>
        <v>Few reviews and Good rating</v>
      </c>
    </row>
    <row r="3686" spans="1:14" x14ac:dyDescent="0.35">
      <c r="A3686">
        <v>3599</v>
      </c>
      <c r="B3686" t="s">
        <v>3979</v>
      </c>
      <c r="C3686" t="s">
        <v>523</v>
      </c>
      <c r="D3686" t="s">
        <v>3980</v>
      </c>
      <c r="E3686">
        <v>36010</v>
      </c>
      <c r="F3686">
        <v>45</v>
      </c>
      <c r="G3686" t="s">
        <v>8</v>
      </c>
      <c r="H3686">
        <v>40</v>
      </c>
      <c r="I3686">
        <f>(TA_restaurants_curated__2[[#This Row],['# Reviews]]-MIN(TA_restaurants_curated__2['# Reviews]))/(MAX(TA_restaurants_curated__2['# Reviews])-MIN(TA_restaurants_curated__2['# Reviews]))</f>
        <v>5.0479555779909136E-4</v>
      </c>
      <c r="J3686">
        <f>QUOTIENT((TA_restaurants_curated__2[[#This Row],[Normalizzazione]]*100),33)+IF(TA_restaurants_curated__2[[#This Row],[Normalizzazione]]=1,0,1)</f>
        <v>1</v>
      </c>
      <c r="K3686">
        <f>QUOTIENT((TA_restaurants_curated__2[[#This Row],[Rating]]*2),(100/3))+IF(TA_restaurants_curated__2[[#This Row],[Rating]]=50,0,1)</f>
        <v>3</v>
      </c>
      <c r="L3686" s="1" t="str">
        <f>IF(TA_restaurants_curated__2[[#This Row],[C. Rev.]]=3,"A lot of reviews",IF(TA_restaurants_curated__2[[#This Row],[C. Rev.]]=2,"Avarage reviews","Few reviews"))</f>
        <v>Few reviews</v>
      </c>
      <c r="M3686" s="1" t="str">
        <f>IF(TA_restaurants_curated__2[[#This Row],[C. Rat.]]=3,"Good rating",IF(TA_restaurants_curated__2[[#This Row],[C. Rat.]]=2,"Avarege rating","Bad rating"))</f>
        <v>Good rating</v>
      </c>
      <c r="N3686" s="1" t="str">
        <f t="shared" si="57"/>
        <v>Few reviews and Good rating</v>
      </c>
    </row>
    <row r="3687" spans="1:14" x14ac:dyDescent="0.35">
      <c r="A3687">
        <v>3662</v>
      </c>
      <c r="B3687" t="s">
        <v>4011</v>
      </c>
      <c r="C3687" t="s">
        <v>523</v>
      </c>
      <c r="D3687" t="s">
        <v>99</v>
      </c>
      <c r="E3687">
        <v>36640</v>
      </c>
      <c r="F3687">
        <v>45</v>
      </c>
      <c r="G3687" t="s">
        <v>10</v>
      </c>
      <c r="H3687">
        <v>40</v>
      </c>
      <c r="I3687">
        <f>(TA_restaurants_curated__2[[#This Row],['# Reviews]]-MIN(TA_restaurants_curated__2['# Reviews]))/(MAX(TA_restaurants_curated__2['# Reviews])-MIN(TA_restaurants_curated__2['# Reviews]))</f>
        <v>5.0479555779909136E-4</v>
      </c>
      <c r="J3687">
        <f>QUOTIENT((TA_restaurants_curated__2[[#This Row],[Normalizzazione]]*100),33)+IF(TA_restaurants_curated__2[[#This Row],[Normalizzazione]]=1,0,1)</f>
        <v>1</v>
      </c>
      <c r="K3687">
        <f>QUOTIENT((TA_restaurants_curated__2[[#This Row],[Rating]]*2),(100/3))+IF(TA_restaurants_curated__2[[#This Row],[Rating]]=50,0,1)</f>
        <v>3</v>
      </c>
      <c r="L3687" s="1" t="str">
        <f>IF(TA_restaurants_curated__2[[#This Row],[C. Rev.]]=3,"A lot of reviews",IF(TA_restaurants_curated__2[[#This Row],[C. Rev.]]=2,"Avarage reviews","Few reviews"))</f>
        <v>Few reviews</v>
      </c>
      <c r="M3687" s="1" t="str">
        <f>IF(TA_restaurants_curated__2[[#This Row],[C. Rat.]]=3,"Good rating",IF(TA_restaurants_curated__2[[#This Row],[C. Rat.]]=2,"Avarege rating","Bad rating"))</f>
        <v>Good rating</v>
      </c>
      <c r="N3687" s="1" t="str">
        <f t="shared" si="57"/>
        <v>Few reviews and Good rating</v>
      </c>
    </row>
    <row r="3688" spans="1:14" x14ac:dyDescent="0.35">
      <c r="A3688">
        <v>3964</v>
      </c>
      <c r="B3688" t="s">
        <v>4142</v>
      </c>
      <c r="C3688" t="s">
        <v>523</v>
      </c>
      <c r="D3688" t="s">
        <v>99</v>
      </c>
      <c r="E3688">
        <v>39660</v>
      </c>
      <c r="F3688">
        <v>45</v>
      </c>
      <c r="G3688" t="s">
        <v>10</v>
      </c>
      <c r="H3688">
        <v>40</v>
      </c>
      <c r="I3688">
        <f>(TA_restaurants_curated__2[[#This Row],['# Reviews]]-MIN(TA_restaurants_curated__2['# Reviews]))/(MAX(TA_restaurants_curated__2['# Reviews])-MIN(TA_restaurants_curated__2['# Reviews]))</f>
        <v>5.0479555779909136E-4</v>
      </c>
      <c r="J3688">
        <f>QUOTIENT((TA_restaurants_curated__2[[#This Row],[Normalizzazione]]*100),33)+IF(TA_restaurants_curated__2[[#This Row],[Normalizzazione]]=1,0,1)</f>
        <v>1</v>
      </c>
      <c r="K3688">
        <f>QUOTIENT((TA_restaurants_curated__2[[#This Row],[Rating]]*2),(100/3))+IF(TA_restaurants_curated__2[[#This Row],[Rating]]=50,0,1)</f>
        <v>3</v>
      </c>
      <c r="L3688" s="1" t="str">
        <f>IF(TA_restaurants_curated__2[[#This Row],[C. Rev.]]=3,"A lot of reviews",IF(TA_restaurants_curated__2[[#This Row],[C. Rev.]]=2,"Avarage reviews","Few reviews"))</f>
        <v>Few reviews</v>
      </c>
      <c r="M3688" s="1" t="str">
        <f>IF(TA_restaurants_curated__2[[#This Row],[C. Rat.]]=3,"Good rating",IF(TA_restaurants_curated__2[[#This Row],[C. Rat.]]=2,"Avarege rating","Bad rating"))</f>
        <v>Good rating</v>
      </c>
      <c r="N3688" s="1" t="str">
        <f t="shared" si="57"/>
        <v>Few reviews and Good rating</v>
      </c>
    </row>
    <row r="3689" spans="1:14" x14ac:dyDescent="0.35">
      <c r="A3689">
        <v>4000</v>
      </c>
      <c r="B3689" t="s">
        <v>643</v>
      </c>
      <c r="C3689" t="s">
        <v>523</v>
      </c>
      <c r="D3689" t="s">
        <v>3829</v>
      </c>
      <c r="E3689">
        <v>40030</v>
      </c>
      <c r="F3689">
        <v>45</v>
      </c>
      <c r="G3689" t="s">
        <v>10</v>
      </c>
      <c r="H3689">
        <v>40</v>
      </c>
      <c r="I3689">
        <f>(TA_restaurants_curated__2[[#This Row],['# Reviews]]-MIN(TA_restaurants_curated__2['# Reviews]))/(MAX(TA_restaurants_curated__2['# Reviews])-MIN(TA_restaurants_curated__2['# Reviews]))</f>
        <v>5.0479555779909136E-4</v>
      </c>
      <c r="J3689">
        <f>QUOTIENT((TA_restaurants_curated__2[[#This Row],[Normalizzazione]]*100),33)+IF(TA_restaurants_curated__2[[#This Row],[Normalizzazione]]=1,0,1)</f>
        <v>1</v>
      </c>
      <c r="K3689">
        <f>QUOTIENT((TA_restaurants_curated__2[[#This Row],[Rating]]*2),(100/3))+IF(TA_restaurants_curated__2[[#This Row],[Rating]]=50,0,1)</f>
        <v>3</v>
      </c>
      <c r="L3689" s="1" t="str">
        <f>IF(TA_restaurants_curated__2[[#This Row],[C. Rev.]]=3,"A lot of reviews",IF(TA_restaurants_curated__2[[#This Row],[C. Rev.]]=2,"Avarage reviews","Few reviews"))</f>
        <v>Few reviews</v>
      </c>
      <c r="M3689" s="1" t="str">
        <f>IF(TA_restaurants_curated__2[[#This Row],[C. Rat.]]=3,"Good rating",IF(TA_restaurants_curated__2[[#This Row],[C. Rat.]]=2,"Avarege rating","Bad rating"))</f>
        <v>Good rating</v>
      </c>
      <c r="N3689" s="1" t="str">
        <f t="shared" si="57"/>
        <v>Few reviews and Good rating</v>
      </c>
    </row>
    <row r="3690" spans="1:14" x14ac:dyDescent="0.35">
      <c r="A3690">
        <v>4204</v>
      </c>
      <c r="B3690" t="s">
        <v>4226</v>
      </c>
      <c r="C3690" t="s">
        <v>523</v>
      </c>
      <c r="D3690" t="s">
        <v>129</v>
      </c>
      <c r="E3690">
        <v>42070</v>
      </c>
      <c r="F3690">
        <v>40</v>
      </c>
      <c r="G3690" t="s">
        <v>10</v>
      </c>
      <c r="H3690">
        <v>40</v>
      </c>
      <c r="I3690">
        <f>(TA_restaurants_curated__2[[#This Row],['# Reviews]]-MIN(TA_restaurants_curated__2['# Reviews]))/(MAX(TA_restaurants_curated__2['# Reviews])-MIN(TA_restaurants_curated__2['# Reviews]))</f>
        <v>5.0479555779909136E-4</v>
      </c>
      <c r="J3690">
        <f>QUOTIENT((TA_restaurants_curated__2[[#This Row],[Normalizzazione]]*100),33)+IF(TA_restaurants_curated__2[[#This Row],[Normalizzazione]]=1,0,1)</f>
        <v>1</v>
      </c>
      <c r="K3690">
        <f>QUOTIENT((TA_restaurants_curated__2[[#This Row],[Rating]]*2),(100/3))+IF(TA_restaurants_curated__2[[#This Row],[Rating]]=50,0,1)</f>
        <v>3</v>
      </c>
      <c r="L3690" s="1" t="str">
        <f>IF(TA_restaurants_curated__2[[#This Row],[C. Rev.]]=3,"A lot of reviews",IF(TA_restaurants_curated__2[[#This Row],[C. Rev.]]=2,"Avarage reviews","Few reviews"))</f>
        <v>Few reviews</v>
      </c>
      <c r="M3690" s="1" t="str">
        <f>IF(TA_restaurants_curated__2[[#This Row],[C. Rat.]]=3,"Good rating",IF(TA_restaurants_curated__2[[#This Row],[C. Rat.]]=2,"Avarege rating","Bad rating"))</f>
        <v>Good rating</v>
      </c>
      <c r="N3690" s="1" t="str">
        <f t="shared" si="57"/>
        <v>Few reviews and Good rating</v>
      </c>
    </row>
    <row r="3691" spans="1:14" x14ac:dyDescent="0.35">
      <c r="A3691">
        <v>4224</v>
      </c>
      <c r="B3691" t="s">
        <v>4235</v>
      </c>
      <c r="C3691" t="s">
        <v>523</v>
      </c>
      <c r="D3691" t="s">
        <v>103</v>
      </c>
      <c r="E3691">
        <v>42270</v>
      </c>
      <c r="F3691">
        <v>45</v>
      </c>
      <c r="G3691" t="s">
        <v>10</v>
      </c>
      <c r="H3691">
        <v>40</v>
      </c>
      <c r="I3691">
        <f>(TA_restaurants_curated__2[[#This Row],['# Reviews]]-MIN(TA_restaurants_curated__2['# Reviews]))/(MAX(TA_restaurants_curated__2['# Reviews])-MIN(TA_restaurants_curated__2['# Reviews]))</f>
        <v>5.0479555779909136E-4</v>
      </c>
      <c r="J3691">
        <f>QUOTIENT((TA_restaurants_curated__2[[#This Row],[Normalizzazione]]*100),33)+IF(TA_restaurants_curated__2[[#This Row],[Normalizzazione]]=1,0,1)</f>
        <v>1</v>
      </c>
      <c r="K3691">
        <f>QUOTIENT((TA_restaurants_curated__2[[#This Row],[Rating]]*2),(100/3))+IF(TA_restaurants_curated__2[[#This Row],[Rating]]=50,0,1)</f>
        <v>3</v>
      </c>
      <c r="L3691" s="1" t="str">
        <f>IF(TA_restaurants_curated__2[[#This Row],[C. Rev.]]=3,"A lot of reviews",IF(TA_restaurants_curated__2[[#This Row],[C. Rev.]]=2,"Avarage reviews","Few reviews"))</f>
        <v>Few reviews</v>
      </c>
      <c r="M3691" s="1" t="str">
        <f>IF(TA_restaurants_curated__2[[#This Row],[C. Rat.]]=3,"Good rating",IF(TA_restaurants_curated__2[[#This Row],[C. Rat.]]=2,"Avarege rating","Bad rating"))</f>
        <v>Good rating</v>
      </c>
      <c r="N3691" s="1" t="str">
        <f t="shared" si="57"/>
        <v>Few reviews and Good rating</v>
      </c>
    </row>
    <row r="3692" spans="1:14" x14ac:dyDescent="0.35">
      <c r="A3692">
        <v>4389</v>
      </c>
      <c r="B3692" t="s">
        <v>4305</v>
      </c>
      <c r="C3692" t="s">
        <v>523</v>
      </c>
      <c r="D3692" t="s">
        <v>338</v>
      </c>
      <c r="E3692">
        <v>43920</v>
      </c>
      <c r="F3692">
        <v>40</v>
      </c>
      <c r="G3692" t="s">
        <v>8</v>
      </c>
      <c r="H3692">
        <v>40</v>
      </c>
      <c r="I3692">
        <f>(TA_restaurants_curated__2[[#This Row],['# Reviews]]-MIN(TA_restaurants_curated__2['# Reviews]))/(MAX(TA_restaurants_curated__2['# Reviews])-MIN(TA_restaurants_curated__2['# Reviews]))</f>
        <v>5.0479555779909136E-4</v>
      </c>
      <c r="J3692">
        <f>QUOTIENT((TA_restaurants_curated__2[[#This Row],[Normalizzazione]]*100),33)+IF(TA_restaurants_curated__2[[#This Row],[Normalizzazione]]=1,0,1)</f>
        <v>1</v>
      </c>
      <c r="K3692">
        <f>QUOTIENT((TA_restaurants_curated__2[[#This Row],[Rating]]*2),(100/3))+IF(TA_restaurants_curated__2[[#This Row],[Rating]]=50,0,1)</f>
        <v>3</v>
      </c>
      <c r="L3692" s="1" t="str">
        <f>IF(TA_restaurants_curated__2[[#This Row],[C. Rev.]]=3,"A lot of reviews",IF(TA_restaurants_curated__2[[#This Row],[C. Rev.]]=2,"Avarage reviews","Few reviews"))</f>
        <v>Few reviews</v>
      </c>
      <c r="M3692" s="1" t="str">
        <f>IF(TA_restaurants_curated__2[[#This Row],[C. Rat.]]=3,"Good rating",IF(TA_restaurants_curated__2[[#This Row],[C. Rat.]]=2,"Avarege rating","Bad rating"))</f>
        <v>Good rating</v>
      </c>
      <c r="N3692" s="1" t="str">
        <f t="shared" si="57"/>
        <v>Few reviews and Good rating</v>
      </c>
    </row>
    <row r="3693" spans="1:14" x14ac:dyDescent="0.35">
      <c r="A3693">
        <v>4452</v>
      </c>
      <c r="B3693" t="s">
        <v>4329</v>
      </c>
      <c r="C3693" t="s">
        <v>523</v>
      </c>
      <c r="D3693" t="s">
        <v>99</v>
      </c>
      <c r="E3693">
        <v>44550</v>
      </c>
      <c r="F3693">
        <v>40</v>
      </c>
      <c r="G3693" t="s">
        <v>10</v>
      </c>
      <c r="H3693">
        <v>40</v>
      </c>
      <c r="I3693">
        <f>(TA_restaurants_curated__2[[#This Row],['# Reviews]]-MIN(TA_restaurants_curated__2['# Reviews]))/(MAX(TA_restaurants_curated__2['# Reviews])-MIN(TA_restaurants_curated__2['# Reviews]))</f>
        <v>5.0479555779909136E-4</v>
      </c>
      <c r="J3693">
        <f>QUOTIENT((TA_restaurants_curated__2[[#This Row],[Normalizzazione]]*100),33)+IF(TA_restaurants_curated__2[[#This Row],[Normalizzazione]]=1,0,1)</f>
        <v>1</v>
      </c>
      <c r="K3693">
        <f>QUOTIENT((TA_restaurants_curated__2[[#This Row],[Rating]]*2),(100/3))+IF(TA_restaurants_curated__2[[#This Row],[Rating]]=50,0,1)</f>
        <v>3</v>
      </c>
      <c r="L3693" s="1" t="str">
        <f>IF(TA_restaurants_curated__2[[#This Row],[C. Rev.]]=3,"A lot of reviews",IF(TA_restaurants_curated__2[[#This Row],[C. Rev.]]=2,"Avarage reviews","Few reviews"))</f>
        <v>Few reviews</v>
      </c>
      <c r="M3693" s="1" t="str">
        <f>IF(TA_restaurants_curated__2[[#This Row],[C. Rat.]]=3,"Good rating",IF(TA_restaurants_curated__2[[#This Row],[C. Rat.]]=2,"Avarege rating","Bad rating"))</f>
        <v>Good rating</v>
      </c>
      <c r="N3693" s="1" t="str">
        <f t="shared" si="57"/>
        <v>Few reviews and Good rating</v>
      </c>
    </row>
    <row r="3694" spans="1:14" x14ac:dyDescent="0.35">
      <c r="A3694">
        <v>4846</v>
      </c>
      <c r="B3694" t="s">
        <v>3868</v>
      </c>
      <c r="C3694" t="s">
        <v>523</v>
      </c>
      <c r="D3694" t="s">
        <v>417</v>
      </c>
      <c r="E3694">
        <v>48490</v>
      </c>
      <c r="F3694">
        <v>40</v>
      </c>
      <c r="G3694" t="s">
        <v>10</v>
      </c>
      <c r="H3694">
        <v>40</v>
      </c>
      <c r="I3694">
        <f>(TA_restaurants_curated__2[[#This Row],['# Reviews]]-MIN(TA_restaurants_curated__2['# Reviews]))/(MAX(TA_restaurants_curated__2['# Reviews])-MIN(TA_restaurants_curated__2['# Reviews]))</f>
        <v>5.0479555779909136E-4</v>
      </c>
      <c r="J3694">
        <f>QUOTIENT((TA_restaurants_curated__2[[#This Row],[Normalizzazione]]*100),33)+IF(TA_restaurants_curated__2[[#This Row],[Normalizzazione]]=1,0,1)</f>
        <v>1</v>
      </c>
      <c r="K3694">
        <f>QUOTIENT((TA_restaurants_curated__2[[#This Row],[Rating]]*2),(100/3))+IF(TA_restaurants_curated__2[[#This Row],[Rating]]=50,0,1)</f>
        <v>3</v>
      </c>
      <c r="L3694" s="1" t="str">
        <f>IF(TA_restaurants_curated__2[[#This Row],[C. Rev.]]=3,"A lot of reviews",IF(TA_restaurants_curated__2[[#This Row],[C. Rev.]]=2,"Avarage reviews","Few reviews"))</f>
        <v>Few reviews</v>
      </c>
      <c r="M3694" s="1" t="str">
        <f>IF(TA_restaurants_curated__2[[#This Row],[C. Rat.]]=3,"Good rating",IF(TA_restaurants_curated__2[[#This Row],[C. Rat.]]=2,"Avarege rating","Bad rating"))</f>
        <v>Good rating</v>
      </c>
      <c r="N3694" s="1" t="str">
        <f t="shared" si="57"/>
        <v>Few reviews and Good rating</v>
      </c>
    </row>
    <row r="3695" spans="1:14" x14ac:dyDescent="0.35">
      <c r="A3695">
        <v>4922</v>
      </c>
      <c r="B3695" t="s">
        <v>4435</v>
      </c>
      <c r="C3695" t="s">
        <v>523</v>
      </c>
      <c r="D3695" t="s">
        <v>4436</v>
      </c>
      <c r="E3695">
        <v>49250</v>
      </c>
      <c r="F3695">
        <v>40</v>
      </c>
      <c r="G3695" t="s">
        <v>10</v>
      </c>
      <c r="H3695">
        <v>40</v>
      </c>
      <c r="I3695">
        <f>(TA_restaurants_curated__2[[#This Row],['# Reviews]]-MIN(TA_restaurants_curated__2['# Reviews]))/(MAX(TA_restaurants_curated__2['# Reviews])-MIN(TA_restaurants_curated__2['# Reviews]))</f>
        <v>5.0479555779909136E-4</v>
      </c>
      <c r="J3695">
        <f>QUOTIENT((TA_restaurants_curated__2[[#This Row],[Normalizzazione]]*100),33)+IF(TA_restaurants_curated__2[[#This Row],[Normalizzazione]]=1,0,1)</f>
        <v>1</v>
      </c>
      <c r="K3695">
        <f>QUOTIENT((TA_restaurants_curated__2[[#This Row],[Rating]]*2),(100/3))+IF(TA_restaurants_curated__2[[#This Row],[Rating]]=50,0,1)</f>
        <v>3</v>
      </c>
      <c r="L3695" s="1" t="str">
        <f>IF(TA_restaurants_curated__2[[#This Row],[C. Rev.]]=3,"A lot of reviews",IF(TA_restaurants_curated__2[[#This Row],[C. Rev.]]=2,"Avarage reviews","Few reviews"))</f>
        <v>Few reviews</v>
      </c>
      <c r="M3695" s="1" t="str">
        <f>IF(TA_restaurants_curated__2[[#This Row],[C. Rat.]]=3,"Good rating",IF(TA_restaurants_curated__2[[#This Row],[C. Rat.]]=2,"Avarege rating","Bad rating"))</f>
        <v>Good rating</v>
      </c>
      <c r="N3695" s="1" t="str">
        <f t="shared" si="57"/>
        <v>Few reviews and Good rating</v>
      </c>
    </row>
    <row r="3696" spans="1:14" x14ac:dyDescent="0.35">
      <c r="A3696">
        <v>4959</v>
      </c>
      <c r="B3696" t="s">
        <v>4448</v>
      </c>
      <c r="C3696" t="s">
        <v>523</v>
      </c>
      <c r="D3696" t="s">
        <v>556</v>
      </c>
      <c r="E3696">
        <v>49620</v>
      </c>
      <c r="F3696">
        <v>35</v>
      </c>
      <c r="G3696" t="s">
        <v>10</v>
      </c>
      <c r="H3696">
        <v>40</v>
      </c>
      <c r="I3696">
        <f>(TA_restaurants_curated__2[[#This Row],['# Reviews]]-MIN(TA_restaurants_curated__2['# Reviews]))/(MAX(TA_restaurants_curated__2['# Reviews])-MIN(TA_restaurants_curated__2['# Reviews]))</f>
        <v>5.0479555779909136E-4</v>
      </c>
      <c r="J3696">
        <f>QUOTIENT((TA_restaurants_curated__2[[#This Row],[Normalizzazione]]*100),33)+IF(TA_restaurants_curated__2[[#This Row],[Normalizzazione]]=1,0,1)</f>
        <v>1</v>
      </c>
      <c r="K3696">
        <f>QUOTIENT((TA_restaurants_curated__2[[#This Row],[Rating]]*2),(100/3))+IF(TA_restaurants_curated__2[[#This Row],[Rating]]=50,0,1)</f>
        <v>3</v>
      </c>
      <c r="L3696" s="1" t="str">
        <f>IF(TA_restaurants_curated__2[[#This Row],[C. Rev.]]=3,"A lot of reviews",IF(TA_restaurants_curated__2[[#This Row],[C. Rev.]]=2,"Avarage reviews","Few reviews"))</f>
        <v>Few reviews</v>
      </c>
      <c r="M3696" s="1" t="str">
        <f>IF(TA_restaurants_curated__2[[#This Row],[C. Rat.]]=3,"Good rating",IF(TA_restaurants_curated__2[[#This Row],[C. Rat.]]=2,"Avarege rating","Bad rating"))</f>
        <v>Good rating</v>
      </c>
      <c r="N3696" s="1" t="str">
        <f t="shared" si="57"/>
        <v>Few reviews and Good rating</v>
      </c>
    </row>
    <row r="3697" spans="1:14" x14ac:dyDescent="0.35">
      <c r="A3697">
        <v>4963</v>
      </c>
      <c r="B3697" t="s">
        <v>4449</v>
      </c>
      <c r="C3697" t="s">
        <v>523</v>
      </c>
      <c r="D3697" t="s">
        <v>299</v>
      </c>
      <c r="E3697">
        <v>49660</v>
      </c>
      <c r="F3697">
        <v>35</v>
      </c>
      <c r="G3697" t="s">
        <v>10</v>
      </c>
      <c r="H3697">
        <v>40</v>
      </c>
      <c r="I3697">
        <f>(TA_restaurants_curated__2[[#This Row],['# Reviews]]-MIN(TA_restaurants_curated__2['# Reviews]))/(MAX(TA_restaurants_curated__2['# Reviews])-MIN(TA_restaurants_curated__2['# Reviews]))</f>
        <v>5.0479555779909136E-4</v>
      </c>
      <c r="J3697">
        <f>QUOTIENT((TA_restaurants_curated__2[[#This Row],[Normalizzazione]]*100),33)+IF(TA_restaurants_curated__2[[#This Row],[Normalizzazione]]=1,0,1)</f>
        <v>1</v>
      </c>
      <c r="K3697">
        <f>QUOTIENT((TA_restaurants_curated__2[[#This Row],[Rating]]*2),(100/3))+IF(TA_restaurants_curated__2[[#This Row],[Rating]]=50,0,1)</f>
        <v>3</v>
      </c>
      <c r="L3697" s="1" t="str">
        <f>IF(TA_restaurants_curated__2[[#This Row],[C. Rev.]]=3,"A lot of reviews",IF(TA_restaurants_curated__2[[#This Row],[C. Rev.]]=2,"Avarage reviews","Few reviews"))</f>
        <v>Few reviews</v>
      </c>
      <c r="M3697" s="1" t="str">
        <f>IF(TA_restaurants_curated__2[[#This Row],[C. Rat.]]=3,"Good rating",IF(TA_restaurants_curated__2[[#This Row],[C. Rat.]]=2,"Avarege rating","Bad rating"))</f>
        <v>Good rating</v>
      </c>
      <c r="N3697" s="1" t="str">
        <f t="shared" si="57"/>
        <v>Few reviews and Good rating</v>
      </c>
    </row>
    <row r="3698" spans="1:14" x14ac:dyDescent="0.35">
      <c r="A3698">
        <v>5190</v>
      </c>
      <c r="B3698" t="s">
        <v>678</v>
      </c>
      <c r="C3698" t="s">
        <v>523</v>
      </c>
      <c r="D3698" t="s">
        <v>99</v>
      </c>
      <c r="E3698">
        <v>51930</v>
      </c>
      <c r="F3698">
        <v>35</v>
      </c>
      <c r="G3698" t="s">
        <v>10</v>
      </c>
      <c r="H3698">
        <v>40</v>
      </c>
      <c r="I3698">
        <f>(TA_restaurants_curated__2[[#This Row],['# Reviews]]-MIN(TA_restaurants_curated__2['# Reviews]))/(MAX(TA_restaurants_curated__2['# Reviews])-MIN(TA_restaurants_curated__2['# Reviews]))</f>
        <v>5.0479555779909136E-4</v>
      </c>
      <c r="J3698">
        <f>QUOTIENT((TA_restaurants_curated__2[[#This Row],[Normalizzazione]]*100),33)+IF(TA_restaurants_curated__2[[#This Row],[Normalizzazione]]=1,0,1)</f>
        <v>1</v>
      </c>
      <c r="K3698">
        <f>QUOTIENT((TA_restaurants_curated__2[[#This Row],[Rating]]*2),(100/3))+IF(TA_restaurants_curated__2[[#This Row],[Rating]]=50,0,1)</f>
        <v>3</v>
      </c>
      <c r="L3698" s="1" t="str">
        <f>IF(TA_restaurants_curated__2[[#This Row],[C. Rev.]]=3,"A lot of reviews",IF(TA_restaurants_curated__2[[#This Row],[C. Rev.]]=2,"Avarage reviews","Few reviews"))</f>
        <v>Few reviews</v>
      </c>
      <c r="M3698" s="1" t="str">
        <f>IF(TA_restaurants_curated__2[[#This Row],[C. Rat.]]=3,"Good rating",IF(TA_restaurants_curated__2[[#This Row],[C. Rat.]]=2,"Avarege rating","Bad rating"))</f>
        <v>Good rating</v>
      </c>
      <c r="N3698" s="1" t="str">
        <f t="shared" si="57"/>
        <v>Few reviews and Good rating</v>
      </c>
    </row>
    <row r="3699" spans="1:14" x14ac:dyDescent="0.35">
      <c r="A3699">
        <v>5196</v>
      </c>
      <c r="B3699" t="s">
        <v>4527</v>
      </c>
      <c r="C3699" t="s">
        <v>523</v>
      </c>
      <c r="D3699" t="s">
        <v>99</v>
      </c>
      <c r="E3699">
        <v>51990</v>
      </c>
      <c r="F3699">
        <v>35</v>
      </c>
      <c r="G3699" t="s">
        <v>8</v>
      </c>
      <c r="H3699">
        <v>40</v>
      </c>
      <c r="I3699">
        <f>(TA_restaurants_curated__2[[#This Row],['# Reviews]]-MIN(TA_restaurants_curated__2['# Reviews]))/(MAX(TA_restaurants_curated__2['# Reviews])-MIN(TA_restaurants_curated__2['# Reviews]))</f>
        <v>5.0479555779909136E-4</v>
      </c>
      <c r="J3699">
        <f>QUOTIENT((TA_restaurants_curated__2[[#This Row],[Normalizzazione]]*100),33)+IF(TA_restaurants_curated__2[[#This Row],[Normalizzazione]]=1,0,1)</f>
        <v>1</v>
      </c>
      <c r="K3699">
        <f>QUOTIENT((TA_restaurants_curated__2[[#This Row],[Rating]]*2),(100/3))+IF(TA_restaurants_curated__2[[#This Row],[Rating]]=50,0,1)</f>
        <v>3</v>
      </c>
      <c r="L3699" s="1" t="str">
        <f>IF(TA_restaurants_curated__2[[#This Row],[C. Rev.]]=3,"A lot of reviews",IF(TA_restaurants_curated__2[[#This Row],[C. Rev.]]=2,"Avarage reviews","Few reviews"))</f>
        <v>Few reviews</v>
      </c>
      <c r="M3699" s="1" t="str">
        <f>IF(TA_restaurants_curated__2[[#This Row],[C. Rat.]]=3,"Good rating",IF(TA_restaurants_curated__2[[#This Row],[C. Rat.]]=2,"Avarege rating","Bad rating"))</f>
        <v>Good rating</v>
      </c>
      <c r="N3699" s="1" t="str">
        <f t="shared" si="57"/>
        <v>Few reviews and Good rating</v>
      </c>
    </row>
    <row r="3700" spans="1:14" x14ac:dyDescent="0.35">
      <c r="A3700">
        <v>5220</v>
      </c>
      <c r="B3700" t="s">
        <v>2140</v>
      </c>
      <c r="C3700" t="s">
        <v>523</v>
      </c>
      <c r="D3700" t="s">
        <v>136</v>
      </c>
      <c r="E3700">
        <v>52230</v>
      </c>
      <c r="F3700">
        <v>35</v>
      </c>
      <c r="G3700" t="s">
        <v>8</v>
      </c>
      <c r="H3700">
        <v>40</v>
      </c>
      <c r="I3700">
        <f>(TA_restaurants_curated__2[[#This Row],['# Reviews]]-MIN(TA_restaurants_curated__2['# Reviews]))/(MAX(TA_restaurants_curated__2['# Reviews])-MIN(TA_restaurants_curated__2['# Reviews]))</f>
        <v>5.0479555779909136E-4</v>
      </c>
      <c r="J3700">
        <f>QUOTIENT((TA_restaurants_curated__2[[#This Row],[Normalizzazione]]*100),33)+IF(TA_restaurants_curated__2[[#This Row],[Normalizzazione]]=1,0,1)</f>
        <v>1</v>
      </c>
      <c r="K3700">
        <f>QUOTIENT((TA_restaurants_curated__2[[#This Row],[Rating]]*2),(100/3))+IF(TA_restaurants_curated__2[[#This Row],[Rating]]=50,0,1)</f>
        <v>3</v>
      </c>
      <c r="L3700" s="1" t="str">
        <f>IF(TA_restaurants_curated__2[[#This Row],[C. Rev.]]=3,"A lot of reviews",IF(TA_restaurants_curated__2[[#This Row],[C. Rev.]]=2,"Avarage reviews","Few reviews"))</f>
        <v>Few reviews</v>
      </c>
      <c r="M3700" s="1" t="str">
        <f>IF(TA_restaurants_curated__2[[#This Row],[C. Rat.]]=3,"Good rating",IF(TA_restaurants_curated__2[[#This Row],[C. Rat.]]=2,"Avarege rating","Bad rating"))</f>
        <v>Good rating</v>
      </c>
      <c r="N3700" s="1" t="str">
        <f t="shared" si="57"/>
        <v>Few reviews and Good rating</v>
      </c>
    </row>
    <row r="3701" spans="1:14" x14ac:dyDescent="0.35">
      <c r="A3701">
        <v>5226</v>
      </c>
      <c r="B3701" t="s">
        <v>4536</v>
      </c>
      <c r="C3701" t="s">
        <v>523</v>
      </c>
      <c r="D3701" t="s">
        <v>4537</v>
      </c>
      <c r="E3701">
        <v>52290</v>
      </c>
      <c r="F3701">
        <v>35</v>
      </c>
      <c r="G3701" t="s">
        <v>8</v>
      </c>
      <c r="H3701">
        <v>40</v>
      </c>
      <c r="I3701">
        <f>(TA_restaurants_curated__2[[#This Row],['# Reviews]]-MIN(TA_restaurants_curated__2['# Reviews]))/(MAX(TA_restaurants_curated__2['# Reviews])-MIN(TA_restaurants_curated__2['# Reviews]))</f>
        <v>5.0479555779909136E-4</v>
      </c>
      <c r="J3701">
        <f>QUOTIENT((TA_restaurants_curated__2[[#This Row],[Normalizzazione]]*100),33)+IF(TA_restaurants_curated__2[[#This Row],[Normalizzazione]]=1,0,1)</f>
        <v>1</v>
      </c>
      <c r="K3701">
        <f>QUOTIENT((TA_restaurants_curated__2[[#This Row],[Rating]]*2),(100/3))+IF(TA_restaurants_curated__2[[#This Row],[Rating]]=50,0,1)</f>
        <v>3</v>
      </c>
      <c r="L3701" s="1" t="str">
        <f>IF(TA_restaurants_curated__2[[#This Row],[C. Rev.]]=3,"A lot of reviews",IF(TA_restaurants_curated__2[[#This Row],[C. Rev.]]=2,"Avarage reviews","Few reviews"))</f>
        <v>Few reviews</v>
      </c>
      <c r="M3701" s="1" t="str">
        <f>IF(TA_restaurants_curated__2[[#This Row],[C. Rat.]]=3,"Good rating",IF(TA_restaurants_curated__2[[#This Row],[C. Rat.]]=2,"Avarege rating","Bad rating"))</f>
        <v>Good rating</v>
      </c>
      <c r="N3701" s="1" t="str">
        <f t="shared" si="57"/>
        <v>Few reviews and Good rating</v>
      </c>
    </row>
    <row r="3702" spans="1:14" x14ac:dyDescent="0.35">
      <c r="A3702">
        <v>5304</v>
      </c>
      <c r="B3702" t="s">
        <v>4567</v>
      </c>
      <c r="C3702" t="s">
        <v>523</v>
      </c>
      <c r="D3702" t="s">
        <v>691</v>
      </c>
      <c r="E3702">
        <v>53070</v>
      </c>
      <c r="F3702">
        <v>35</v>
      </c>
      <c r="G3702" t="s">
        <v>8</v>
      </c>
      <c r="H3702">
        <v>40</v>
      </c>
      <c r="I3702">
        <f>(TA_restaurants_curated__2[[#This Row],['# Reviews]]-MIN(TA_restaurants_curated__2['# Reviews]))/(MAX(TA_restaurants_curated__2['# Reviews])-MIN(TA_restaurants_curated__2['# Reviews]))</f>
        <v>5.0479555779909136E-4</v>
      </c>
      <c r="J3702">
        <f>QUOTIENT((TA_restaurants_curated__2[[#This Row],[Normalizzazione]]*100),33)+IF(TA_restaurants_curated__2[[#This Row],[Normalizzazione]]=1,0,1)</f>
        <v>1</v>
      </c>
      <c r="K3702">
        <f>QUOTIENT((TA_restaurants_curated__2[[#This Row],[Rating]]*2),(100/3))+IF(TA_restaurants_curated__2[[#This Row],[Rating]]=50,0,1)</f>
        <v>3</v>
      </c>
      <c r="L3702" s="1" t="str">
        <f>IF(TA_restaurants_curated__2[[#This Row],[C. Rev.]]=3,"A lot of reviews",IF(TA_restaurants_curated__2[[#This Row],[C. Rev.]]=2,"Avarage reviews","Few reviews"))</f>
        <v>Few reviews</v>
      </c>
      <c r="M3702" s="1" t="str">
        <f>IF(TA_restaurants_curated__2[[#This Row],[C. Rat.]]=3,"Good rating",IF(TA_restaurants_curated__2[[#This Row],[C. Rat.]]=2,"Avarege rating","Bad rating"))</f>
        <v>Good rating</v>
      </c>
      <c r="N3702" s="1" t="str">
        <f t="shared" si="57"/>
        <v>Few reviews and Good rating</v>
      </c>
    </row>
    <row r="3703" spans="1:14" x14ac:dyDescent="0.35">
      <c r="A3703">
        <v>3087</v>
      </c>
      <c r="B3703" t="s">
        <v>3768</v>
      </c>
      <c r="C3703" t="s">
        <v>523</v>
      </c>
      <c r="D3703" t="s">
        <v>99</v>
      </c>
      <c r="E3703">
        <v>30890</v>
      </c>
      <c r="F3703">
        <v>45</v>
      </c>
      <c r="G3703" t="s">
        <v>8</v>
      </c>
      <c r="H3703">
        <v>30</v>
      </c>
      <c r="I3703">
        <f>(TA_restaurants_curated__2[[#This Row],['# Reviews]]-MIN(TA_restaurants_curated__2['# Reviews]))/(MAX(TA_restaurants_curated__2['# Reviews])-MIN(TA_restaurants_curated__2['# Reviews]))</f>
        <v>2.5239777889954568E-4</v>
      </c>
      <c r="J3703">
        <f>QUOTIENT((TA_restaurants_curated__2[[#This Row],[Normalizzazione]]*100),33)+IF(TA_restaurants_curated__2[[#This Row],[Normalizzazione]]=1,0,1)</f>
        <v>1</v>
      </c>
      <c r="K3703">
        <f>QUOTIENT((TA_restaurants_curated__2[[#This Row],[Rating]]*2),(100/3))+IF(TA_restaurants_curated__2[[#This Row],[Rating]]=50,0,1)</f>
        <v>3</v>
      </c>
      <c r="L3703" s="1" t="str">
        <f>IF(TA_restaurants_curated__2[[#This Row],[C. Rev.]]=3,"A lot of reviews",IF(TA_restaurants_curated__2[[#This Row],[C. Rev.]]=2,"Avarage reviews","Few reviews"))</f>
        <v>Few reviews</v>
      </c>
      <c r="M3703" s="1" t="str">
        <f>IF(TA_restaurants_curated__2[[#This Row],[C. Rat.]]=3,"Good rating",IF(TA_restaurants_curated__2[[#This Row],[C. Rat.]]=2,"Avarege rating","Bad rating"))</f>
        <v>Good rating</v>
      </c>
      <c r="N3703" s="1" t="str">
        <f t="shared" si="57"/>
        <v>Few reviews and Good rating</v>
      </c>
    </row>
    <row r="3704" spans="1:14" x14ac:dyDescent="0.35">
      <c r="A3704">
        <v>3155</v>
      </c>
      <c r="B3704" t="s">
        <v>3806</v>
      </c>
      <c r="C3704" t="s">
        <v>523</v>
      </c>
      <c r="D3704" t="s">
        <v>353</v>
      </c>
      <c r="E3704">
        <v>31570</v>
      </c>
      <c r="F3704">
        <v>45</v>
      </c>
      <c r="G3704" t="s">
        <v>8</v>
      </c>
      <c r="H3704">
        <v>30</v>
      </c>
      <c r="I3704">
        <f>(TA_restaurants_curated__2[[#This Row],['# Reviews]]-MIN(TA_restaurants_curated__2['# Reviews]))/(MAX(TA_restaurants_curated__2['# Reviews])-MIN(TA_restaurants_curated__2['# Reviews]))</f>
        <v>2.5239777889954568E-4</v>
      </c>
      <c r="J3704">
        <f>QUOTIENT((TA_restaurants_curated__2[[#This Row],[Normalizzazione]]*100),33)+IF(TA_restaurants_curated__2[[#This Row],[Normalizzazione]]=1,0,1)</f>
        <v>1</v>
      </c>
      <c r="K3704">
        <f>QUOTIENT((TA_restaurants_curated__2[[#This Row],[Rating]]*2),(100/3))+IF(TA_restaurants_curated__2[[#This Row],[Rating]]=50,0,1)</f>
        <v>3</v>
      </c>
      <c r="L3704" s="1" t="str">
        <f>IF(TA_restaurants_curated__2[[#This Row],[C. Rev.]]=3,"A lot of reviews",IF(TA_restaurants_curated__2[[#This Row],[C. Rev.]]=2,"Avarage reviews","Few reviews"))</f>
        <v>Few reviews</v>
      </c>
      <c r="M3704" s="1" t="str">
        <f>IF(TA_restaurants_curated__2[[#This Row],[C. Rat.]]=3,"Good rating",IF(TA_restaurants_curated__2[[#This Row],[C. Rat.]]=2,"Avarege rating","Bad rating"))</f>
        <v>Good rating</v>
      </c>
      <c r="N3704" s="1" t="str">
        <f t="shared" si="57"/>
        <v>Few reviews and Good rating</v>
      </c>
    </row>
    <row r="3705" spans="1:14" x14ac:dyDescent="0.35">
      <c r="A3705">
        <v>3163</v>
      </c>
      <c r="B3705" t="s">
        <v>3813</v>
      </c>
      <c r="C3705" t="s">
        <v>523</v>
      </c>
      <c r="D3705" t="s">
        <v>483</v>
      </c>
      <c r="E3705">
        <v>31650</v>
      </c>
      <c r="F3705">
        <v>45</v>
      </c>
      <c r="G3705" t="s">
        <v>10</v>
      </c>
      <c r="H3705">
        <v>30</v>
      </c>
      <c r="I3705">
        <f>(TA_restaurants_curated__2[[#This Row],['# Reviews]]-MIN(TA_restaurants_curated__2['# Reviews]))/(MAX(TA_restaurants_curated__2['# Reviews])-MIN(TA_restaurants_curated__2['# Reviews]))</f>
        <v>2.5239777889954568E-4</v>
      </c>
      <c r="J3705">
        <f>QUOTIENT((TA_restaurants_curated__2[[#This Row],[Normalizzazione]]*100),33)+IF(TA_restaurants_curated__2[[#This Row],[Normalizzazione]]=1,0,1)</f>
        <v>1</v>
      </c>
      <c r="K3705">
        <f>QUOTIENT((TA_restaurants_curated__2[[#This Row],[Rating]]*2),(100/3))+IF(TA_restaurants_curated__2[[#This Row],[Rating]]=50,0,1)</f>
        <v>3</v>
      </c>
      <c r="L3705" s="1" t="str">
        <f>IF(TA_restaurants_curated__2[[#This Row],[C. Rev.]]=3,"A lot of reviews",IF(TA_restaurants_curated__2[[#This Row],[C. Rev.]]=2,"Avarage reviews","Few reviews"))</f>
        <v>Few reviews</v>
      </c>
      <c r="M3705" s="1" t="str">
        <f>IF(TA_restaurants_curated__2[[#This Row],[C. Rat.]]=3,"Good rating",IF(TA_restaurants_curated__2[[#This Row],[C. Rat.]]=2,"Avarege rating","Bad rating"))</f>
        <v>Good rating</v>
      </c>
      <c r="N3705" s="1" t="str">
        <f t="shared" si="57"/>
        <v>Few reviews and Good rating</v>
      </c>
    </row>
    <row r="3706" spans="1:14" x14ac:dyDescent="0.35">
      <c r="A3706">
        <v>3381</v>
      </c>
      <c r="B3706" t="s">
        <v>3917</v>
      </c>
      <c r="C3706" t="s">
        <v>523</v>
      </c>
      <c r="D3706" t="s">
        <v>99</v>
      </c>
      <c r="E3706">
        <v>33830</v>
      </c>
      <c r="F3706">
        <v>50</v>
      </c>
      <c r="G3706" t="s">
        <v>9</v>
      </c>
      <c r="H3706">
        <v>30</v>
      </c>
      <c r="I3706">
        <f>(TA_restaurants_curated__2[[#This Row],['# Reviews]]-MIN(TA_restaurants_curated__2['# Reviews]))/(MAX(TA_restaurants_curated__2['# Reviews])-MIN(TA_restaurants_curated__2['# Reviews]))</f>
        <v>2.5239777889954568E-4</v>
      </c>
      <c r="J3706">
        <f>QUOTIENT((TA_restaurants_curated__2[[#This Row],[Normalizzazione]]*100),33)+IF(TA_restaurants_curated__2[[#This Row],[Normalizzazione]]=1,0,1)</f>
        <v>1</v>
      </c>
      <c r="K3706">
        <f>QUOTIENT((TA_restaurants_curated__2[[#This Row],[Rating]]*2),(100/3))+IF(TA_restaurants_curated__2[[#This Row],[Rating]]=50,0,1)</f>
        <v>3</v>
      </c>
      <c r="L3706" s="1" t="str">
        <f>IF(TA_restaurants_curated__2[[#This Row],[C. Rev.]]=3,"A lot of reviews",IF(TA_restaurants_curated__2[[#This Row],[C. Rev.]]=2,"Avarage reviews","Few reviews"))</f>
        <v>Few reviews</v>
      </c>
      <c r="M3706" s="1" t="str">
        <f>IF(TA_restaurants_curated__2[[#This Row],[C. Rat.]]=3,"Good rating",IF(TA_restaurants_curated__2[[#This Row],[C. Rat.]]=2,"Avarege rating","Bad rating"))</f>
        <v>Good rating</v>
      </c>
      <c r="N3706" s="1" t="str">
        <f t="shared" si="57"/>
        <v>Few reviews and Good rating</v>
      </c>
    </row>
    <row r="3707" spans="1:14" x14ac:dyDescent="0.35">
      <c r="A3707">
        <v>3478</v>
      </c>
      <c r="B3707" t="s">
        <v>3923</v>
      </c>
      <c r="C3707" t="s">
        <v>523</v>
      </c>
      <c r="D3707" t="s">
        <v>106</v>
      </c>
      <c r="E3707">
        <v>34800</v>
      </c>
      <c r="F3707">
        <v>50</v>
      </c>
      <c r="G3707" t="s">
        <v>10</v>
      </c>
      <c r="H3707">
        <v>30</v>
      </c>
      <c r="I3707">
        <f>(TA_restaurants_curated__2[[#This Row],['# Reviews]]-MIN(TA_restaurants_curated__2['# Reviews]))/(MAX(TA_restaurants_curated__2['# Reviews])-MIN(TA_restaurants_curated__2['# Reviews]))</f>
        <v>2.5239777889954568E-4</v>
      </c>
      <c r="J3707">
        <f>QUOTIENT((TA_restaurants_curated__2[[#This Row],[Normalizzazione]]*100),33)+IF(TA_restaurants_curated__2[[#This Row],[Normalizzazione]]=1,0,1)</f>
        <v>1</v>
      </c>
      <c r="K3707">
        <f>QUOTIENT((TA_restaurants_curated__2[[#This Row],[Rating]]*2),(100/3))+IF(TA_restaurants_curated__2[[#This Row],[Rating]]=50,0,1)</f>
        <v>3</v>
      </c>
      <c r="L3707" s="1" t="str">
        <f>IF(TA_restaurants_curated__2[[#This Row],[C. Rev.]]=3,"A lot of reviews",IF(TA_restaurants_curated__2[[#This Row],[C. Rev.]]=2,"Avarage reviews","Few reviews"))</f>
        <v>Few reviews</v>
      </c>
      <c r="M3707" s="1" t="str">
        <f>IF(TA_restaurants_curated__2[[#This Row],[C. Rat.]]=3,"Good rating",IF(TA_restaurants_curated__2[[#This Row],[C. Rat.]]=2,"Avarege rating","Bad rating"))</f>
        <v>Good rating</v>
      </c>
      <c r="N3707" s="1" t="str">
        <f t="shared" si="57"/>
        <v>Few reviews and Good rating</v>
      </c>
    </row>
    <row r="3708" spans="1:14" x14ac:dyDescent="0.35">
      <c r="A3708">
        <v>3489</v>
      </c>
      <c r="B3708" t="s">
        <v>3924</v>
      </c>
      <c r="C3708" t="s">
        <v>523</v>
      </c>
      <c r="D3708" t="s">
        <v>3925</v>
      </c>
      <c r="E3708">
        <v>34910</v>
      </c>
      <c r="F3708">
        <v>50</v>
      </c>
      <c r="G3708" t="s">
        <v>9</v>
      </c>
      <c r="H3708">
        <v>30</v>
      </c>
      <c r="I3708">
        <f>(TA_restaurants_curated__2[[#This Row],['# Reviews]]-MIN(TA_restaurants_curated__2['# Reviews]))/(MAX(TA_restaurants_curated__2['# Reviews])-MIN(TA_restaurants_curated__2['# Reviews]))</f>
        <v>2.5239777889954568E-4</v>
      </c>
      <c r="J3708">
        <f>QUOTIENT((TA_restaurants_curated__2[[#This Row],[Normalizzazione]]*100),33)+IF(TA_restaurants_curated__2[[#This Row],[Normalizzazione]]=1,0,1)</f>
        <v>1</v>
      </c>
      <c r="K3708">
        <f>QUOTIENT((TA_restaurants_curated__2[[#This Row],[Rating]]*2),(100/3))+IF(TA_restaurants_curated__2[[#This Row],[Rating]]=50,0,1)</f>
        <v>3</v>
      </c>
      <c r="L3708" s="1" t="str">
        <f>IF(TA_restaurants_curated__2[[#This Row],[C. Rev.]]=3,"A lot of reviews",IF(TA_restaurants_curated__2[[#This Row],[C. Rev.]]=2,"Avarage reviews","Few reviews"))</f>
        <v>Few reviews</v>
      </c>
      <c r="M3708" s="1" t="str">
        <f>IF(TA_restaurants_curated__2[[#This Row],[C. Rat.]]=3,"Good rating",IF(TA_restaurants_curated__2[[#This Row],[C. Rat.]]=2,"Avarege rating","Bad rating"))</f>
        <v>Good rating</v>
      </c>
      <c r="N3708" s="1" t="str">
        <f t="shared" si="57"/>
        <v>Few reviews and Good rating</v>
      </c>
    </row>
    <row r="3709" spans="1:14" x14ac:dyDescent="0.35">
      <c r="A3709">
        <v>3641</v>
      </c>
      <c r="B3709" t="s">
        <v>4004</v>
      </c>
      <c r="C3709" t="s">
        <v>523</v>
      </c>
      <c r="D3709" t="s">
        <v>40</v>
      </c>
      <c r="E3709">
        <v>36430</v>
      </c>
      <c r="F3709">
        <v>40</v>
      </c>
      <c r="G3709" t="s">
        <v>10</v>
      </c>
      <c r="H3709">
        <v>30</v>
      </c>
      <c r="I3709">
        <f>(TA_restaurants_curated__2[[#This Row],['# Reviews]]-MIN(TA_restaurants_curated__2['# Reviews]))/(MAX(TA_restaurants_curated__2['# Reviews])-MIN(TA_restaurants_curated__2['# Reviews]))</f>
        <v>2.5239777889954568E-4</v>
      </c>
      <c r="J3709">
        <f>QUOTIENT((TA_restaurants_curated__2[[#This Row],[Normalizzazione]]*100),33)+IF(TA_restaurants_curated__2[[#This Row],[Normalizzazione]]=1,0,1)</f>
        <v>1</v>
      </c>
      <c r="K3709">
        <f>QUOTIENT((TA_restaurants_curated__2[[#This Row],[Rating]]*2),(100/3))+IF(TA_restaurants_curated__2[[#This Row],[Rating]]=50,0,1)</f>
        <v>3</v>
      </c>
      <c r="L3709" s="1" t="str">
        <f>IF(TA_restaurants_curated__2[[#This Row],[C. Rev.]]=3,"A lot of reviews",IF(TA_restaurants_curated__2[[#This Row],[C. Rev.]]=2,"Avarage reviews","Few reviews"))</f>
        <v>Few reviews</v>
      </c>
      <c r="M3709" s="1" t="str">
        <f>IF(TA_restaurants_curated__2[[#This Row],[C. Rat.]]=3,"Good rating",IF(TA_restaurants_curated__2[[#This Row],[C. Rat.]]=2,"Avarege rating","Bad rating"))</f>
        <v>Good rating</v>
      </c>
      <c r="N3709" s="1" t="str">
        <f t="shared" si="57"/>
        <v>Few reviews and Good rating</v>
      </c>
    </row>
    <row r="3710" spans="1:14" x14ac:dyDescent="0.35">
      <c r="A3710">
        <v>3664</v>
      </c>
      <c r="B3710" t="s">
        <v>4013</v>
      </c>
      <c r="C3710" t="s">
        <v>523</v>
      </c>
      <c r="D3710" t="s">
        <v>488</v>
      </c>
      <c r="E3710">
        <v>36660</v>
      </c>
      <c r="F3710">
        <v>45</v>
      </c>
      <c r="G3710" t="s">
        <v>10</v>
      </c>
      <c r="H3710">
        <v>30</v>
      </c>
      <c r="I3710">
        <f>(TA_restaurants_curated__2[[#This Row],['# Reviews]]-MIN(TA_restaurants_curated__2['# Reviews]))/(MAX(TA_restaurants_curated__2['# Reviews])-MIN(TA_restaurants_curated__2['# Reviews]))</f>
        <v>2.5239777889954568E-4</v>
      </c>
      <c r="J3710">
        <f>QUOTIENT((TA_restaurants_curated__2[[#This Row],[Normalizzazione]]*100),33)+IF(TA_restaurants_curated__2[[#This Row],[Normalizzazione]]=1,0,1)</f>
        <v>1</v>
      </c>
      <c r="K3710">
        <f>QUOTIENT((TA_restaurants_curated__2[[#This Row],[Rating]]*2),(100/3))+IF(TA_restaurants_curated__2[[#This Row],[Rating]]=50,0,1)</f>
        <v>3</v>
      </c>
      <c r="L3710" s="1" t="str">
        <f>IF(TA_restaurants_curated__2[[#This Row],[C. Rev.]]=3,"A lot of reviews",IF(TA_restaurants_curated__2[[#This Row],[C. Rev.]]=2,"Avarage reviews","Few reviews"))</f>
        <v>Few reviews</v>
      </c>
      <c r="M3710" s="1" t="str">
        <f>IF(TA_restaurants_curated__2[[#This Row],[C. Rat.]]=3,"Good rating",IF(TA_restaurants_curated__2[[#This Row],[C. Rat.]]=2,"Avarege rating","Bad rating"))</f>
        <v>Good rating</v>
      </c>
      <c r="N3710" s="1" t="str">
        <f t="shared" si="57"/>
        <v>Few reviews and Good rating</v>
      </c>
    </row>
    <row r="3711" spans="1:14" x14ac:dyDescent="0.35">
      <c r="A3711">
        <v>3750</v>
      </c>
      <c r="B3711" t="s">
        <v>855</v>
      </c>
      <c r="C3711" t="s">
        <v>523</v>
      </c>
      <c r="D3711" t="s">
        <v>4057</v>
      </c>
      <c r="E3711">
        <v>37520</v>
      </c>
      <c r="F3711">
        <v>45</v>
      </c>
      <c r="G3711" t="s">
        <v>8</v>
      </c>
      <c r="H3711">
        <v>30</v>
      </c>
      <c r="I3711">
        <f>(TA_restaurants_curated__2[[#This Row],['# Reviews]]-MIN(TA_restaurants_curated__2['# Reviews]))/(MAX(TA_restaurants_curated__2['# Reviews])-MIN(TA_restaurants_curated__2['# Reviews]))</f>
        <v>2.5239777889954568E-4</v>
      </c>
      <c r="J3711">
        <f>QUOTIENT((TA_restaurants_curated__2[[#This Row],[Normalizzazione]]*100),33)+IF(TA_restaurants_curated__2[[#This Row],[Normalizzazione]]=1,0,1)</f>
        <v>1</v>
      </c>
      <c r="K3711">
        <f>QUOTIENT((TA_restaurants_curated__2[[#This Row],[Rating]]*2),(100/3))+IF(TA_restaurants_curated__2[[#This Row],[Rating]]=50,0,1)</f>
        <v>3</v>
      </c>
      <c r="L3711" s="1" t="str">
        <f>IF(TA_restaurants_curated__2[[#This Row],[C. Rev.]]=3,"A lot of reviews",IF(TA_restaurants_curated__2[[#This Row],[C. Rev.]]=2,"Avarage reviews","Few reviews"))</f>
        <v>Few reviews</v>
      </c>
      <c r="M3711" s="1" t="str">
        <f>IF(TA_restaurants_curated__2[[#This Row],[C. Rat.]]=3,"Good rating",IF(TA_restaurants_curated__2[[#This Row],[C. Rat.]]=2,"Avarege rating","Bad rating"))</f>
        <v>Good rating</v>
      </c>
      <c r="N3711" s="1" t="str">
        <f t="shared" si="57"/>
        <v>Few reviews and Good rating</v>
      </c>
    </row>
    <row r="3712" spans="1:14" x14ac:dyDescent="0.35">
      <c r="A3712">
        <v>3840</v>
      </c>
      <c r="B3712" t="s">
        <v>4095</v>
      </c>
      <c r="C3712" t="s">
        <v>523</v>
      </c>
      <c r="D3712" t="s">
        <v>573</v>
      </c>
      <c r="E3712">
        <v>38420</v>
      </c>
      <c r="F3712">
        <v>45</v>
      </c>
      <c r="G3712" t="s">
        <v>10</v>
      </c>
      <c r="H3712">
        <v>30</v>
      </c>
      <c r="I3712">
        <f>(TA_restaurants_curated__2[[#This Row],['# Reviews]]-MIN(TA_restaurants_curated__2['# Reviews]))/(MAX(TA_restaurants_curated__2['# Reviews])-MIN(TA_restaurants_curated__2['# Reviews]))</f>
        <v>2.5239777889954568E-4</v>
      </c>
      <c r="J3712">
        <f>QUOTIENT((TA_restaurants_curated__2[[#This Row],[Normalizzazione]]*100),33)+IF(TA_restaurants_curated__2[[#This Row],[Normalizzazione]]=1,0,1)</f>
        <v>1</v>
      </c>
      <c r="K3712">
        <f>QUOTIENT((TA_restaurants_curated__2[[#This Row],[Rating]]*2),(100/3))+IF(TA_restaurants_curated__2[[#This Row],[Rating]]=50,0,1)</f>
        <v>3</v>
      </c>
      <c r="L3712" s="1" t="str">
        <f>IF(TA_restaurants_curated__2[[#This Row],[C. Rev.]]=3,"A lot of reviews",IF(TA_restaurants_curated__2[[#This Row],[C. Rev.]]=2,"Avarage reviews","Few reviews"))</f>
        <v>Few reviews</v>
      </c>
      <c r="M3712" s="1" t="str">
        <f>IF(TA_restaurants_curated__2[[#This Row],[C. Rat.]]=3,"Good rating",IF(TA_restaurants_curated__2[[#This Row],[C. Rat.]]=2,"Avarege rating","Bad rating"))</f>
        <v>Good rating</v>
      </c>
      <c r="N3712" s="1" t="str">
        <f t="shared" si="57"/>
        <v>Few reviews and Good rating</v>
      </c>
    </row>
    <row r="3713" spans="1:14" x14ac:dyDescent="0.35">
      <c r="A3713">
        <v>4155</v>
      </c>
      <c r="B3713" t="s">
        <v>679</v>
      </c>
      <c r="C3713" t="s">
        <v>523</v>
      </c>
      <c r="D3713" t="s">
        <v>99</v>
      </c>
      <c r="E3713">
        <v>41580</v>
      </c>
      <c r="F3713">
        <v>45</v>
      </c>
      <c r="G3713" t="s">
        <v>10</v>
      </c>
      <c r="H3713">
        <v>30</v>
      </c>
      <c r="I3713">
        <f>(TA_restaurants_curated__2[[#This Row],['# Reviews]]-MIN(TA_restaurants_curated__2['# Reviews]))/(MAX(TA_restaurants_curated__2['# Reviews])-MIN(TA_restaurants_curated__2['# Reviews]))</f>
        <v>2.5239777889954568E-4</v>
      </c>
      <c r="J3713">
        <f>QUOTIENT((TA_restaurants_curated__2[[#This Row],[Normalizzazione]]*100),33)+IF(TA_restaurants_curated__2[[#This Row],[Normalizzazione]]=1,0,1)</f>
        <v>1</v>
      </c>
      <c r="K3713">
        <f>QUOTIENT((TA_restaurants_curated__2[[#This Row],[Rating]]*2),(100/3))+IF(TA_restaurants_curated__2[[#This Row],[Rating]]=50,0,1)</f>
        <v>3</v>
      </c>
      <c r="L3713" s="1" t="str">
        <f>IF(TA_restaurants_curated__2[[#This Row],[C. Rev.]]=3,"A lot of reviews",IF(TA_restaurants_curated__2[[#This Row],[C. Rev.]]=2,"Avarage reviews","Few reviews"))</f>
        <v>Few reviews</v>
      </c>
      <c r="M3713" s="1" t="str">
        <f>IF(TA_restaurants_curated__2[[#This Row],[C. Rat.]]=3,"Good rating",IF(TA_restaurants_curated__2[[#This Row],[C. Rat.]]=2,"Avarege rating","Bad rating"))</f>
        <v>Good rating</v>
      </c>
      <c r="N3713" s="1" t="str">
        <f t="shared" si="57"/>
        <v>Few reviews and Good rating</v>
      </c>
    </row>
    <row r="3714" spans="1:14" x14ac:dyDescent="0.35">
      <c r="A3714">
        <v>4470</v>
      </c>
      <c r="B3714" t="s">
        <v>4340</v>
      </c>
      <c r="C3714" t="s">
        <v>523</v>
      </c>
      <c r="D3714" t="s">
        <v>2994</v>
      </c>
      <c r="E3714">
        <v>44730</v>
      </c>
      <c r="F3714">
        <v>40</v>
      </c>
      <c r="G3714" t="s">
        <v>10</v>
      </c>
      <c r="H3714">
        <v>30</v>
      </c>
      <c r="I3714">
        <f>(TA_restaurants_curated__2[[#This Row],['# Reviews]]-MIN(TA_restaurants_curated__2['# Reviews]))/(MAX(TA_restaurants_curated__2['# Reviews])-MIN(TA_restaurants_curated__2['# Reviews]))</f>
        <v>2.5239777889954568E-4</v>
      </c>
      <c r="J3714">
        <f>QUOTIENT((TA_restaurants_curated__2[[#This Row],[Normalizzazione]]*100),33)+IF(TA_restaurants_curated__2[[#This Row],[Normalizzazione]]=1,0,1)</f>
        <v>1</v>
      </c>
      <c r="K3714">
        <f>QUOTIENT((TA_restaurants_curated__2[[#This Row],[Rating]]*2),(100/3))+IF(TA_restaurants_curated__2[[#This Row],[Rating]]=50,0,1)</f>
        <v>3</v>
      </c>
      <c r="L3714" s="1" t="str">
        <f>IF(TA_restaurants_curated__2[[#This Row],[C. Rev.]]=3,"A lot of reviews",IF(TA_restaurants_curated__2[[#This Row],[C. Rev.]]=2,"Avarage reviews","Few reviews"))</f>
        <v>Few reviews</v>
      </c>
      <c r="M3714" s="1" t="str">
        <f>IF(TA_restaurants_curated__2[[#This Row],[C. Rat.]]=3,"Good rating",IF(TA_restaurants_curated__2[[#This Row],[C. Rat.]]=2,"Avarege rating","Bad rating"))</f>
        <v>Good rating</v>
      </c>
      <c r="N3714" s="1" t="str">
        <f t="shared" ref="N3714:N3777" si="58">_xlfn.CONCAT(L3714," and ",M3714)</f>
        <v>Few reviews and Good rating</v>
      </c>
    </row>
    <row r="3715" spans="1:14" x14ac:dyDescent="0.35">
      <c r="A3715">
        <v>4808</v>
      </c>
      <c r="B3715" t="s">
        <v>4401</v>
      </c>
      <c r="C3715" t="s">
        <v>523</v>
      </c>
      <c r="D3715" t="s">
        <v>413</v>
      </c>
      <c r="E3715">
        <v>48110</v>
      </c>
      <c r="F3715">
        <v>35</v>
      </c>
      <c r="G3715" t="s">
        <v>8</v>
      </c>
      <c r="H3715">
        <v>30</v>
      </c>
      <c r="I3715">
        <f>(TA_restaurants_curated__2[[#This Row],['# Reviews]]-MIN(TA_restaurants_curated__2['# Reviews]))/(MAX(TA_restaurants_curated__2['# Reviews])-MIN(TA_restaurants_curated__2['# Reviews]))</f>
        <v>2.5239777889954568E-4</v>
      </c>
      <c r="J3715">
        <f>QUOTIENT((TA_restaurants_curated__2[[#This Row],[Normalizzazione]]*100),33)+IF(TA_restaurants_curated__2[[#This Row],[Normalizzazione]]=1,0,1)</f>
        <v>1</v>
      </c>
      <c r="K3715">
        <f>QUOTIENT((TA_restaurants_curated__2[[#This Row],[Rating]]*2),(100/3))+IF(TA_restaurants_curated__2[[#This Row],[Rating]]=50,0,1)</f>
        <v>3</v>
      </c>
      <c r="L3715" s="1" t="str">
        <f>IF(TA_restaurants_curated__2[[#This Row],[C. Rev.]]=3,"A lot of reviews",IF(TA_restaurants_curated__2[[#This Row],[C. Rev.]]=2,"Avarage reviews","Few reviews"))</f>
        <v>Few reviews</v>
      </c>
      <c r="M3715" s="1" t="str">
        <f>IF(TA_restaurants_curated__2[[#This Row],[C. Rat.]]=3,"Good rating",IF(TA_restaurants_curated__2[[#This Row],[C. Rat.]]=2,"Avarege rating","Bad rating"))</f>
        <v>Good rating</v>
      </c>
      <c r="N3715" s="1" t="str">
        <f t="shared" si="58"/>
        <v>Few reviews and Good rating</v>
      </c>
    </row>
    <row r="3716" spans="1:14" x14ac:dyDescent="0.35">
      <c r="A3716">
        <v>5075</v>
      </c>
      <c r="B3716" t="s">
        <v>4490</v>
      </c>
      <c r="C3716" t="s">
        <v>523</v>
      </c>
      <c r="D3716" t="s">
        <v>99</v>
      </c>
      <c r="E3716">
        <v>50780</v>
      </c>
      <c r="F3716">
        <v>35</v>
      </c>
      <c r="G3716" t="s">
        <v>8</v>
      </c>
      <c r="H3716">
        <v>30</v>
      </c>
      <c r="I3716">
        <f>(TA_restaurants_curated__2[[#This Row],['# Reviews]]-MIN(TA_restaurants_curated__2['# Reviews]))/(MAX(TA_restaurants_curated__2['# Reviews])-MIN(TA_restaurants_curated__2['# Reviews]))</f>
        <v>2.5239777889954568E-4</v>
      </c>
      <c r="J3716">
        <f>QUOTIENT((TA_restaurants_curated__2[[#This Row],[Normalizzazione]]*100),33)+IF(TA_restaurants_curated__2[[#This Row],[Normalizzazione]]=1,0,1)</f>
        <v>1</v>
      </c>
      <c r="K3716">
        <f>QUOTIENT((TA_restaurants_curated__2[[#This Row],[Rating]]*2),(100/3))+IF(TA_restaurants_curated__2[[#This Row],[Rating]]=50,0,1)</f>
        <v>3</v>
      </c>
      <c r="L3716" s="1" t="str">
        <f>IF(TA_restaurants_curated__2[[#This Row],[C. Rev.]]=3,"A lot of reviews",IF(TA_restaurants_curated__2[[#This Row],[C. Rev.]]=2,"Avarage reviews","Few reviews"))</f>
        <v>Few reviews</v>
      </c>
      <c r="M3716" s="1" t="str">
        <f>IF(TA_restaurants_curated__2[[#This Row],[C. Rat.]]=3,"Good rating",IF(TA_restaurants_curated__2[[#This Row],[C. Rat.]]=2,"Avarege rating","Bad rating"))</f>
        <v>Good rating</v>
      </c>
      <c r="N3716" s="1" t="str">
        <f t="shared" si="58"/>
        <v>Few reviews and Good rating</v>
      </c>
    </row>
    <row r="3717" spans="1:14" x14ac:dyDescent="0.35">
      <c r="A3717">
        <v>5163</v>
      </c>
      <c r="B3717" t="s">
        <v>4516</v>
      </c>
      <c r="C3717" t="s">
        <v>523</v>
      </c>
      <c r="D3717" t="s">
        <v>99</v>
      </c>
      <c r="E3717">
        <v>51660</v>
      </c>
      <c r="F3717">
        <v>35</v>
      </c>
      <c r="G3717" t="s">
        <v>10</v>
      </c>
      <c r="H3717">
        <v>30</v>
      </c>
      <c r="I3717">
        <f>(TA_restaurants_curated__2[[#This Row],['# Reviews]]-MIN(TA_restaurants_curated__2['# Reviews]))/(MAX(TA_restaurants_curated__2['# Reviews])-MIN(TA_restaurants_curated__2['# Reviews]))</f>
        <v>2.5239777889954568E-4</v>
      </c>
      <c r="J3717">
        <f>QUOTIENT((TA_restaurants_curated__2[[#This Row],[Normalizzazione]]*100),33)+IF(TA_restaurants_curated__2[[#This Row],[Normalizzazione]]=1,0,1)</f>
        <v>1</v>
      </c>
      <c r="K3717">
        <f>QUOTIENT((TA_restaurants_curated__2[[#This Row],[Rating]]*2),(100/3))+IF(TA_restaurants_curated__2[[#This Row],[Rating]]=50,0,1)</f>
        <v>3</v>
      </c>
      <c r="L3717" s="1" t="str">
        <f>IF(TA_restaurants_curated__2[[#This Row],[C. Rev.]]=3,"A lot of reviews",IF(TA_restaurants_curated__2[[#This Row],[C. Rev.]]=2,"Avarage reviews","Few reviews"))</f>
        <v>Few reviews</v>
      </c>
      <c r="M3717" s="1" t="str">
        <f>IF(TA_restaurants_curated__2[[#This Row],[C. Rat.]]=3,"Good rating",IF(TA_restaurants_curated__2[[#This Row],[C. Rat.]]=2,"Avarege rating","Bad rating"))</f>
        <v>Good rating</v>
      </c>
      <c r="N3717" s="1" t="str">
        <f t="shared" si="58"/>
        <v>Few reviews and Good rating</v>
      </c>
    </row>
    <row r="3718" spans="1:14" x14ac:dyDescent="0.35">
      <c r="A3718">
        <v>6100</v>
      </c>
      <c r="B3718" t="s">
        <v>4850</v>
      </c>
      <c r="C3718" t="s">
        <v>523</v>
      </c>
      <c r="D3718" t="s">
        <v>4851</v>
      </c>
      <c r="E3718">
        <v>61040</v>
      </c>
      <c r="F3718">
        <v>45</v>
      </c>
      <c r="G3718" t="s">
        <v>10</v>
      </c>
      <c r="H3718">
        <v>30</v>
      </c>
      <c r="I3718">
        <f>(TA_restaurants_curated__2[[#This Row],['# Reviews]]-MIN(TA_restaurants_curated__2['# Reviews]))/(MAX(TA_restaurants_curated__2['# Reviews])-MIN(TA_restaurants_curated__2['# Reviews]))</f>
        <v>2.5239777889954568E-4</v>
      </c>
      <c r="J3718">
        <f>QUOTIENT((TA_restaurants_curated__2[[#This Row],[Normalizzazione]]*100),33)+IF(TA_restaurants_curated__2[[#This Row],[Normalizzazione]]=1,0,1)</f>
        <v>1</v>
      </c>
      <c r="K3718">
        <f>QUOTIENT((TA_restaurants_curated__2[[#This Row],[Rating]]*2),(100/3))+IF(TA_restaurants_curated__2[[#This Row],[Rating]]=50,0,1)</f>
        <v>3</v>
      </c>
      <c r="L3718" s="1" t="str">
        <f>IF(TA_restaurants_curated__2[[#This Row],[C. Rev.]]=3,"A lot of reviews",IF(TA_restaurants_curated__2[[#This Row],[C. Rev.]]=2,"Avarage reviews","Few reviews"))</f>
        <v>Few reviews</v>
      </c>
      <c r="M3718" s="1" t="str">
        <f>IF(TA_restaurants_curated__2[[#This Row],[C. Rat.]]=3,"Good rating",IF(TA_restaurants_curated__2[[#This Row],[C. Rat.]]=2,"Avarege rating","Bad rating"))</f>
        <v>Good rating</v>
      </c>
      <c r="N3718" s="1" t="str">
        <f t="shared" si="58"/>
        <v>Few reviews and Good rating</v>
      </c>
    </row>
    <row r="3719" spans="1:14" x14ac:dyDescent="0.35">
      <c r="A3719">
        <v>3094</v>
      </c>
      <c r="B3719" t="s">
        <v>3773</v>
      </c>
      <c r="C3719" t="s">
        <v>523</v>
      </c>
      <c r="D3719" t="s">
        <v>343</v>
      </c>
      <c r="E3719">
        <v>30960</v>
      </c>
      <c r="F3719">
        <v>50</v>
      </c>
      <c r="G3719" t="s">
        <v>8</v>
      </c>
      <c r="H3719">
        <v>20</v>
      </c>
      <c r="I3719">
        <f>(TA_restaurants_curated__2[[#This Row],['# Reviews]]-MIN(TA_restaurants_curated__2['# Reviews]))/(MAX(TA_restaurants_curated__2['# Reviews])-MIN(TA_restaurants_curated__2['# Reviews]))</f>
        <v>0</v>
      </c>
      <c r="J3719">
        <f>QUOTIENT((TA_restaurants_curated__2[[#This Row],[Normalizzazione]]*100),33)+IF(TA_restaurants_curated__2[[#This Row],[Normalizzazione]]=1,0,1)</f>
        <v>1</v>
      </c>
      <c r="K3719">
        <f>QUOTIENT((TA_restaurants_curated__2[[#This Row],[Rating]]*2),(100/3))+IF(TA_restaurants_curated__2[[#This Row],[Rating]]=50,0,1)</f>
        <v>3</v>
      </c>
      <c r="L3719" s="1" t="str">
        <f>IF(TA_restaurants_curated__2[[#This Row],[C. Rev.]]=3,"A lot of reviews",IF(TA_restaurants_curated__2[[#This Row],[C. Rev.]]=2,"Avarage reviews","Few reviews"))</f>
        <v>Few reviews</v>
      </c>
      <c r="M3719" s="1" t="str">
        <f>IF(TA_restaurants_curated__2[[#This Row],[C. Rat.]]=3,"Good rating",IF(TA_restaurants_curated__2[[#This Row],[C. Rat.]]=2,"Avarege rating","Bad rating"))</f>
        <v>Good rating</v>
      </c>
      <c r="N3719" s="1" t="str">
        <f t="shared" si="58"/>
        <v>Few reviews and Good rating</v>
      </c>
    </row>
    <row r="3720" spans="1:14" x14ac:dyDescent="0.35">
      <c r="A3720">
        <v>3096</v>
      </c>
      <c r="B3720" t="s">
        <v>3774</v>
      </c>
      <c r="C3720" t="s">
        <v>523</v>
      </c>
      <c r="D3720" t="s">
        <v>99</v>
      </c>
      <c r="E3720">
        <v>30980</v>
      </c>
      <c r="F3720">
        <v>50</v>
      </c>
      <c r="G3720" t="s">
        <v>8</v>
      </c>
      <c r="H3720">
        <v>20</v>
      </c>
      <c r="I3720">
        <f>(TA_restaurants_curated__2[[#This Row],['# Reviews]]-MIN(TA_restaurants_curated__2['# Reviews]))/(MAX(TA_restaurants_curated__2['# Reviews])-MIN(TA_restaurants_curated__2['# Reviews]))</f>
        <v>0</v>
      </c>
      <c r="J3720">
        <f>QUOTIENT((TA_restaurants_curated__2[[#This Row],[Normalizzazione]]*100),33)+IF(TA_restaurants_curated__2[[#This Row],[Normalizzazione]]=1,0,1)</f>
        <v>1</v>
      </c>
      <c r="K3720">
        <f>QUOTIENT((TA_restaurants_curated__2[[#This Row],[Rating]]*2),(100/3))+IF(TA_restaurants_curated__2[[#This Row],[Rating]]=50,0,1)</f>
        <v>3</v>
      </c>
      <c r="L3720" s="1" t="str">
        <f>IF(TA_restaurants_curated__2[[#This Row],[C. Rev.]]=3,"A lot of reviews",IF(TA_restaurants_curated__2[[#This Row],[C. Rev.]]=2,"Avarage reviews","Few reviews"))</f>
        <v>Few reviews</v>
      </c>
      <c r="M3720" s="1" t="str">
        <f>IF(TA_restaurants_curated__2[[#This Row],[C. Rat.]]=3,"Good rating",IF(TA_restaurants_curated__2[[#This Row],[C. Rat.]]=2,"Avarege rating","Bad rating"))</f>
        <v>Good rating</v>
      </c>
      <c r="N3720" s="1" t="str">
        <f t="shared" si="58"/>
        <v>Few reviews and Good rating</v>
      </c>
    </row>
    <row r="3721" spans="1:14" x14ac:dyDescent="0.35">
      <c r="A3721">
        <v>3098</v>
      </c>
      <c r="B3721" t="s">
        <v>3775</v>
      </c>
      <c r="C3721" t="s">
        <v>523</v>
      </c>
      <c r="D3721" t="s">
        <v>110</v>
      </c>
      <c r="E3721">
        <v>31000</v>
      </c>
      <c r="F3721">
        <v>50</v>
      </c>
      <c r="G3721" t="s">
        <v>10</v>
      </c>
      <c r="H3721">
        <v>20</v>
      </c>
      <c r="I3721">
        <f>(TA_restaurants_curated__2[[#This Row],['# Reviews]]-MIN(TA_restaurants_curated__2['# Reviews]))/(MAX(TA_restaurants_curated__2['# Reviews])-MIN(TA_restaurants_curated__2['# Reviews]))</f>
        <v>0</v>
      </c>
      <c r="J3721">
        <f>QUOTIENT((TA_restaurants_curated__2[[#This Row],[Normalizzazione]]*100),33)+IF(TA_restaurants_curated__2[[#This Row],[Normalizzazione]]=1,0,1)</f>
        <v>1</v>
      </c>
      <c r="K3721">
        <f>QUOTIENT((TA_restaurants_curated__2[[#This Row],[Rating]]*2),(100/3))+IF(TA_restaurants_curated__2[[#This Row],[Rating]]=50,0,1)</f>
        <v>3</v>
      </c>
      <c r="L3721" s="1" t="str">
        <f>IF(TA_restaurants_curated__2[[#This Row],[C. Rev.]]=3,"A lot of reviews",IF(TA_restaurants_curated__2[[#This Row],[C. Rev.]]=2,"Avarage reviews","Few reviews"))</f>
        <v>Few reviews</v>
      </c>
      <c r="M3721" s="1" t="str">
        <f>IF(TA_restaurants_curated__2[[#This Row],[C. Rat.]]=3,"Good rating",IF(TA_restaurants_curated__2[[#This Row],[C. Rat.]]=2,"Avarege rating","Bad rating"))</f>
        <v>Good rating</v>
      </c>
      <c r="N3721" s="1" t="str">
        <f t="shared" si="58"/>
        <v>Few reviews and Good rating</v>
      </c>
    </row>
    <row r="3722" spans="1:14" x14ac:dyDescent="0.35">
      <c r="A3722">
        <v>3102</v>
      </c>
      <c r="B3722" t="s">
        <v>3777</v>
      </c>
      <c r="C3722" t="s">
        <v>523</v>
      </c>
      <c r="D3722" t="s">
        <v>188</v>
      </c>
      <c r="E3722">
        <v>31040</v>
      </c>
      <c r="F3722">
        <v>50</v>
      </c>
      <c r="G3722" t="s">
        <v>8</v>
      </c>
      <c r="H3722">
        <v>20</v>
      </c>
      <c r="I3722">
        <f>(TA_restaurants_curated__2[[#This Row],['# Reviews]]-MIN(TA_restaurants_curated__2['# Reviews]))/(MAX(TA_restaurants_curated__2['# Reviews])-MIN(TA_restaurants_curated__2['# Reviews]))</f>
        <v>0</v>
      </c>
      <c r="J3722">
        <f>QUOTIENT((TA_restaurants_curated__2[[#This Row],[Normalizzazione]]*100),33)+IF(TA_restaurants_curated__2[[#This Row],[Normalizzazione]]=1,0,1)</f>
        <v>1</v>
      </c>
      <c r="K3722">
        <f>QUOTIENT((TA_restaurants_curated__2[[#This Row],[Rating]]*2),(100/3))+IF(TA_restaurants_curated__2[[#This Row],[Rating]]=50,0,1)</f>
        <v>3</v>
      </c>
      <c r="L3722" s="1" t="str">
        <f>IF(TA_restaurants_curated__2[[#This Row],[C. Rev.]]=3,"A lot of reviews",IF(TA_restaurants_curated__2[[#This Row],[C. Rev.]]=2,"Avarage reviews","Few reviews"))</f>
        <v>Few reviews</v>
      </c>
      <c r="M3722" s="1" t="str">
        <f>IF(TA_restaurants_curated__2[[#This Row],[C. Rat.]]=3,"Good rating",IF(TA_restaurants_curated__2[[#This Row],[C. Rat.]]=2,"Avarege rating","Bad rating"))</f>
        <v>Good rating</v>
      </c>
      <c r="N3722" s="1" t="str">
        <f t="shared" si="58"/>
        <v>Few reviews and Good rating</v>
      </c>
    </row>
    <row r="3723" spans="1:14" x14ac:dyDescent="0.35">
      <c r="A3723">
        <v>3103</v>
      </c>
      <c r="B3723" t="s">
        <v>3778</v>
      </c>
      <c r="C3723" t="s">
        <v>523</v>
      </c>
      <c r="D3723" t="s">
        <v>118</v>
      </c>
      <c r="E3723">
        <v>31050</v>
      </c>
      <c r="F3723">
        <v>50</v>
      </c>
      <c r="G3723" t="s">
        <v>10</v>
      </c>
      <c r="H3723">
        <v>20</v>
      </c>
      <c r="I3723">
        <f>(TA_restaurants_curated__2[[#This Row],['# Reviews]]-MIN(TA_restaurants_curated__2['# Reviews]))/(MAX(TA_restaurants_curated__2['# Reviews])-MIN(TA_restaurants_curated__2['# Reviews]))</f>
        <v>0</v>
      </c>
      <c r="J3723">
        <f>QUOTIENT((TA_restaurants_curated__2[[#This Row],[Normalizzazione]]*100),33)+IF(TA_restaurants_curated__2[[#This Row],[Normalizzazione]]=1,0,1)</f>
        <v>1</v>
      </c>
      <c r="K3723">
        <f>QUOTIENT((TA_restaurants_curated__2[[#This Row],[Rating]]*2),(100/3))+IF(TA_restaurants_curated__2[[#This Row],[Rating]]=50,0,1)</f>
        <v>3</v>
      </c>
      <c r="L3723" s="1" t="str">
        <f>IF(TA_restaurants_curated__2[[#This Row],[C. Rev.]]=3,"A lot of reviews",IF(TA_restaurants_curated__2[[#This Row],[C. Rev.]]=2,"Avarage reviews","Few reviews"))</f>
        <v>Few reviews</v>
      </c>
      <c r="M3723" s="1" t="str">
        <f>IF(TA_restaurants_curated__2[[#This Row],[C. Rat.]]=3,"Good rating",IF(TA_restaurants_curated__2[[#This Row],[C. Rat.]]=2,"Avarege rating","Bad rating"))</f>
        <v>Good rating</v>
      </c>
      <c r="N3723" s="1" t="str">
        <f t="shared" si="58"/>
        <v>Few reviews and Good rating</v>
      </c>
    </row>
    <row r="3724" spans="1:14" x14ac:dyDescent="0.35">
      <c r="A3724">
        <v>3108</v>
      </c>
      <c r="B3724" t="s">
        <v>3779</v>
      </c>
      <c r="C3724" t="s">
        <v>523</v>
      </c>
      <c r="D3724" t="s">
        <v>302</v>
      </c>
      <c r="E3724">
        <v>31100</v>
      </c>
      <c r="F3724">
        <v>50</v>
      </c>
      <c r="G3724" t="s">
        <v>10</v>
      </c>
      <c r="H3724">
        <v>20</v>
      </c>
      <c r="I3724">
        <f>(TA_restaurants_curated__2[[#This Row],['# Reviews]]-MIN(TA_restaurants_curated__2['# Reviews]))/(MAX(TA_restaurants_curated__2['# Reviews])-MIN(TA_restaurants_curated__2['# Reviews]))</f>
        <v>0</v>
      </c>
      <c r="J3724">
        <f>QUOTIENT((TA_restaurants_curated__2[[#This Row],[Normalizzazione]]*100),33)+IF(TA_restaurants_curated__2[[#This Row],[Normalizzazione]]=1,0,1)</f>
        <v>1</v>
      </c>
      <c r="K3724">
        <f>QUOTIENT((TA_restaurants_curated__2[[#This Row],[Rating]]*2),(100/3))+IF(TA_restaurants_curated__2[[#This Row],[Rating]]=50,0,1)</f>
        <v>3</v>
      </c>
      <c r="L3724" s="1" t="str">
        <f>IF(TA_restaurants_curated__2[[#This Row],[C. Rev.]]=3,"A lot of reviews",IF(TA_restaurants_curated__2[[#This Row],[C. Rev.]]=2,"Avarage reviews","Few reviews"))</f>
        <v>Few reviews</v>
      </c>
      <c r="M3724" s="1" t="str">
        <f>IF(TA_restaurants_curated__2[[#This Row],[C. Rat.]]=3,"Good rating",IF(TA_restaurants_curated__2[[#This Row],[C. Rat.]]=2,"Avarege rating","Bad rating"))</f>
        <v>Good rating</v>
      </c>
      <c r="N3724" s="1" t="str">
        <f t="shared" si="58"/>
        <v>Few reviews and Good rating</v>
      </c>
    </row>
    <row r="3725" spans="1:14" x14ac:dyDescent="0.35">
      <c r="A3725">
        <v>3430</v>
      </c>
      <c r="B3725" t="s">
        <v>3918</v>
      </c>
      <c r="C3725" t="s">
        <v>523</v>
      </c>
      <c r="D3725" t="s">
        <v>3919</v>
      </c>
      <c r="E3725">
        <v>34320</v>
      </c>
      <c r="F3725">
        <v>50</v>
      </c>
      <c r="G3725" t="s">
        <v>8</v>
      </c>
      <c r="H3725">
        <v>20</v>
      </c>
      <c r="I3725">
        <f>(TA_restaurants_curated__2[[#This Row],['# Reviews]]-MIN(TA_restaurants_curated__2['# Reviews]))/(MAX(TA_restaurants_curated__2['# Reviews])-MIN(TA_restaurants_curated__2['# Reviews]))</f>
        <v>0</v>
      </c>
      <c r="J3725">
        <f>QUOTIENT((TA_restaurants_curated__2[[#This Row],[Normalizzazione]]*100),33)+IF(TA_restaurants_curated__2[[#This Row],[Normalizzazione]]=1,0,1)</f>
        <v>1</v>
      </c>
      <c r="K3725">
        <f>QUOTIENT((TA_restaurants_curated__2[[#This Row],[Rating]]*2),(100/3))+IF(TA_restaurants_curated__2[[#This Row],[Rating]]=50,0,1)</f>
        <v>3</v>
      </c>
      <c r="L3725" s="1" t="str">
        <f>IF(TA_restaurants_curated__2[[#This Row],[C. Rev.]]=3,"A lot of reviews",IF(TA_restaurants_curated__2[[#This Row],[C. Rev.]]=2,"Avarage reviews","Few reviews"))</f>
        <v>Few reviews</v>
      </c>
      <c r="M3725" s="1" t="str">
        <f>IF(TA_restaurants_curated__2[[#This Row],[C. Rat.]]=3,"Good rating",IF(TA_restaurants_curated__2[[#This Row],[C. Rat.]]=2,"Avarege rating","Bad rating"))</f>
        <v>Good rating</v>
      </c>
      <c r="N3725" s="1" t="str">
        <f t="shared" si="58"/>
        <v>Few reviews and Good rating</v>
      </c>
    </row>
    <row r="3726" spans="1:14" x14ac:dyDescent="0.35">
      <c r="A3726">
        <v>3433</v>
      </c>
      <c r="B3726" t="s">
        <v>3920</v>
      </c>
      <c r="C3726" t="s">
        <v>523</v>
      </c>
      <c r="D3726" t="s">
        <v>99</v>
      </c>
      <c r="E3726">
        <v>34350</v>
      </c>
      <c r="F3726">
        <v>50</v>
      </c>
      <c r="G3726" t="s">
        <v>10</v>
      </c>
      <c r="H3726">
        <v>20</v>
      </c>
      <c r="I3726">
        <f>(TA_restaurants_curated__2[[#This Row],['# Reviews]]-MIN(TA_restaurants_curated__2['# Reviews]))/(MAX(TA_restaurants_curated__2['# Reviews])-MIN(TA_restaurants_curated__2['# Reviews]))</f>
        <v>0</v>
      </c>
      <c r="J3726">
        <f>QUOTIENT((TA_restaurants_curated__2[[#This Row],[Normalizzazione]]*100),33)+IF(TA_restaurants_curated__2[[#This Row],[Normalizzazione]]=1,0,1)</f>
        <v>1</v>
      </c>
      <c r="K3726">
        <f>QUOTIENT((TA_restaurants_curated__2[[#This Row],[Rating]]*2),(100/3))+IF(TA_restaurants_curated__2[[#This Row],[Rating]]=50,0,1)</f>
        <v>3</v>
      </c>
      <c r="L3726" s="1" t="str">
        <f>IF(TA_restaurants_curated__2[[#This Row],[C. Rev.]]=3,"A lot of reviews",IF(TA_restaurants_curated__2[[#This Row],[C. Rev.]]=2,"Avarage reviews","Few reviews"))</f>
        <v>Few reviews</v>
      </c>
      <c r="M3726" s="1" t="str">
        <f>IF(TA_restaurants_curated__2[[#This Row],[C. Rat.]]=3,"Good rating",IF(TA_restaurants_curated__2[[#This Row],[C. Rat.]]=2,"Avarege rating","Bad rating"))</f>
        <v>Good rating</v>
      </c>
      <c r="N3726" s="1" t="str">
        <f t="shared" si="58"/>
        <v>Few reviews and Good rating</v>
      </c>
    </row>
    <row r="3727" spans="1:14" x14ac:dyDescent="0.35">
      <c r="A3727">
        <v>3439</v>
      </c>
      <c r="B3727" t="s">
        <v>3921</v>
      </c>
      <c r="C3727" t="s">
        <v>523</v>
      </c>
      <c r="D3727" t="s">
        <v>155</v>
      </c>
      <c r="E3727">
        <v>34410</v>
      </c>
      <c r="F3727">
        <v>50</v>
      </c>
      <c r="G3727" t="s">
        <v>10</v>
      </c>
      <c r="H3727">
        <v>20</v>
      </c>
      <c r="I3727">
        <f>(TA_restaurants_curated__2[[#This Row],['# Reviews]]-MIN(TA_restaurants_curated__2['# Reviews]))/(MAX(TA_restaurants_curated__2['# Reviews])-MIN(TA_restaurants_curated__2['# Reviews]))</f>
        <v>0</v>
      </c>
      <c r="J3727">
        <f>QUOTIENT((TA_restaurants_curated__2[[#This Row],[Normalizzazione]]*100),33)+IF(TA_restaurants_curated__2[[#This Row],[Normalizzazione]]=1,0,1)</f>
        <v>1</v>
      </c>
      <c r="K3727">
        <f>QUOTIENT((TA_restaurants_curated__2[[#This Row],[Rating]]*2),(100/3))+IF(TA_restaurants_curated__2[[#This Row],[Rating]]=50,0,1)</f>
        <v>3</v>
      </c>
      <c r="L3727" s="1" t="str">
        <f>IF(TA_restaurants_curated__2[[#This Row],[C. Rev.]]=3,"A lot of reviews",IF(TA_restaurants_curated__2[[#This Row],[C. Rev.]]=2,"Avarage reviews","Few reviews"))</f>
        <v>Few reviews</v>
      </c>
      <c r="M3727" s="1" t="str">
        <f>IF(TA_restaurants_curated__2[[#This Row],[C. Rat.]]=3,"Good rating",IF(TA_restaurants_curated__2[[#This Row],[C. Rat.]]=2,"Avarege rating","Bad rating"))</f>
        <v>Good rating</v>
      </c>
      <c r="N3727" s="1" t="str">
        <f t="shared" si="58"/>
        <v>Few reviews and Good rating</v>
      </c>
    </row>
    <row r="3728" spans="1:14" x14ac:dyDescent="0.35">
      <c r="A3728">
        <v>3446</v>
      </c>
      <c r="B3728" t="s">
        <v>3922</v>
      </c>
      <c r="C3728" t="s">
        <v>523</v>
      </c>
      <c r="D3728" t="s">
        <v>99</v>
      </c>
      <c r="E3728">
        <v>34480</v>
      </c>
      <c r="F3728">
        <v>50</v>
      </c>
      <c r="G3728" t="s">
        <v>8</v>
      </c>
      <c r="H3728">
        <v>20</v>
      </c>
      <c r="I3728">
        <f>(TA_restaurants_curated__2[[#This Row],['# Reviews]]-MIN(TA_restaurants_curated__2['# Reviews]))/(MAX(TA_restaurants_curated__2['# Reviews])-MIN(TA_restaurants_curated__2['# Reviews]))</f>
        <v>0</v>
      </c>
      <c r="J3728">
        <f>QUOTIENT((TA_restaurants_curated__2[[#This Row],[Normalizzazione]]*100),33)+IF(TA_restaurants_curated__2[[#This Row],[Normalizzazione]]=1,0,1)</f>
        <v>1</v>
      </c>
      <c r="K3728">
        <f>QUOTIENT((TA_restaurants_curated__2[[#This Row],[Rating]]*2),(100/3))+IF(TA_restaurants_curated__2[[#This Row],[Rating]]=50,0,1)</f>
        <v>3</v>
      </c>
      <c r="L3728" s="1" t="str">
        <f>IF(TA_restaurants_curated__2[[#This Row],[C. Rev.]]=3,"A lot of reviews",IF(TA_restaurants_curated__2[[#This Row],[C. Rev.]]=2,"Avarage reviews","Few reviews"))</f>
        <v>Few reviews</v>
      </c>
      <c r="M3728" s="1" t="str">
        <f>IF(TA_restaurants_curated__2[[#This Row],[C. Rat.]]=3,"Good rating",IF(TA_restaurants_curated__2[[#This Row],[C. Rat.]]=2,"Avarege rating","Bad rating"))</f>
        <v>Good rating</v>
      </c>
      <c r="N3728" s="1" t="str">
        <f t="shared" si="58"/>
        <v>Few reviews and Good rating</v>
      </c>
    </row>
    <row r="3729" spans="1:14" x14ac:dyDescent="0.35">
      <c r="A3729">
        <v>3749</v>
      </c>
      <c r="B3729" t="s">
        <v>4056</v>
      </c>
      <c r="C3729" t="s">
        <v>523</v>
      </c>
      <c r="D3729" t="s">
        <v>99</v>
      </c>
      <c r="E3729">
        <v>37510</v>
      </c>
      <c r="F3729">
        <v>45</v>
      </c>
      <c r="G3729" t="s">
        <v>8</v>
      </c>
      <c r="H3729">
        <v>20</v>
      </c>
      <c r="I3729">
        <f>(TA_restaurants_curated__2[[#This Row],['# Reviews]]-MIN(TA_restaurants_curated__2['# Reviews]))/(MAX(TA_restaurants_curated__2['# Reviews])-MIN(TA_restaurants_curated__2['# Reviews]))</f>
        <v>0</v>
      </c>
      <c r="J3729">
        <f>QUOTIENT((TA_restaurants_curated__2[[#This Row],[Normalizzazione]]*100),33)+IF(TA_restaurants_curated__2[[#This Row],[Normalizzazione]]=1,0,1)</f>
        <v>1</v>
      </c>
      <c r="K3729">
        <f>QUOTIENT((TA_restaurants_curated__2[[#This Row],[Rating]]*2),(100/3))+IF(TA_restaurants_curated__2[[#This Row],[Rating]]=50,0,1)</f>
        <v>3</v>
      </c>
      <c r="L3729" s="1" t="str">
        <f>IF(TA_restaurants_curated__2[[#This Row],[C. Rev.]]=3,"A lot of reviews",IF(TA_restaurants_curated__2[[#This Row],[C. Rev.]]=2,"Avarage reviews","Few reviews"))</f>
        <v>Few reviews</v>
      </c>
      <c r="M3729" s="1" t="str">
        <f>IF(TA_restaurants_curated__2[[#This Row],[C. Rat.]]=3,"Good rating",IF(TA_restaurants_curated__2[[#This Row],[C. Rat.]]=2,"Avarege rating","Bad rating"))</f>
        <v>Good rating</v>
      </c>
      <c r="N3729" s="1" t="str">
        <f t="shared" si="58"/>
        <v>Few reviews and Good rating</v>
      </c>
    </row>
    <row r="3730" spans="1:14" x14ac:dyDescent="0.35">
      <c r="A3730">
        <v>3928</v>
      </c>
      <c r="B3730" t="s">
        <v>4126</v>
      </c>
      <c r="C3730" t="s">
        <v>523</v>
      </c>
      <c r="D3730" t="s">
        <v>99</v>
      </c>
      <c r="E3730">
        <v>39300</v>
      </c>
      <c r="F3730">
        <v>45</v>
      </c>
      <c r="G3730" t="s">
        <v>10</v>
      </c>
      <c r="H3730">
        <v>20</v>
      </c>
      <c r="I3730">
        <f>(TA_restaurants_curated__2[[#This Row],['# Reviews]]-MIN(TA_restaurants_curated__2['# Reviews]))/(MAX(TA_restaurants_curated__2['# Reviews])-MIN(TA_restaurants_curated__2['# Reviews]))</f>
        <v>0</v>
      </c>
      <c r="J3730">
        <f>QUOTIENT((TA_restaurants_curated__2[[#This Row],[Normalizzazione]]*100),33)+IF(TA_restaurants_curated__2[[#This Row],[Normalizzazione]]=1,0,1)</f>
        <v>1</v>
      </c>
      <c r="K3730">
        <f>QUOTIENT((TA_restaurants_curated__2[[#This Row],[Rating]]*2),(100/3))+IF(TA_restaurants_curated__2[[#This Row],[Rating]]=50,0,1)</f>
        <v>3</v>
      </c>
      <c r="L3730" s="1" t="str">
        <f>IF(TA_restaurants_curated__2[[#This Row],[C. Rev.]]=3,"A lot of reviews",IF(TA_restaurants_curated__2[[#This Row],[C. Rev.]]=2,"Avarage reviews","Few reviews"))</f>
        <v>Few reviews</v>
      </c>
      <c r="M3730" s="1" t="str">
        <f>IF(TA_restaurants_curated__2[[#This Row],[C. Rat.]]=3,"Good rating",IF(TA_restaurants_curated__2[[#This Row],[C. Rat.]]=2,"Avarege rating","Bad rating"))</f>
        <v>Good rating</v>
      </c>
      <c r="N3730" s="1" t="str">
        <f t="shared" si="58"/>
        <v>Few reviews and Good rating</v>
      </c>
    </row>
    <row r="3731" spans="1:14" x14ac:dyDescent="0.35">
      <c r="A3731">
        <v>4068</v>
      </c>
      <c r="B3731" t="s">
        <v>4178</v>
      </c>
      <c r="C3731" t="s">
        <v>523</v>
      </c>
      <c r="D3731" t="s">
        <v>155</v>
      </c>
      <c r="E3731">
        <v>40710</v>
      </c>
      <c r="F3731">
        <v>45</v>
      </c>
      <c r="G3731" t="s">
        <v>8</v>
      </c>
      <c r="H3731">
        <v>20</v>
      </c>
      <c r="I3731">
        <f>(TA_restaurants_curated__2[[#This Row],['# Reviews]]-MIN(TA_restaurants_curated__2['# Reviews]))/(MAX(TA_restaurants_curated__2['# Reviews])-MIN(TA_restaurants_curated__2['# Reviews]))</f>
        <v>0</v>
      </c>
      <c r="J3731">
        <f>QUOTIENT((TA_restaurants_curated__2[[#This Row],[Normalizzazione]]*100),33)+IF(TA_restaurants_curated__2[[#This Row],[Normalizzazione]]=1,0,1)</f>
        <v>1</v>
      </c>
      <c r="K3731">
        <f>QUOTIENT((TA_restaurants_curated__2[[#This Row],[Rating]]*2),(100/3))+IF(TA_restaurants_curated__2[[#This Row],[Rating]]=50,0,1)</f>
        <v>3</v>
      </c>
      <c r="L3731" s="1" t="str">
        <f>IF(TA_restaurants_curated__2[[#This Row],[C. Rev.]]=3,"A lot of reviews",IF(TA_restaurants_curated__2[[#This Row],[C. Rev.]]=2,"Avarage reviews","Few reviews"))</f>
        <v>Few reviews</v>
      </c>
      <c r="M3731" s="1" t="str">
        <f>IF(TA_restaurants_curated__2[[#This Row],[C. Rat.]]=3,"Good rating",IF(TA_restaurants_curated__2[[#This Row],[C. Rat.]]=2,"Avarege rating","Bad rating"))</f>
        <v>Good rating</v>
      </c>
      <c r="N3731" s="1" t="str">
        <f t="shared" si="58"/>
        <v>Few reviews and Good rating</v>
      </c>
    </row>
    <row r="3732" spans="1:14" x14ac:dyDescent="0.35">
      <c r="A3732">
        <v>4277</v>
      </c>
      <c r="B3732" t="s">
        <v>4257</v>
      </c>
      <c r="C3732" t="s">
        <v>523</v>
      </c>
      <c r="D3732" t="s">
        <v>99</v>
      </c>
      <c r="E3732">
        <v>42800</v>
      </c>
      <c r="F3732">
        <v>40</v>
      </c>
      <c r="G3732" t="s">
        <v>10</v>
      </c>
      <c r="H3732">
        <v>20</v>
      </c>
      <c r="I3732">
        <f>(TA_restaurants_curated__2[[#This Row],['# Reviews]]-MIN(TA_restaurants_curated__2['# Reviews]))/(MAX(TA_restaurants_curated__2['# Reviews])-MIN(TA_restaurants_curated__2['# Reviews]))</f>
        <v>0</v>
      </c>
      <c r="J3732">
        <f>QUOTIENT((TA_restaurants_curated__2[[#This Row],[Normalizzazione]]*100),33)+IF(TA_restaurants_curated__2[[#This Row],[Normalizzazione]]=1,0,1)</f>
        <v>1</v>
      </c>
      <c r="K3732">
        <f>QUOTIENT((TA_restaurants_curated__2[[#This Row],[Rating]]*2),(100/3))+IF(TA_restaurants_curated__2[[#This Row],[Rating]]=50,0,1)</f>
        <v>3</v>
      </c>
      <c r="L3732" s="1" t="str">
        <f>IF(TA_restaurants_curated__2[[#This Row],[C. Rev.]]=3,"A lot of reviews",IF(TA_restaurants_curated__2[[#This Row],[C. Rev.]]=2,"Avarage reviews","Few reviews"))</f>
        <v>Few reviews</v>
      </c>
      <c r="M3732" s="1" t="str">
        <f>IF(TA_restaurants_curated__2[[#This Row],[C. Rat.]]=3,"Good rating",IF(TA_restaurants_curated__2[[#This Row],[C. Rat.]]=2,"Avarege rating","Bad rating"))</f>
        <v>Good rating</v>
      </c>
      <c r="N3732" s="1" t="str">
        <f t="shared" si="58"/>
        <v>Few reviews and Good rating</v>
      </c>
    </row>
    <row r="3733" spans="1:14" x14ac:dyDescent="0.35">
      <c r="A3733">
        <v>4339</v>
      </c>
      <c r="B3733" t="s">
        <v>4282</v>
      </c>
      <c r="C3733" t="s">
        <v>523</v>
      </c>
      <c r="D3733" t="s">
        <v>4283</v>
      </c>
      <c r="E3733">
        <v>43420</v>
      </c>
      <c r="F3733">
        <v>40</v>
      </c>
      <c r="G3733" t="s">
        <v>10</v>
      </c>
      <c r="H3733">
        <v>20</v>
      </c>
      <c r="I3733">
        <f>(TA_restaurants_curated__2[[#This Row],['# Reviews]]-MIN(TA_restaurants_curated__2['# Reviews]))/(MAX(TA_restaurants_curated__2['# Reviews])-MIN(TA_restaurants_curated__2['# Reviews]))</f>
        <v>0</v>
      </c>
      <c r="J3733">
        <f>QUOTIENT((TA_restaurants_curated__2[[#This Row],[Normalizzazione]]*100),33)+IF(TA_restaurants_curated__2[[#This Row],[Normalizzazione]]=1,0,1)</f>
        <v>1</v>
      </c>
      <c r="K3733">
        <f>QUOTIENT((TA_restaurants_curated__2[[#This Row],[Rating]]*2),(100/3))+IF(TA_restaurants_curated__2[[#This Row],[Rating]]=50,0,1)</f>
        <v>3</v>
      </c>
      <c r="L3733" s="1" t="str">
        <f>IF(TA_restaurants_curated__2[[#This Row],[C. Rev.]]=3,"A lot of reviews",IF(TA_restaurants_curated__2[[#This Row],[C. Rev.]]=2,"Avarage reviews","Few reviews"))</f>
        <v>Few reviews</v>
      </c>
      <c r="M3733" s="1" t="str">
        <f>IF(TA_restaurants_curated__2[[#This Row],[C. Rat.]]=3,"Good rating",IF(TA_restaurants_curated__2[[#This Row],[C. Rat.]]=2,"Avarege rating","Bad rating"))</f>
        <v>Good rating</v>
      </c>
      <c r="N3733" s="1" t="str">
        <f t="shared" si="58"/>
        <v>Few reviews and Good rating</v>
      </c>
    </row>
    <row r="3734" spans="1:14" x14ac:dyDescent="0.35">
      <c r="A3734">
        <v>4435</v>
      </c>
      <c r="B3734" t="s">
        <v>4321</v>
      </c>
      <c r="C3734" t="s">
        <v>523</v>
      </c>
      <c r="D3734" t="s">
        <v>306</v>
      </c>
      <c r="E3734">
        <v>44380</v>
      </c>
      <c r="F3734">
        <v>40</v>
      </c>
      <c r="G3734" t="s">
        <v>8</v>
      </c>
      <c r="H3734">
        <v>20</v>
      </c>
      <c r="I3734">
        <f>(TA_restaurants_curated__2[[#This Row],['# Reviews]]-MIN(TA_restaurants_curated__2['# Reviews]))/(MAX(TA_restaurants_curated__2['# Reviews])-MIN(TA_restaurants_curated__2['# Reviews]))</f>
        <v>0</v>
      </c>
      <c r="J3734">
        <f>QUOTIENT((TA_restaurants_curated__2[[#This Row],[Normalizzazione]]*100),33)+IF(TA_restaurants_curated__2[[#This Row],[Normalizzazione]]=1,0,1)</f>
        <v>1</v>
      </c>
      <c r="K3734">
        <f>QUOTIENT((TA_restaurants_curated__2[[#This Row],[Rating]]*2),(100/3))+IF(TA_restaurants_curated__2[[#This Row],[Rating]]=50,0,1)</f>
        <v>3</v>
      </c>
      <c r="L3734" s="1" t="str">
        <f>IF(TA_restaurants_curated__2[[#This Row],[C. Rev.]]=3,"A lot of reviews",IF(TA_restaurants_curated__2[[#This Row],[C. Rev.]]=2,"Avarage reviews","Few reviews"))</f>
        <v>Few reviews</v>
      </c>
      <c r="M3734" s="1" t="str">
        <f>IF(TA_restaurants_curated__2[[#This Row],[C. Rat.]]=3,"Good rating",IF(TA_restaurants_curated__2[[#This Row],[C. Rat.]]=2,"Avarege rating","Bad rating"))</f>
        <v>Good rating</v>
      </c>
      <c r="N3734" s="1" t="str">
        <f t="shared" si="58"/>
        <v>Few reviews and Good rating</v>
      </c>
    </row>
    <row r="3735" spans="1:14" x14ac:dyDescent="0.35">
      <c r="A3735">
        <v>5375</v>
      </c>
      <c r="B3735" t="s">
        <v>4589</v>
      </c>
      <c r="C3735" t="s">
        <v>523</v>
      </c>
      <c r="D3735" t="s">
        <v>330</v>
      </c>
      <c r="E3735">
        <v>53780</v>
      </c>
      <c r="F3735">
        <v>40</v>
      </c>
      <c r="G3735" t="s">
        <v>10</v>
      </c>
      <c r="H3735">
        <v>20</v>
      </c>
      <c r="I3735">
        <f>(TA_restaurants_curated__2[[#This Row],['# Reviews]]-MIN(TA_restaurants_curated__2['# Reviews]))/(MAX(TA_restaurants_curated__2['# Reviews])-MIN(TA_restaurants_curated__2['# Reviews]))</f>
        <v>0</v>
      </c>
      <c r="J3735">
        <f>QUOTIENT((TA_restaurants_curated__2[[#This Row],[Normalizzazione]]*100),33)+IF(TA_restaurants_curated__2[[#This Row],[Normalizzazione]]=1,0,1)</f>
        <v>1</v>
      </c>
      <c r="K3735">
        <f>QUOTIENT((TA_restaurants_curated__2[[#This Row],[Rating]]*2),(100/3))+IF(TA_restaurants_curated__2[[#This Row],[Rating]]=50,0,1)</f>
        <v>3</v>
      </c>
      <c r="L3735" s="1" t="str">
        <f>IF(TA_restaurants_curated__2[[#This Row],[C. Rev.]]=3,"A lot of reviews",IF(TA_restaurants_curated__2[[#This Row],[C. Rev.]]=2,"Avarage reviews","Few reviews"))</f>
        <v>Few reviews</v>
      </c>
      <c r="M3735" s="1" t="str">
        <f>IF(TA_restaurants_curated__2[[#This Row],[C. Rat.]]=3,"Good rating",IF(TA_restaurants_curated__2[[#This Row],[C. Rat.]]=2,"Avarege rating","Bad rating"))</f>
        <v>Good rating</v>
      </c>
      <c r="N3735" s="1" t="str">
        <f t="shared" si="58"/>
        <v>Few reviews and Good rating</v>
      </c>
    </row>
  </sheetData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N3735">
    <cfRule type="colorScale" priority="17">
      <colorScale>
        <cfvo type="min"/>
        <cfvo type="percentile" val="50"/>
        <cfvo type="max"/>
        <color rgb="FFFF6969"/>
        <color rgb="FFFFEB84"/>
        <color rgb="FF00F26D"/>
      </colorScale>
    </cfRule>
  </conditionalFormatting>
  <conditionalFormatting sqref="K1:N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109F-0F73-47D9-9A41-EE189F2AE84F}">
  <dimension ref="A1:D9"/>
  <sheetViews>
    <sheetView workbookViewId="0">
      <selection activeCell="B7" sqref="B7"/>
    </sheetView>
  </sheetViews>
  <sheetFormatPr defaultRowHeight="14.5" x14ac:dyDescent="0.35"/>
  <cols>
    <col min="1" max="1" width="10.453125" bestFit="1" customWidth="1"/>
    <col min="2" max="2" width="10" bestFit="1" customWidth="1"/>
    <col min="3" max="3" width="8.453125" bestFit="1" customWidth="1"/>
    <col min="4" max="4" width="4.81640625" bestFit="1" customWidth="1"/>
  </cols>
  <sheetData>
    <row r="1" spans="1:4" x14ac:dyDescent="0.35">
      <c r="A1" t="s">
        <v>4885</v>
      </c>
      <c r="B1" t="s">
        <v>7</v>
      </c>
      <c r="C1" t="s">
        <v>5</v>
      </c>
    </row>
    <row r="2" spans="1:4" x14ac:dyDescent="0.35">
      <c r="A2">
        <v>1</v>
      </c>
      <c r="B2">
        <f>COUNTIF(TA_restaurants_curated__2[C. Rev.],Tabella3[[#This Row],[Category]])</f>
        <v>3674</v>
      </c>
      <c r="C2">
        <f>COUNTIF(TA_restaurants_curated__2[C. Rat.],Tabella3[[#This Row],[Category]])</f>
        <v>5</v>
      </c>
    </row>
    <row r="3" spans="1:4" x14ac:dyDescent="0.35">
      <c r="A3">
        <v>2</v>
      </c>
      <c r="B3">
        <f>COUNTIF(TA_restaurants_curated__2[C. Rev.],Tabella3[[#This Row],[Category]])</f>
        <v>55</v>
      </c>
      <c r="C3">
        <f>COUNTIF(TA_restaurants_curated__2[C. Rat.],Tabella3[[#This Row],[Category]])</f>
        <v>389</v>
      </c>
    </row>
    <row r="4" spans="1:4" x14ac:dyDescent="0.35">
      <c r="A4">
        <v>3</v>
      </c>
      <c r="B4">
        <f>COUNTIF(TA_restaurants_curated__2[C. Rev.],Tabella3[[#This Row],[Category]])</f>
        <v>5</v>
      </c>
      <c r="C4">
        <f>COUNTIF(TA_restaurants_curated__2[C. Rat.],Tabella3[[#This Row],[Category]])</f>
        <v>3340</v>
      </c>
    </row>
    <row r="6" spans="1:4" x14ac:dyDescent="0.35">
      <c r="A6" t="s">
        <v>4889</v>
      </c>
      <c r="B6" t="s">
        <v>4886</v>
      </c>
      <c r="C6" t="s">
        <v>4887</v>
      </c>
      <c r="D6" t="s">
        <v>4888</v>
      </c>
    </row>
    <row r="7" spans="1:4" x14ac:dyDescent="0.35">
      <c r="A7">
        <v>1</v>
      </c>
      <c r="B7">
        <f>COUNTIFS(TA_restaurants_curated__2[C. Rev.],Tabella4[[#This Row],[RatVRev]],TA_restaurants_curated__2[C. Rat.],1)</f>
        <v>5</v>
      </c>
      <c r="C7">
        <f>COUNTIFS(TA_restaurants_curated__2[C. Rev.],Tabella4[[#This Row],[RatVRev]],TA_restaurants_curated__2[C. Rat.],2)</f>
        <v>388</v>
      </c>
      <c r="D7">
        <f>COUNTIFS(TA_restaurants_curated__2[C. Rev.],Tabella4[[#This Row],[RatVRev]],TA_restaurants_curated__2[C. Rat.],3)</f>
        <v>3281</v>
      </c>
    </row>
    <row r="8" spans="1:4" x14ac:dyDescent="0.35">
      <c r="A8">
        <v>2</v>
      </c>
      <c r="B8">
        <f>COUNTIFS(TA_restaurants_curated__2[C. Rev.],Tabella4[[#This Row],[RatVRev]],TA_restaurants_curated__2[C. Rat.],1)</f>
        <v>0</v>
      </c>
      <c r="C8">
        <f>COUNTIFS(TA_restaurants_curated__2[C. Rev.],Tabella4[[#This Row],[RatVRev]],TA_restaurants_curated__2[C. Rat.],2)</f>
        <v>1</v>
      </c>
      <c r="D8">
        <f>COUNTIFS(TA_restaurants_curated__2[C. Rev.],Tabella4[[#This Row],[RatVRev]],TA_restaurants_curated__2[C. Rat.],3)</f>
        <v>54</v>
      </c>
    </row>
    <row r="9" spans="1:4" x14ac:dyDescent="0.35">
      <c r="A9">
        <v>3</v>
      </c>
      <c r="B9">
        <f>COUNTIFS(TA_restaurants_curated__2[C. Rev.],Tabella4[[#This Row],[RatVRev]],TA_restaurants_curated__2[C. Rat.],1)</f>
        <v>0</v>
      </c>
      <c r="C9">
        <f>COUNTIFS(TA_restaurants_curated__2[C. Rev.],Tabella4[[#This Row],[RatVRev]],TA_restaurants_curated__2[C. Rat.],2)</f>
        <v>0</v>
      </c>
      <c r="D9">
        <f>COUNTIFS(TA_restaurants_curated__2[C. Rev.],Tabella4[[#This Row],[RatVRev]],TA_restaurants_curated__2[C. Rat.],3)</f>
        <v>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9 b 6 c 7 4 - 0 6 2 2 - 4 0 f 2 - 8 2 3 b - d c 8 f d 9 0 7 d b f b "   x m l n s = " h t t p : / / s c h e m a s . m i c r o s o f t . c o m / D a t a M a s h u p " > A A A A A I Q F A A B Q S w M E F A A C A A g A F b m 0 W q h d 0 T K l A A A A 9 g A A A B I A H A B D b 2 5 m a W c v U G F j a 2 F n Z S 5 4 b W w g o h g A K K A U A A A A A A A A A A A A A A A A A A A A A A A A A A A A h Y 9 B C s I w F E S v U r J v f h s V p P y m C 1 e C B U E R t y H G N t i m 0 q S m d 3 P h k b y C F a 2 6 c z k z b 2 D m f r 1 h 1 t d V c F G t 1 Y 1 J S U w j E i g j m 4 M 2 R U o 6 d w z n J O O 4 F v I k C h U M s L F J b 3 V K S u f O C Y D 3 n v o J b d o C W B T F s M 9 X G 1 m q W o T a W C e M V O T T O v x v E Y 6 7 1 x j O a D x l l M 2 G T Q i j i b k 2 X 4 A N 2 T P 9 M X H R V a 5 r F d c u X G 4 R R o n w / s A f U E s D B B Q A A g A I A B W 5 t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u b R a U 2 q 7 A n 0 C A A A B C Q A A E w A c A E Z v c m 1 1 b G F z L 1 N l Y 3 R p b 2 4 x L m 0 g o h g A K K A U A A A A A A A A A A A A A A A A A A A A A A A A A A A A r Z R d T 9 s w F I b v K / U / H J m b V I q q B m g L Y 5 n E 2 k 1 D A s b S c k V R Z Z J D s X B s Z D v l S / z 3 u R 8 0 I c F b t N G b 1 O + J / Z z X 5 + R o j A 2 T A k a r Z 3 D Q b D Q b + o Y q T G C L j A + n C r W h m a L C 6 G l s n 8 Y G v O 0 W g R A 4 m m Y D 7 O + n Y j M m 0 E o D P W 8 P Z Z y l K I z 3 n X F s D 6 Q w d q E 9 M v g 0 O d e o 9 O R Y K h R P E i K a s B g n Q 9 S 3 R t 5 N v r L Z d E g N n b x P b c d 6 T l r + x R A 5 S 5 l B F R K f + D C Q P E u F D o P A h 2 8 i l g k T s 7 D X 7 X T s + l c m D Y 7 M I 8 c w / 9 s + l Q I v W / 4 q 9 S 1 y Z P O z s C f r n g H l T 5 Y F C Q P O 5 s i 5 X P g c 0 y u 7 7 U z J 1 J 7 x A 2 l i T X h r z z 5 c r A O H n I 9 i y q n S o V F Z k X B i k 7 p m M T U S D L s r H D m 2 B v W 1 V O n K x P j x D r X 3 1 4 z 8 5 2 f C R I I P 1 r 1 9 t b f b X m x 8 8 e G Z n N I U r W r s G g w + m K U 4 Y O a x K m Z M L 0 q 2 v J J K N K L i 1 t 5 j F R B R 8 6 5 + p m w l b U H F r H r Y a Z Z e o Q J 5 D R H O G d 7 r d 4 7 d B N 5 u P Y + O p + P D i n w 0 L K s v + W 3 b r j O L h g F b o B v M L 3 u E 3 P Z 4 J O 8 X V 1 w u i Q 9 I 4 x u 4 q O R 6 C Z + / g M g 4 B y o S V 5 y Q H B + x V G q N E E s u h S j w I 0 z l H N f t 6 l X y 9 I u 3 k B t f e 3 X 6 C x w G y 2 m 8 G l w V s O S q I B a t v C V t O 0 j l f F 5 J h Z Y o 4 c o R N 3 O n F n M 7 L 5 / t / 3 L F X i U 3 Z b c W Z e c / K d 1 a l N 0 N Z f H Z l i g b y U 3 p 1 a J 0 N 5 T l I C l h c s 3 N 6 d f i 9 H I 3 x X l T t l W J u b l 7 t b j 9 Q r 8 v J 1 m l 4 X P V z d q v x d r 7 g G 8 r 6 N R C 7 X / o x x W 4 Z k c l t z X V + / f x u A x 7 6 w Y O g Z w w T g V p O V O r O W y C P w 5 u 6 O 7 1 O 5 1 W s 8 G E E 3 P w G 1 B L A Q I t A B Q A A g A I A B W 5 t F q o X d E y p Q A A A P Y A A A A S A A A A A A A A A A A A A A A A A A A A A A B D b 2 5 m a W c v U G F j a 2 F n Z S 5 4 b W x Q S w E C L Q A U A A I A C A A V u b R a D 8 r p q 6 Q A A A D p A A A A E w A A A A A A A A A A A A A A A A D x A A A A W 0 N v b n R l b n R f V H l w Z X N d L n h t b F B L A Q I t A B Q A A g A I A B W 5 t F p T a r s C f Q I A A A E J A A A T A A A A A A A A A A A A A A A A A O I B A A B G b 3 J t d W x h c y 9 T Z W N 0 a W 9 u M S 5 t U E s F B g A A A A A D A A M A w g A A A K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X A A A A A A A A g x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B X 3 J l c 3 R h d X J h b n R z X 2 N 1 c m F 0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Z j I 3 O D Q 4 M C 1 j N T I 4 L T Q w N j U t Y T h m Y S 0 2 Z m E y O G M 3 Y 2 U z Z G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Q V 9 y Z X N 0 Y X V y Y W 5 0 c 1 9 j d X J h d G V k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B X 3 J l c 3 R h d X J h b n R z X 2 N 1 c m F 0 Z W Q g K D I p L 0 F 1 d G 9 S Z W 1 v d m V k Q 2 9 s d W 1 u c z E u e 2 l u Z G V 4 L D B 9 J n F 1 b 3 Q 7 L C Z x d W 9 0 O 1 N l Y 3 R p b 2 4 x L 1 R B X 3 J l c 3 R h d X J h b n R z X 2 N 1 c m F 0 Z W Q g K D I p L 0 F 1 d G 9 S Z W 1 v d m V k Q 2 9 s d W 1 u c z E u e 0 5 h b W U s M X 0 m c X V v d D s s J n F 1 b 3 Q 7 U 2 V j d G l v b j E v V E F f c m V z d G F 1 c m F u d H N f Y 3 V y Y X R l Z C A o M i k v Q X V 0 b 1 J l b W 9 2 Z W R D b 2 x 1 b W 5 z M S 5 7 Q 2 l 0 e S w y f S Z x d W 9 0 O y w m c X V v d D t T Z W N 0 a W 9 u M S 9 U Q V 9 y Z X N 0 Y X V y Y W 5 0 c 1 9 j d X J h d G V k I C g y K S 9 B d X R v U m V t b 3 Z l Z E N v b H V t b n M x L n t D d W l z a W 5 l I F N 0 e W x l L D N 9 J n F 1 b 3 Q 7 L C Z x d W 9 0 O 1 N l Y 3 R p b 2 4 x L 1 R B X 3 J l c 3 R h d X J h b n R z X 2 N 1 c m F 0 Z W Q g K D I p L 0 F 1 d G 9 S Z W 1 v d m V k Q 2 9 s d W 1 u c z E u e 1 J h b m t p b m c s N H 0 m c X V v d D s s J n F 1 b 3 Q 7 U 2 V j d G l v b j E v V E F f c m V z d G F 1 c m F u d H N f Y 3 V y Y X R l Z C A o M i k v Q X V 0 b 1 J l b W 9 2 Z W R D b 2 x 1 b W 5 z M S 5 7 U m F 0 a W 5 n L D V 9 J n F 1 b 3 Q 7 L C Z x d W 9 0 O 1 N l Y 3 R p b 2 4 x L 1 R B X 3 J l c 3 R h d X J h b n R z X 2 N 1 c m F 0 Z W Q g K D I p L 0 F 1 d G 9 S Z W 1 v d m V k Q 2 9 s d W 1 u c z E u e 1 B y a W N l I F J h b m d l L D Z 9 J n F 1 b 3 Q 7 L C Z x d W 9 0 O 1 N l Y 3 R p b 2 4 x L 1 R B X 3 J l c 3 R h d X J h b n R z X 2 N 1 c m F 0 Z W Q g K D I p L 0 F 1 d G 9 S Z W 1 v d m V k Q 2 9 s d W 1 u c z E u e 0 5 1 b W J l c i B v Z i B S Z X Z p Z X d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B X 3 J l c 3 R h d X J h b n R z X 2 N 1 c m F 0 Z W Q g K D I p L 0 F 1 d G 9 S Z W 1 v d m V k Q 2 9 s d W 1 u c z E u e 2 l u Z G V 4 L D B 9 J n F 1 b 3 Q 7 L C Z x d W 9 0 O 1 N l Y 3 R p b 2 4 x L 1 R B X 3 J l c 3 R h d X J h b n R z X 2 N 1 c m F 0 Z W Q g K D I p L 0 F 1 d G 9 S Z W 1 v d m V k Q 2 9 s d W 1 u c z E u e 0 5 h b W U s M X 0 m c X V v d D s s J n F 1 b 3 Q 7 U 2 V j d G l v b j E v V E F f c m V z d G F 1 c m F u d H N f Y 3 V y Y X R l Z C A o M i k v Q X V 0 b 1 J l b W 9 2 Z W R D b 2 x 1 b W 5 z M S 5 7 Q 2 l 0 e S w y f S Z x d W 9 0 O y w m c X V v d D t T Z W N 0 a W 9 u M S 9 U Q V 9 y Z X N 0 Y X V y Y W 5 0 c 1 9 j d X J h d G V k I C g y K S 9 B d X R v U m V t b 3 Z l Z E N v b H V t b n M x L n t D d W l z a W 5 l I F N 0 e W x l L D N 9 J n F 1 b 3 Q 7 L C Z x d W 9 0 O 1 N l Y 3 R p b 2 4 x L 1 R B X 3 J l c 3 R h d X J h b n R z X 2 N 1 c m F 0 Z W Q g K D I p L 0 F 1 d G 9 S Z W 1 v d m V k Q 2 9 s d W 1 u c z E u e 1 J h b m t p b m c s N H 0 m c X V v d D s s J n F 1 b 3 Q 7 U 2 V j d G l v b j E v V E F f c m V z d G F 1 c m F u d H N f Y 3 V y Y X R l Z C A o M i k v Q X V 0 b 1 J l b W 9 2 Z W R D b 2 x 1 b W 5 z M S 5 7 U m F 0 a W 5 n L D V 9 J n F 1 b 3 Q 7 L C Z x d W 9 0 O 1 N l Y 3 R p b 2 4 x L 1 R B X 3 J l c 3 R h d X J h b n R z X 2 N 1 c m F 0 Z W Q g K D I p L 0 F 1 d G 9 S Z W 1 v d m V k Q 2 9 s d W 1 u c z E u e 1 B y a W N l I F J h b m d l L D Z 9 J n F 1 b 3 Q 7 L C Z x d W 9 0 O 1 N l Y 3 R p b 2 4 x L 1 R B X 3 J l c 3 R h d X J h b n R z X 2 N 1 c m F 0 Z W Q g K D I p L 0 F 1 d G 9 S Z W 1 v d m V k Q 2 9 s d W 1 u c z E u e 0 5 1 b W J l c i B v Z i B S Z X Z p Z X d z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b m R l e C Z x d W 9 0 O y w m c X V v d D t O Y W 1 l J n F 1 b 3 Q 7 L C Z x d W 9 0 O 0 N p d H k m c X V v d D s s J n F 1 b 3 Q 7 Q 3 V p c 2 l u Z S B T d H l s Z S Z x d W 9 0 O y w m c X V v d D t S Y W 5 r a W 5 n J n F 1 b 3 Q 7 L C Z x d W 9 0 O 1 J h d G l u Z y Z x d W 9 0 O y w m c X V v d D t Q c m l j Z S B S Y W 5 n Z S Z x d W 9 0 O y w m c X V v d D t O d W 1 i Z X I g b 2 Y g U m V 2 a W V 3 c y Z x d W 9 0 O 1 0 i I C 8 + P E V u d H J 5 I F R 5 c G U 9 I k Z p b G x D b 2 x 1 b W 5 U e X B l c y I g V m F s d W U 9 I n N B d 1 l H Q m d N R E J n T T 0 i I C 8 + P E V u d H J 5 I F R 5 c G U 9 I k Z p b G x M Y X N 0 V X B k Y X R l Z C I g V m F s d W U 9 I m Q y M D I 1 L T A 1 L T I w V D I x O j A 4 O j Q y L j U 0 N z U 3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z M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F f c m V z d G F 1 c m F u d H N f Y 3 V y Y X R l Z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f c m V z d G F 1 c m F u d H N f Y 3 V y Y X R l Z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9 y Z X N 0 Y X V y Y W 5 0 c 1 9 j d X J h d G V k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f c m V z d G F 1 c m F u d H N f Y 3 V y Y X R l Z C U y M C g y K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f c m V z d G F 1 c m F u d H N f Y 3 V y Y X R l Z C U y M C g y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X 3 J l c 3 R h d X J h b n R z X 2 N 1 c m F 0 Z W Q l M j A o M i k v R m l s d H J h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9 y Z X N 0 Y X V y Y W 5 0 c 1 9 j d X J h d G V k J T I w K D I p L 0 Z p b H R y Y X R l J T I w c m l n a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f c m V z d G F 1 c m F u d H N f Y 3 V y Y X R l Z C U y M C g y K S 9 G a W x 0 c m F 0 Z S U y M H J p Z 2 h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X 3 J l c 3 R h d X J h b n R z X 2 N 1 c m F 0 Z W Q l M j A o M i k v R m l s d H J h d G U l M j B y a W d o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9 y Z X N 0 Y X V y Y W 5 0 c 1 9 j d X J h d G V k J T I w K D I p L 0 Z p b H R y Y X R l J T I w c m l n a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f c m V z d G F 1 c m F u d H N f Y 3 V y Y X R l Z C U y M C g y K S 9 G a W x 0 c m F 0 Z S U y M H J p Z 2 h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X 3 J l c 3 R h d X J h b n R z X 2 N 1 c m F 0 Z W Q l M j A o M i k v R m l s d H J h d G U l M j B y a W d o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9 y Z X N 0 Y X V y Y W 5 0 c 1 9 j d X J h d G V k J T I w K D I p L 0 Z p b H R y Y X R l J T I w c m l n a G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f c m V z d G F 1 c m F u d H N f Y 3 V y Y X R l Z C U y M C g y K S 9 G a W x 0 c m F 0 Z S U y M H J p Z 2 h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X 3 J l c 3 R h d X J h b n R z X 2 N 1 c m F 0 Z W Q l M j A o M i k v R m l s d H J h d G U l M j B y a W d o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f c m V z d G F 1 c m F u d H N f Y 3 V y Y X R l Z C U y M C g y K S 9 G a W x 0 c m F 0 Z S U y M H J p Z 2 h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9 y Z X N 0 Y X V y Y W 5 0 c 1 9 j d X J h d G V k J T I w K D I p L 0 Z p b H R y Y X R l J T I w c m l n a G U x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b n + J + d S Z T L 1 O G o + V a W B g A A A A A A I A A A A A A B B m A A A A A Q A A I A A A A D k D + t c 7 O 9 R Y J E R G G / B 7 e S 2 e g W 7 y P Z p Z b R c M G 6 z V d N G O A A A A A A 6 A A A A A A g A A I A A A A O W m k t Q d h V U + P t A Q I f I s P r M 4 7 k 4 J K X s a M g 6 g + j h D 6 4 5 x U A A A A K L W W A o M R U f U j T 1 U B K h v t x G G w Q m W S o u S J S l 4 F + z x l t L o Q L h K i M 4 h P Q d n u 4 j y F Y x M w H a / 4 + S D x 3 m x N d + o s y h v N H z f Y 6 k B + L Z K b 6 6 E 4 t T C R o K 9 Q A A A A C A B O T v q l a I j 5 c k q O q / 0 p r w g h 1 9 2 w Y v I w z b F R V 6 4 n + 7 2 w Y 8 Q H c j l e y / C n 4 v w 7 n Y g 5 5 W h / f 0 i A G O 3 A 4 e q u k D B B m 8 = < / D a t a M a s h u p > 
</file>

<file path=customXml/itemProps1.xml><?xml version="1.0" encoding="utf-8"?>
<ds:datastoreItem xmlns:ds="http://schemas.openxmlformats.org/officeDocument/2006/customXml" ds:itemID="{8FAD1AC2-125C-4738-87B9-B29658065E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TA_restaurants_curated</vt:lpstr>
      <vt:lpstr>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Radice</dc:creator>
  <cp:lastModifiedBy>Lorenzo Radice</cp:lastModifiedBy>
  <dcterms:created xsi:type="dcterms:W3CDTF">2025-05-20T18:59:46Z</dcterms:created>
  <dcterms:modified xsi:type="dcterms:W3CDTF">2025-05-27T12:57:52Z</dcterms:modified>
</cp:coreProperties>
</file>