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cadelpizzo/Desktop/EPICODE/Excel.01/"/>
    </mc:Choice>
  </mc:AlternateContent>
  <xr:revisionPtr revIDLastSave="0" documentId="13_ncr:1_{C63AF01E-2ED5-1C4C-99EA-CAE5E7076A4B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I13" i="3"/>
  <c r="I17" i="3"/>
  <c r="I14" i="3"/>
  <c r="I16" i="3"/>
  <c r="I18" i="3"/>
  <c r="I15" i="3"/>
  <c r="I19" i="3"/>
  <c r="H13" i="3"/>
  <c r="H17" i="3"/>
  <c r="H14" i="3"/>
  <c r="H16" i="3"/>
  <c r="H18" i="3"/>
  <c r="H15" i="3"/>
  <c r="H19" i="3"/>
  <c r="H5" i="3"/>
  <c r="H4" i="3"/>
  <c r="H3" i="3"/>
  <c r="H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<sst xmlns="http://schemas.openxmlformats.org/spreadsheetml/2006/main" count="819" uniqueCount="580">
  <si>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</si>
  <si>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</si>
  <si>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</si>
  <si>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</si>
  <si>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</si>
  <si>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</si>
  <si>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</si>
  <si>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</si>
  <si>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</si>
  <si>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</si>
  <si>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</si>
  <si>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</si>
  <si>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</si>
  <si>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</si>
  <si>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</si>
  <si>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</si>
  <si>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</si>
  <si>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</si>
  <si>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</si>
  <si>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</si>
  <si>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</si>
  <si>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</si>
  <si>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</si>
  <si>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</si>
  <si>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</si>
  <si>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</si>
  <si>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</si>
  <si>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</si>
  <si>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</si>
  <si>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</si>
  <si>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</si>
  <si>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</si>
  <si>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</si>
  <si>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</si>
  <si>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</si>
  <si>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</si>
  <si>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</si>
  <si>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</si>
  <si>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</si>
  <si>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</si>
  <si>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</si>
  <si>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</si>
  <si>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</si>
  <si>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</si>
  <si>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</si>
  <si>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</si>
  <si>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</si>
  <si>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</si>
  <si>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</si>
  <si>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</si>
  <si>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</si>
  <si>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</si>
  <si>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</si>
  <si>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</si>
  <si>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</si>
  <si>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</si>
  <si>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</si>
  <si>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</si>
  <si>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</si>
  <si>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</si>
  <si>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</si>
  <si>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</si>
  <si>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</si>
  <si>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</si>
  <si>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</si>
  <si>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</si>
  <si>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</si>
  <si>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</si>
  <si>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</si>
  <si>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</si>
  <si>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</si>
  <si>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</si>
  <si>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</si>
  <si>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</si>
  <si>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</si>
  <si>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</si>
  <si>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</si>
  <si>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</si>
  <si>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</si>
  <si>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</si>
  <si>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</si>
  <si>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</si>
  <si>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</si>
  <si>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</si>
  <si>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</si>
  <si>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</si>
  <si>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</si>
  <si>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</si>
  <si>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</si>
  <si>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</si>
  <si>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</si>
  <si>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</si>
  <si>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</si>
  <si>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</si>
  <si>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</si>
  <si>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</si>
  <si>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</si>
  <si>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</si>
  <si>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</si>
  <si>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</si>
  <si>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</si>
  <si>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</si>
  <si>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</si>
  <si>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</si>
  <si>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</si>
  <si>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</si>
  <si>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</si>
  <si>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</si>
  <si>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</si>
  <si>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</si>
  <si>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</si>
  <si>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</si>
  <si>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</si>
  <si>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</si>
  <si>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</si>
  <si>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</si>
  <si>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</si>
  <si>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</si>
  <si>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</si>
  <si>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</si>
  <si>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</si>
  <si>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</si>
  <si>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</si>
  <si>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</si>
  <si>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</si>
  <si>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</si>
  <si>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</si>
  <si>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</si>
  <si>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</si>
  <si>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</si>
  <si>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</si>
  <si>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</si>
  <si>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</si>
  <si>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</si>
  <si>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</si>
  <si>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</si>
  <si>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</si>
  <si>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</si>
  <si>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</si>
  <si>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</si>
  <si>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</si>
  <si>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</si>
  <si>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</si>
  <si>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</si>
  <si>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</si>
  <si>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</si>
  <si>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</si>
  <si>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</si>
  <si>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</si>
  <si>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</si>
  <si>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</si>
  <si>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</si>
  <si>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</si>
  <si>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</si>
  <si>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</si>
  <si>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</si>
  <si>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</si>
  <si>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</si>
  <si>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</si>
  <si>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</si>
  <si>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</si>
  <si>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</si>
  <si>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</si>
  <si>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</si>
  <si>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</si>
  <si>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</si>
  <si>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</si>
  <si>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</si>
  <si>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</si>
  <si>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</si>
  <si>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</si>
  <si>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</si>
  <si>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</si>
  <si>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</si>
  <si>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</si>
  <si>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</si>
  <si>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</si>
  <si>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</si>
  <si>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</si>
  <si>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</si>
  <si>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</si>
  <si>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</si>
  <si>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</si>
  <si>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</si>
  <si>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</si>
  <si>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</si>
  <si>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</si>
  <si>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</si>
  <si>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</si>
  <si>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</si>
  <si>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</si>
  <si>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</si>
  <si>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</si>
  <si>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</si>
  <si>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</si>
  <si>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</si>
  <si>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</si>
  <si>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</si>
  <si>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</si>
  <si>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</si>
  <si>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</si>
  <si>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</si>
  <si>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</si>
  <si>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</si>
  <si>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</si>
  <si>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</si>
  <si>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</si>
  <si>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</si>
  <si>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</si>
  <si>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</si>
  <si>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</si>
  <si>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</si>
  <si>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</si>
  <si>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</si>
  <si>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</si>
  <si>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</si>
  <si>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</si>
  <si>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</si>
  <si>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</si>
  <si>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</si>
  <si>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</si>
  <si>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</si>
  <si>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</si>
  <si>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</si>
  <si>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</si>
  <si>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</si>
  <si>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</si>
  <si>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</si>
  <si>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</si>
  <si>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</si>
  <si>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</si>
  <si>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</si>
  <si>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</si>
  <si>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</si>
  <si>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</si>
  <si>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</si>
  <si>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</si>
  <si>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</si>
  <si>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</si>
  <si>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</si>
  <si>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</si>
  <si>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</si>
  <si>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</si>
  <si>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</si>
  <si>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</si>
  <si>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</si>
  <si>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</si>
  <si>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</si>
  <si>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</si>
  <si>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</si>
  <si>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</si>
  <si>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</si>
  <si>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</si>
  <si>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</si>
  <si>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</si>
  <si>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</si>
  <si>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</si>
  <si>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</si>
  <si>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</si>
  <si>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</si>
  <si>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</si>
  <si>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</si>
  <si>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</si>
  <si>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</si>
  <si>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</si>
  <si>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</si>
  <si>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</si>
  <si>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</si>
  <si>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</si>
  <si>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</si>
  <si>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</si>
  <si>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</si>
  <si>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</si>
  <si>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</si>
  <si>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</si>
  <si>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</si>
  <si>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</si>
  <si>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</si>
  <si>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</si>
  <si>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</si>
  <si>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</si>
  <si>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</si>
  <si>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</si>
  <si>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</si>
  <si>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</si>
  <si>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</si>
  <si>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</si>
  <si>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</si>
  <si>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</si>
  <si>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</si>
  <si>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</si>
  <si>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</si>
  <si>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</si>
  <si>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</si>
  <si>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</si>
  <si>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</si>
  <si>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</si>
  <si>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</si>
  <si>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</si>
  <si>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</si>
  <si>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</si>
  <si>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</si>
  <si>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</si>
  <si>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</si>
  <si>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</si>
  <si>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</si>
  <si>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</si>
  <si>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</si>
  <si>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</si>
  <si>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</si>
  <si>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</si>
  <si>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</si>
  <si>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</si>
  <si>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</si>
  <si>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</si>
  <si>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</si>
  <si>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</si>
  <si>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</si>
  <si>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</si>
  <si>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</si>
  <si>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</si>
  <si>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</si>
  <si>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</si>
  <si>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</si>
  <si>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</si>
  <si>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</si>
  <si>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</si>
  <si>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</si>
  <si>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</si>
  <si>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</si>
  <si>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</si>
  <si>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</si>
  <si>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</si>
  <si>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</si>
  <si>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</si>
  <si>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</si>
  <si>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</si>
  <si>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</si>
  <si>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</si>
  <si>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</si>
  <si>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</si>
  <si>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</si>
  <si>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</si>
  <si>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</si>
  <si>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</si>
  <si>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</si>
  <si>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</si>
  <si>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</si>
  <si>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</si>
  <si>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</si>
  <si>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</si>
  <si>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</si>
  <si>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</si>
  <si>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</si>
  <si>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</si>
  <si>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</si>
  <si>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</si>
  <si>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</si>
  <si>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</si>
  <si>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</si>
  <si>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</si>
  <si>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</si>
  <si>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</si>
  <si>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</si>
  <si>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</si>
  <si>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</si>
  <si>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</si>
  <si>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</si>
  <si>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</si>
  <si>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</si>
  <si>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</si>
  <si>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</si>
  <si>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</si>
  <si>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</si>
  <si>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</si>
  <si>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</si>
  <si>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</si>
  <si>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</si>
  <si>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</si>
  <si>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</si>
  <si>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</si>
  <si>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</si>
  <si>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</si>
  <si>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</si>
  <si>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</si>
  <si>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</si>
  <si>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</si>
  <si>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</si>
  <si>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</si>
  <si>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</si>
  <si>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</si>
  <si>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</si>
  <si>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</si>
  <si>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</si>
  <si>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</si>
  <si>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</si>
  <si>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</si>
  <si>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</si>
  <si>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</si>
  <si>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</si>
  <si>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</si>
  <si>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</si>
  <si>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</si>
  <si>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</si>
  <si>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</si>
  <si>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</si>
  <si>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</si>
  <si>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</si>
  <si>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</si>
  <si>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</si>
  <si>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</si>
  <si>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</si>
  <si>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</si>
  <si>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</si>
  <si>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</si>
  <si>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</si>
  <si>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</si>
  <si>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</si>
  <si>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</si>
  <si>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</si>
  <si>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</si>
  <si>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</si>
  <si>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</si>
  <si>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</si>
  <si>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</si>
  <si>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</si>
  <si>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</si>
  <si>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</si>
  <si>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</si>
  <si>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</si>
  <si>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</si>
  <si>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</si>
  <si>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</si>
  <si>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</si>
  <si>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</si>
  <si>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</si>
  <si>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</si>
  <si>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</si>
  <si>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</si>
  <si>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</si>
  <si>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</si>
  <si>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</si>
  <si>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</si>
  <si>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</si>
  <si>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</si>
  <si>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</si>
  <si>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</si>
  <si>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</si>
  <si>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</si>
  <si>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</si>
  <si>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</si>
  <si>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</si>
  <si>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</si>
  <si>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</si>
  <si>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</si>
  <si>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</si>
  <si>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</si>
  <si>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</si>
  <si>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</si>
  <si>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</si>
  <si>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</si>
  <si>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</si>
  <si>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</si>
  <si>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</si>
  <si>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</si>
  <si>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</si>
  <si>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</si>
  <si>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</si>
  <si>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</si>
  <si>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</si>
  <si>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</si>
  <si>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</si>
  <si>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</si>
  <si>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</si>
  <si>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</si>
  <si>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</si>
  <si>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</si>
  <si>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</si>
  <si>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</si>
  <si>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</si>
  <si>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</si>
  <si>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</si>
  <si>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</si>
  <si>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</si>
  <si>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</si>
  <si>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</si>
  <si>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</si>
  <si>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</si>
  <si>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</si>
  <si>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</si>
  <si>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</si>
  <si>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</si>
  <si>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</si>
  <si>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</si>
  <si>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</si>
  <si>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</si>
  <si>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</si>
  <si>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</si>
  <si>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</si>
  <si>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</si>
  <si>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</si>
  <si>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</si>
  <si>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</si>
  <si>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</si>
  <si>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</si>
  <si>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</si>
  <si>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</si>
  <si>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</si>
  <si>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</si>
  <si>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</si>
  <si>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</si>
  <si>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</si>
  <si>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</si>
  <si>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</si>
  <si>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</si>
  <si>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</si>
  <si>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</si>
  <si>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</si>
  <si>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</si>
  <si>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</si>
  <si>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</si>
  <si>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</si>
  <si>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</si>
  <si>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</si>
  <si>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</si>
  <si>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</si>
  <si>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</si>
  <si>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</si>
  <si>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</si>
  <si>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</si>
  <si>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</si>
  <si>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</si>
  <si>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</si>
  <si>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</si>
  <si>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</si>
  <si>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</si>
  <si>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</si>
  <si>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</si>
  <si>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</si>
  <si>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</si>
  <si>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</si>
  <si>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</si>
  <si>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</si>
  <si>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</si>
  <si>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</si>
  <si>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</si>
  <si>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</si>
  <si>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</si>
  <si>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</si>
  <si>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</si>
  <si>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</si>
  <si>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</si>
  <si>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</si>
  <si>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</si>
  <si>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</si>
  <si>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</si>
  <si>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</si>
  <si>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</si>
  <si>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</si>
  <si>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</si>
  <si>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</si>
  <si>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</si>
  <si>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</si>
  <si>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</si>
  <si>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</si>
  <si>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</si>
  <si>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</si>
  <si>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</si>
  <si>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</si>
  <si>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</si>
  <si>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</si>
  <si>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</si>
  <si>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>Sufficiente</t>
  </si>
  <si>
    <t>Discreto</t>
  </si>
  <si>
    <t>Buono</t>
  </si>
  <si>
    <t>Fatture per categorie</t>
  </si>
  <si>
    <t>Importo categorie</t>
  </si>
  <si>
    <t>Clienti</t>
  </si>
  <si>
    <t>Fatture emesse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</si>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</sst>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2" xfId="0" applyFont="1" applyFill="1" applyBorder="1"/>
    <xf numFmtId="0" fontId="2" fillId="0" borderId="2" xfId="0" applyFont="1" applyBorder="1"/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6">
    <dxf>
      <font>
        <color theme="9"/>
      </font>
      <fill>
        <patternFill>
          <fgColor theme="9"/>
        </patternFill>
      </fill>
    </dxf>
    <dxf>
      <font>
        <color rgb="FF9C0006"/>
      </font>
    </dxf>
    <dxf>
      <font>
        <color theme="6"/>
      </font>
    </dxf>
    <dxf>
      <font>
        <color rgb="FF0070C0"/>
      </font>
    </dxf>
    <dxf>
      <font>
        <color theme="6"/>
      </font>
    </dxf>
    <dxf>
      <font>
        <color rgb="FF9C0006"/>
      </font>
    </dxf>
    <dxf>
      <font>
        <color theme="9"/>
      </font>
      <fill>
        <patternFill>
          <fgColor theme="9"/>
        </patternFill>
      </fill>
    </dxf>
    <dxf>
      <font>
        <color rgb="FF9C0006"/>
      </font>
    </dxf>
    <dxf>
      <font>
        <color theme="9"/>
      </font>
      <fill>
        <patternFill>
          <fgColor theme="9"/>
        </patternFill>
      </fill>
    </dxf>
    <dxf>
      <font>
        <color rgb="FF9C0006"/>
      </font>
    </dxf>
    <dxf>
      <fill>
        <patternFill>
          <fgColor theme="9"/>
        </patternFill>
      </fill>
    </dxf>
    <dxf>
      <fill>
        <patternFill>
          <fgColor theme="9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12">
      <calculatedColumnFormula>VLOOKUP(Table_1[[#This Row],[Column2]],$B$21:$C$24,2,2)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I17" sqref="I17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23.19921875" customWidth="1"/>
    <col min="5" max="5" width="102.796875" bestFit="1" customWidth="1"/>
    <col min="6" max="6" width="5.59765625" customWidth="1"/>
    <col min="7" max="7" width="7.1992187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15" t="s">
        <v>569</v>
      </c>
      <c r="E1" s="16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IFERROR(C2*20/120,"")</f>
        <v>46833.333333333336</v>
      </c>
      <c r="E2" s="4" t="str">
        <f>A2&amp;" "&amp;B2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IFERROR(C3*20/120,"")</f>
        <v>53833.333333333336</v>
      </c>
      <c r="E3" s="4" t="str">
        <f t="shared" ref="E3:E66" si="1">A3&amp;" "&amp;B3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57333.333333333336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60166.666666666664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86833.333333333328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87833.333333333328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104333.33333333333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109333.33333333333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184666.66666666666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219333.33333333334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265666.66666666669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453166.66666666669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2309833.3333333335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27833.333333333332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33666.666666666664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33833.333333333336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43166.666666666664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44833.333333333336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45166.666666666664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48666.666666666664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48833.333333333336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51166.666666666664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73333.333333333328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81166.666666666672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94333.333333333328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133666.66666666666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263166.66666666669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11666.666666666666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17333.333333333332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21166.666666666668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29833.333333333332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33833.333333333336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35333.333333333336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40833.333333333336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41833.333333333336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42833.333333333336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44833.333333333336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52333.333333333336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54166.666666666664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57833.333333333336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79333.333333333328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247833.33333333334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16833.333333333332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6333.333333333333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22833.333333333332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IFERROR(C67*20/120,"")</f>
        <v>83500</v>
      </c>
      <c r="E67" s="4" t="str">
        <f t="shared" ref="E67:E130" si="3">A67&amp;" "&amp;B67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71333.333333333328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5666.666666666667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3333.3333333333335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3833.3333333333335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16333.333333333334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41833.333333333336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2333.3333333333335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43166.666666666664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78166.666666666672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92666.666666666672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79333.333333333328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92666.666666666672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115833.33333333333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213166.66666666666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5833.333333333333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29166.666666666668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45333.333333333336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48333.333333333336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98166.666666666672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123833.33333333333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45166.666666666664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105333.33333333333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666.66666666666663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833.33333333333337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6833.333333333333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122833.33333333333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151666.66666666666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40166.666666666664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18666.666666666668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18833.333333333332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20166.666666666668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26666.666666666668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35833.333333333336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102333.33333333333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5666.666666666667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5833.333333333333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12833.333333333334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123666.66666666667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129666.66666666667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146333.33333333334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147166.66666666666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152166.66666666666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8666.6666666666661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IFERROR(C131*20/120,"")</f>
        <v>16166.666666666666</v>
      </c>
      <c r="E131" s="4" t="str">
        <f t="shared" ref="E131:E194" si="5">A131&amp;" "&amp;B131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21833.333333333332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28166.666666666668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31666.666666666668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31833.333333333332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32833.333333333336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36666.666666666664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41666.666666666664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42833.333333333336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46333.333333333336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46666.666666666664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50833.333333333336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55833.333333333336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116833.33333333333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14833.333333333334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32666.666666666668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54833.333333333336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49166.666666666664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3166.6666666666665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4333.333333333333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4666.666666666667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9333.3333333333339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41666.666666666664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63666.666666666664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87333.333333333328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126166.66666666667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174166.66666666666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261333.33333333334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26333.333333333332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43333.333333333336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32166.666666666668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52333.333333333336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173333.33333333334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1666.6666666666667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1833.3333333333333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1666.6666666666667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4333.333333333333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3666.6666666666665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4333.333333333333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4166.666666666667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4166.666666666667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7666.666666666667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6166.666666666667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6166.666666666667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IFERROR(C195*20/120,"")</f>
        <v>1833.3333333333333</v>
      </c>
      <c r="E195" s="4" t="str">
        <f t="shared" ref="E195:E258" si="7">A195&amp;" "&amp;B195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7666.666666666667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3166.6666666666665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2166.6666666666665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4333.333333333333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4333.333333333333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3333.3333333333335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8166.666666666667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11333.333333333334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25166.666666666668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32833.333333333336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51666.666666666664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45166.666666666664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76333.333333333328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68666.666666666672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666.66666666666663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20833.333333333332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16333.333333333334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23333.333333333332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833.33333333333337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1833.3333333333333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2333.3333333333335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3833.3333333333335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27833.333333333332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15833.333333333334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10166.666666666666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148833.33333333334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164166.66666666666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49333.333333333336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114166.66666666667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189666.66666666666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222333.33333333334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67666.666666666672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32833.333333333336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43166.666666666664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107666.66666666667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43166.666666666664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43166.666666666664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45666.666666666664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197833.33333333334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138666.66666666666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IFERROR(C259*20/120,"")</f>
        <v>37833.333333333336</v>
      </c>
      <c r="E259" s="4" t="str">
        <f t="shared" ref="E259:E322" si="9">A259&amp;" "&amp;B259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16333.333333333334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198333.33333333334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401166.66666666669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170166.66666666666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107666.66666666667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43166.666666666664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32166.666666666668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302333.33333333331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32166.666666666668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105333.33333333333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159166.66666666666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187666.66666666666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107666.66666666667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210833.33333333334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42666.666666666664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61833.333333333336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76166.666666666672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261833.33333333334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261833.33333333334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452666.66666666669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106666.66666666667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68833.333333333328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60166.666666666664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90666.666666666672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175666.66666666666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80333.333333333328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120333.33333333333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44833.333333333336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61833.333333333336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90166.666666666672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107333.33333333333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150333.33333333334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120333.33333333333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242833.33333333334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297666.66666666669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14166.666666666666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19166.666666666668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25333.333333333332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13666.666666666666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19166.666666666668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IFERROR(C323*20/120,"")</f>
        <v>13333.333333333334</v>
      </c>
      <c r="E323" s="4" t="str">
        <f t="shared" ref="E323:E337" si="11">A323&amp;" "&amp;B323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38833.333333333336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49666.666666666664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79666.666666666672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104333.33333333333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126166.66666666667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1141666.6666666667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H18" sqref="H18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7.19921875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Row],[Column2]],$B$21:$C$24,2,2)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Row],[Column2]],$B$21:$C$24,2,2)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Row],[Column2]],$B$21:$C$24,2,2)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Row],[Column2]],$B$21:$C$24,2,2)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Row],[Column2]],$B$21:$C$24,2,2)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Row],[Column2]],$B$21:$C$24,2,2)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Row],[Column2]],$B$21:$C$24,2,2)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17">
        <v>0</v>
      </c>
      <c r="C21" s="18" t="s">
        <v>571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17">
        <v>40</v>
      </c>
      <c r="C22" s="18" t="s">
        <v>572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17">
        <v>60</v>
      </c>
      <c r="C23" s="18" t="s">
        <v>573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17">
        <v>70</v>
      </c>
      <c r="C24" s="18" t="s">
        <v>574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sortState xmlns:xlrd2="http://schemas.microsoft.com/office/spreadsheetml/2017/richdata2" ref="B21:B24">
    <sortCondition ref="B21:B24"/>
  </sortState>
  <conditionalFormatting sqref="C2:C8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"Respinto"</formula>
    </cfRule>
    <cfRule type="cellIs" dxfId="0" priority="4" operator="equal">
      <formula>"Sufficiente"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workbookViewId="0">
      <selection activeCell="K12" sqref="K12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9.59765625" bestFit="1" customWidth="1"/>
    <col min="5" max="5" width="23.796875" bestFit="1" customWidth="1"/>
    <col min="6" max="6" width="3.796875" customWidth="1"/>
    <col min="7" max="7" width="26" bestFit="1" customWidth="1"/>
    <col min="8" max="8" width="22.3984375" bestFit="1" customWidth="1"/>
    <col min="9" max="9" width="12.59765625" bestFit="1" customWidth="1"/>
    <col min="10" max="10" width="21.796875" customWidth="1"/>
    <col min="11" max="21" width="8.796875" customWidth="1"/>
  </cols>
  <sheetData>
    <row r="1" spans="1:21" ht="13.5" customHeight="1" thickBot="1" x14ac:dyDescent="0.2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575</v>
      </c>
      <c r="H1" s="10" t="s">
        <v>576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 s="20">
        <f>SUMIF($C$2:$C$80,G2,$D$2:$D$80)</f>
        <v>611780</v>
      </c>
    </row>
    <row r="3" spans="1:21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 s="20">
        <f>SUMIF($C$2:$C$80,G3,$D$2:$D$80)</f>
        <v>30860</v>
      </c>
      <c r="J3" s="14"/>
    </row>
    <row r="4" spans="1:21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547</v>
      </c>
      <c r="H4" s="20">
        <f>SUMIF($C$2:$C$80,G4,$D$2:$D$80)</f>
        <v>6765600</v>
      </c>
      <c r="J4" s="14"/>
    </row>
    <row r="5" spans="1:21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506</v>
      </c>
      <c r="H5" s="20">
        <f>SUMIF($C$2:$C$80,G5,$D$2:$D$80)</f>
        <v>54000</v>
      </c>
      <c r="J5" s="14"/>
    </row>
    <row r="6" spans="1:21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J6" s="14"/>
    </row>
    <row r="7" spans="1:21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J7" s="14"/>
    </row>
    <row r="8" spans="1:21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J8" s="14"/>
    </row>
    <row r="9" spans="1:21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J9" s="14"/>
    </row>
    <row r="10" spans="1:21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J10" s="14"/>
    </row>
    <row r="11" spans="1:21" ht="14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J11" s="14"/>
    </row>
    <row r="12" spans="1:21" ht="13.5" customHeight="1" thickBot="1" x14ac:dyDescent="0.25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0" t="s">
        <v>577</v>
      </c>
      <c r="H12" s="10" t="s">
        <v>578</v>
      </c>
      <c r="I12" s="10" t="s">
        <v>579</v>
      </c>
      <c r="J12" s="14"/>
    </row>
    <row r="13" spans="1:21" ht="13.5" customHeight="1" thickTop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507</v>
      </c>
      <c r="H13" s="21">
        <f>COUNTIF($B$2:$B$80,G13)</f>
        <v>1</v>
      </c>
      <c r="I13" s="19">
        <f>SUMIF($B$2:$B$80,G13,$D$2:$D$80)</f>
        <v>50800</v>
      </c>
      <c r="J13" s="14"/>
    </row>
    <row r="14" spans="1:21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511</v>
      </c>
      <c r="H14" s="21">
        <f>COUNTIF($B$2:$B$80,G14)</f>
        <v>1</v>
      </c>
      <c r="I14" s="19">
        <f>SUMIF($B$2:$B$80,G14,$D$2:$D$80)</f>
        <v>7950</v>
      </c>
      <c r="J14" s="14"/>
    </row>
    <row r="15" spans="1:21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 t="s">
        <v>529</v>
      </c>
      <c r="H15" s="21">
        <f>COUNTIF($B$2:$B$80,G15)</f>
        <v>1</v>
      </c>
      <c r="I15" s="19">
        <f>SUMIF($B$2:$B$80,G15,$D$2:$D$80)</f>
        <v>27270</v>
      </c>
      <c r="J15" s="14"/>
    </row>
    <row r="16" spans="1:21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 t="s">
        <v>525</v>
      </c>
      <c r="H16" s="21">
        <f>COUNTIF($B$2:$B$80,G16)</f>
        <v>4</v>
      </c>
      <c r="I16" s="19">
        <f>SUMIF($B$2:$B$80,G16,$D$2:$D$80)</f>
        <v>283000</v>
      </c>
      <c r="J16" s="14"/>
    </row>
    <row r="17" spans="1:10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 t="s">
        <v>509</v>
      </c>
      <c r="H17" s="21">
        <f>COUNTIF($B$2:$B$80,G17)</f>
        <v>1</v>
      </c>
      <c r="I17" s="19">
        <f>SUMIF($B$2:$B$80,G17,$D$2:$D$80)</f>
        <v>98450</v>
      </c>
      <c r="J17" s="14"/>
    </row>
    <row r="18" spans="1:10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 t="s">
        <v>528</v>
      </c>
      <c r="H18" s="21">
        <f>COUNTIF($B$2:$B$80,G18)</f>
        <v>2</v>
      </c>
      <c r="I18" s="19">
        <f>SUMIF($B$2:$B$80,G18,$D$2:$D$80)</f>
        <v>107700</v>
      </c>
      <c r="J18" s="14"/>
    </row>
    <row r="19" spans="1:10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 t="s">
        <v>501</v>
      </c>
      <c r="H19" s="21">
        <f>COUNTIF($B$2:$B$80,G19)</f>
        <v>2</v>
      </c>
      <c r="I19" s="19">
        <f>SUMIF($B$2:$B$80,G19,$D$2:$D$80)</f>
        <v>73450</v>
      </c>
      <c r="J19" s="14"/>
    </row>
    <row r="20" spans="1:10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J20" s="14"/>
    </row>
    <row r="21" spans="1:10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J21" s="14"/>
    </row>
    <row r="22" spans="1:10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J22" s="14"/>
    </row>
    <row r="23" spans="1:10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J23" s="14"/>
    </row>
    <row r="24" spans="1:10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J24" s="14"/>
    </row>
    <row r="25" spans="1:10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J25" s="14"/>
    </row>
    <row r="26" spans="1:10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10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10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10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10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10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10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sortState xmlns:xlrd2="http://schemas.microsoft.com/office/spreadsheetml/2017/richdata2" ref="G13:I19">
    <sortCondition ref="G13:G19"/>
  </sortState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Luca Del Pizzo</cp:lastModifiedBy>
  <dcterms:created xsi:type="dcterms:W3CDTF">2005-04-12T12:35:30Z</dcterms:created>
  <dcterms:modified xsi:type="dcterms:W3CDTF">2025-02-14T16:43:41Z</dcterms:modified>
</cp:coreProperties>
</file>