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3 - RQ/Esterni/Piano Di Progetto/GANTT-EXCEL/"/>
    </mc:Choice>
  </mc:AlternateContent>
  <bookViews>
    <workbookView xWindow="0" yWindow="0" windowWidth="25600" windowHeight="16000" tabRatio="500" firstSheet="1" activeTab="10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  <sheet name="Grafici Consuntivo RQ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0" l="1"/>
  <c r="F2" i="10"/>
  <c r="F3" i="10"/>
  <c r="C9" i="6"/>
  <c r="F7" i="10"/>
  <c r="F6" i="10"/>
  <c r="F5" i="10"/>
  <c r="F4" i="10"/>
  <c r="B85" i="5"/>
  <c r="B81" i="5"/>
  <c r="L109" i="7"/>
  <c r="L107" i="7"/>
  <c r="L105" i="7"/>
  <c r="L103" i="7"/>
  <c r="L101" i="7"/>
  <c r="L99" i="7"/>
  <c r="L97" i="7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<sst xmlns="http://schemas.openxmlformats.org/spreadsheetml/2006/main" count="234" uniqueCount="32">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</sst>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sz val="11"/>
      <color rgb="FFFF0000"/>
      <name val="TeXGyreHeros"/>
    </font>
    <font>
      <b/>
      <sz val="12"/>
      <name val="Calibri"/>
      <family val="2"/>
      <scheme val="minor"/>
    </font>
    <font>
      <sz val="1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10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0" xfId="0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680032"/>
        <c:axId val="-2133677440"/>
      </c:barChart>
      <c:catAx>
        <c:axId val="-21336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677440"/>
        <c:crosses val="autoZero"/>
        <c:auto val="1"/>
        <c:lblAlgn val="ctr"/>
        <c:lblOffset val="100"/>
        <c:noMultiLvlLbl val="0"/>
      </c:catAx>
      <c:valAx>
        <c:axId val="-21336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6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633616"/>
        <c:axId val="-2133578032"/>
      </c:barChart>
      <c:catAx>
        <c:axId val="-213263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578032"/>
        <c:crosses val="autoZero"/>
        <c:auto val="1"/>
        <c:lblAlgn val="ctr"/>
        <c:lblOffset val="100"/>
        <c:noMultiLvlLbl val="0"/>
      </c:catAx>
      <c:valAx>
        <c:axId val="-21335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26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29.0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26.0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8.0</c:v>
                </c:pt>
                <c:pt idx="1">
                  <c:v>22.0</c:v>
                </c:pt>
                <c:pt idx="2">
                  <c:v>3.0</c:v>
                </c:pt>
                <c:pt idx="3">
                  <c:v>24.0</c:v>
                </c:pt>
                <c:pt idx="4">
                  <c:v>15.0</c:v>
                </c:pt>
                <c:pt idx="5">
                  <c:v>12.0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429040"/>
        <c:axId val="-2134479904"/>
      </c:barChart>
      <c:catAx>
        <c:axId val="-213442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79904"/>
        <c:crosses val="autoZero"/>
        <c:auto val="1"/>
        <c:lblAlgn val="ctr"/>
        <c:lblOffset val="100"/>
        <c:noMultiLvlLbl val="0"/>
      </c:catAx>
      <c:valAx>
        <c:axId val="-21344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15.0</c:v>
                </c:pt>
                <c:pt idx="1">
                  <c:v>9.0</c:v>
                </c:pt>
                <c:pt idx="2">
                  <c:v>16.0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29.0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26.0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11.0</c:v>
                </c:pt>
                <c:pt idx="3">
                  <c:v>24.0</c:v>
                </c:pt>
                <c:pt idx="4">
                  <c:v>25.0</c:v>
                </c:pt>
                <c:pt idx="5">
                  <c:v>20.0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388912"/>
        <c:axId val="-2133385360"/>
      </c:barChart>
      <c:catAx>
        <c:axId val="-213338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385360"/>
        <c:crosses val="autoZero"/>
        <c:auto val="1"/>
        <c:lblAlgn val="ctr"/>
        <c:lblOffset val="100"/>
        <c:noMultiLvlLbl val="0"/>
      </c:catAx>
      <c:valAx>
        <c:axId val="-21333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3000.0</c:v>
                </c:pt>
                <c:pt idx="8">
                  <c:v>2085.0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232432"/>
        <c:axId val="-2133228896"/>
      </c:barChart>
      <c:catAx>
        <c:axId val="-21332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228896"/>
        <c:crosses val="autoZero"/>
        <c:auto val="1"/>
        <c:lblAlgn val="ctr"/>
        <c:lblOffset val="100"/>
        <c:noMultiLvlLbl val="0"/>
      </c:catAx>
      <c:valAx>
        <c:axId val="-213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2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152.0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10.0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31.0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115328"/>
        <c:axId val="-2133111760"/>
      </c:barChart>
      <c:catAx>
        <c:axId val="-213311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111760"/>
        <c:crosses val="autoZero"/>
        <c:auto val="1"/>
        <c:lblAlgn val="ctr"/>
        <c:lblOffset val="100"/>
        <c:noMultiLvlLbl val="0"/>
      </c:catAx>
      <c:valAx>
        <c:axId val="-21331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1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28975630419615"/>
                  <c:y val="0.1253804381879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3928535831755"/>
                  <c:y val="0.1918989536122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28684092494767"/>
                  <c:y val="0.0790308903694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38324404465265"/>
                  <c:y val="-0.02387643852210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45823283165554"/>
                  <c:y val="-0.2171628480126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'Grafici Consuntivo RQ'!$C$4:$C$13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'Grafici Consuntivo RQ'!$D$4:$D$13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265E9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392848402134839"/>
                  <c:y val="-0.002693369623838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'Grafici Consuntivo RQ'!$D$34:$D$43</c:f>
              <c:numCache>
                <c:formatCode>General</c:formatCode>
                <c:ptCount val="10"/>
                <c:pt idx="0">
                  <c:v>2.0</c:v>
                </c:pt>
                <c:pt idx="2">
                  <c:v>-1.0</c:v>
                </c:pt>
                <c:pt idx="4">
                  <c:v>21.0</c:v>
                </c:pt>
                <c:pt idx="6">
                  <c:v>7.0</c:v>
                </c:pt>
                <c:pt idx="8">
                  <c:v>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036624208"/>
        <c:axId val="-2061523200"/>
      </c:barChart>
      <c:catAx>
        <c:axId val="-2036624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1523200"/>
        <c:crosses val="autoZero"/>
        <c:auto val="1"/>
        <c:lblAlgn val="ctr"/>
        <c:lblOffset val="100"/>
        <c:noMultiLvlLbl val="0"/>
      </c:catAx>
      <c:valAx>
        <c:axId val="-206152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366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936240"/>
        <c:axId val="-2136939792"/>
      </c:barChart>
      <c:catAx>
        <c:axId val="-213693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6939792"/>
        <c:crosses val="autoZero"/>
        <c:auto val="1"/>
        <c:lblAlgn val="ctr"/>
        <c:lblOffset val="100"/>
        <c:noMultiLvlLbl val="0"/>
      </c:catAx>
      <c:valAx>
        <c:axId val="-21369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6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5438128"/>
        <c:axId val="-2135434496"/>
      </c:barChart>
      <c:catAx>
        <c:axId val="-213543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434496"/>
        <c:crosses val="autoZero"/>
        <c:auto val="1"/>
        <c:lblAlgn val="ctr"/>
        <c:lblOffset val="100"/>
        <c:noMultiLvlLbl val="0"/>
      </c:catAx>
      <c:valAx>
        <c:axId val="-2135434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4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60560"/>
        <c:axId val="-2133557008"/>
      </c:barChart>
      <c:catAx>
        <c:axId val="-213356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557008"/>
        <c:crosses val="autoZero"/>
        <c:auto val="1"/>
        <c:lblAlgn val="ctr"/>
        <c:lblOffset val="100"/>
        <c:noMultiLvlLbl val="0"/>
      </c:catAx>
      <c:valAx>
        <c:axId val="-21335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43168"/>
        <c:axId val="-2133539632"/>
      </c:barChart>
      <c:catAx>
        <c:axId val="-21335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539632"/>
        <c:crosses val="autoZero"/>
        <c:auto val="1"/>
        <c:lblAlgn val="ctr"/>
        <c:lblOffset val="100"/>
        <c:noMultiLvlLbl val="0"/>
      </c:catAx>
      <c:valAx>
        <c:axId val="-2133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50800</xdr:rowOff>
    </xdr:from>
    <xdr:to>
      <xdr:col>15</xdr:col>
      <xdr:colOff>330200</xdr:colOff>
      <xdr:row>28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708308</xdr:colOff>
      <xdr:row>34</xdr:row>
      <xdr:rowOff>189127</xdr:rowOff>
    </xdr:from>
    <xdr:to>
      <xdr:col>16</xdr:col>
      <xdr:colOff>665975</xdr:colOff>
      <xdr:row>58</xdr:row>
      <xdr:rowOff>17602</xdr:rowOff>
    </xdr:to>
    <xdr:grpSp>
      <xdr:nvGrpSpPr>
        <xdr:cNvPr id="19" name="Gruppo 18"/>
        <xdr:cNvGrpSpPr/>
      </xdr:nvGrpSpPr>
      <xdr:grpSpPr>
        <a:xfrm>
          <a:off x="5661308" y="7097927"/>
          <a:ext cx="8212667" cy="4705275"/>
          <a:chOff x="5724808" y="6920127"/>
          <a:chExt cx="8212667" cy="4705275"/>
        </a:xfrm>
      </xdr:grpSpPr>
      <xdr:grpSp>
        <xdr:nvGrpSpPr>
          <xdr:cNvPr id="14" name="Gruppo 13"/>
          <xdr:cNvGrpSpPr/>
        </xdr:nvGrpSpPr>
        <xdr:grpSpPr>
          <a:xfrm>
            <a:off x="5724808" y="6920127"/>
            <a:ext cx="8212667" cy="4705275"/>
            <a:chOff x="5686996" y="6919545"/>
            <a:chExt cx="8180102" cy="4715283"/>
          </a:xfrm>
        </xdr:grpSpPr>
        <xdr:graphicFrame macro="">
          <xdr:nvGraphicFramePr>
            <xdr:cNvPr id="7" name="Grafico 6"/>
            <xdr:cNvGraphicFramePr/>
          </xdr:nvGraphicFramePr>
          <xdr:xfrm>
            <a:off x="5686996" y="6919545"/>
            <a:ext cx="8180102" cy="4715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9" name="Connettore 1 8"/>
            <xdr:cNvCxnSpPr/>
          </xdr:nvCxnSpPr>
          <xdr:spPr>
            <a:xfrm>
              <a:off x="7188526" y="7400192"/>
              <a:ext cx="1" cy="3997244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sellaDiTesto 14"/>
          <xdr:cNvSpPr txBox="1"/>
        </xdr:nvSpPr>
        <xdr:spPr>
          <a:xfrm>
            <a:off x="5924687" y="8409410"/>
            <a:ext cx="1360528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PROGRAMMATORE</a:t>
            </a:r>
          </a:p>
        </xdr:txBody>
      </xdr:sp>
      <xdr:sp macro="" textlink="">
        <xdr:nvSpPr>
          <xdr:cNvPr id="16" name="CasellaDiTesto 15"/>
          <xdr:cNvSpPr txBox="1"/>
        </xdr:nvSpPr>
        <xdr:spPr>
          <a:xfrm>
            <a:off x="6271149" y="9262777"/>
            <a:ext cx="1004928" cy="30341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PROGETTISTA</a:t>
            </a:r>
          </a:p>
        </xdr:txBody>
      </xdr:sp>
      <xdr:sp macro="" textlink="">
        <xdr:nvSpPr>
          <xdr:cNvPr id="17" name="CasellaDiTesto 16"/>
          <xdr:cNvSpPr txBox="1"/>
        </xdr:nvSpPr>
        <xdr:spPr>
          <a:xfrm>
            <a:off x="7196423" y="10118338"/>
            <a:ext cx="1387497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AMMINISTRATORE</a:t>
            </a:r>
          </a:p>
        </xdr:txBody>
      </xdr:sp>
      <xdr:sp macro="" textlink="">
        <xdr:nvSpPr>
          <xdr:cNvPr id="18" name="CasellaDiTesto 17"/>
          <xdr:cNvSpPr txBox="1"/>
        </xdr:nvSpPr>
        <xdr:spPr>
          <a:xfrm>
            <a:off x="6451874" y="10892580"/>
            <a:ext cx="1008126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PROJECT</a:t>
            </a:r>
            <a:br>
              <a:rPr lang="it-IT" sz="1100"/>
            </a:br>
            <a:r>
              <a:rPr lang="it-IT" sz="1100"/>
              <a:t>MANAGER</a:t>
            </a:r>
          </a:p>
        </xdr:txBody>
      </xdr: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0.06358</cdr:x>
      <cdr:y>0.1411</cdr:y>
    </cdr:from>
    <cdr:to>
      <cdr:x>0.18798</cdr:x>
      <cdr:y>0.20498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20121" y="656794"/>
          <a:ext cx="1017701" cy="29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VERIFICATORE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zoomScale="83" workbookViewId="0">
      <selection activeCell="F6" sqref="F6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9" t="s">
        <v>15</v>
      </c>
      <c r="B47" s="9">
        <v>20</v>
      </c>
    </row>
    <row r="48" spans="1:2" x14ac:dyDescent="0.2">
      <c r="A48" s="9"/>
      <c r="B48" s="9"/>
    </row>
    <row r="49" spans="1:2" x14ac:dyDescent="0.2">
      <c r="A49" s="9" t="s">
        <v>16</v>
      </c>
      <c r="B49" s="9">
        <v>19</v>
      </c>
    </row>
    <row r="50" spans="1:2" x14ac:dyDescent="0.2">
      <c r="A50" s="9"/>
      <c r="B50" s="9"/>
    </row>
    <row r="51" spans="1:2" x14ac:dyDescent="0.2">
      <c r="A51" s="9" t="s">
        <v>17</v>
      </c>
      <c r="B51" s="9">
        <v>75</v>
      </c>
    </row>
    <row r="52" spans="1:2" x14ac:dyDescent="0.2">
      <c r="A52" s="9"/>
      <c r="B52" s="9"/>
    </row>
    <row r="53" spans="1:2" x14ac:dyDescent="0.2">
      <c r="A53" s="9" t="s">
        <v>18</v>
      </c>
      <c r="B53" s="9">
        <v>65</v>
      </c>
    </row>
    <row r="54" spans="1:2" x14ac:dyDescent="0.2">
      <c r="A54" s="9"/>
      <c r="B54" s="9"/>
    </row>
    <row r="81" spans="1:2" x14ac:dyDescent="0.2">
      <c r="A81" t="s">
        <v>23</v>
      </c>
    </row>
    <row r="83" spans="1:2" x14ac:dyDescent="0.2">
      <c r="A83" s="10" t="s">
        <v>15</v>
      </c>
      <c r="B83" s="9">
        <v>90</v>
      </c>
    </row>
    <row r="84" spans="1:2" x14ac:dyDescent="0.2">
      <c r="A84" s="10"/>
      <c r="B84" s="9"/>
    </row>
    <row r="85" spans="1:2" x14ac:dyDescent="0.2">
      <c r="A85" s="10" t="s">
        <v>16</v>
      </c>
      <c r="B85" s="9">
        <v>60</v>
      </c>
    </row>
    <row r="86" spans="1:2" x14ac:dyDescent="0.2">
      <c r="A86" s="10"/>
      <c r="B86" s="9"/>
    </row>
    <row r="87" spans="1:2" x14ac:dyDescent="0.2">
      <c r="A87" s="10" t="s">
        <v>17</v>
      </c>
      <c r="B87" s="9">
        <v>750</v>
      </c>
    </row>
    <row r="88" spans="1:2" x14ac:dyDescent="0.2">
      <c r="A88" s="10"/>
      <c r="B88" s="9"/>
    </row>
    <row r="89" spans="1:2" x14ac:dyDescent="0.2">
      <c r="A89" s="10" t="s">
        <v>18</v>
      </c>
      <c r="B89" s="9">
        <v>210</v>
      </c>
    </row>
    <row r="90" spans="1:2" x14ac:dyDescent="0.2">
      <c r="A90" s="10"/>
      <c r="B90" s="9"/>
    </row>
    <row r="91" spans="1:2" x14ac:dyDescent="0.2">
      <c r="A91" s="11"/>
      <c r="B91" s="9"/>
    </row>
    <row r="92" spans="1:2" x14ac:dyDescent="0.2">
      <c r="A92" s="11"/>
      <c r="B92" s="9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workbookViewId="0">
      <selection activeCell="H8" sqref="H8"/>
    </sheetView>
  </sheetViews>
  <sheetFormatPr baseColWidth="10" defaultRowHeight="16" x14ac:dyDescent="0.2"/>
  <sheetData>
    <row r="1" spans="1:6" x14ac:dyDescent="0.2">
      <c r="A1" s="7">
        <v>7</v>
      </c>
      <c r="B1" s="7">
        <v>28</v>
      </c>
      <c r="C1" s="8">
        <v>17</v>
      </c>
      <c r="D1" s="8">
        <v>47</v>
      </c>
      <c r="E1">
        <v>16</v>
      </c>
      <c r="F1">
        <f t="shared" ref="F1:F7" si="0">SUM(A1:E1)</f>
        <v>115</v>
      </c>
    </row>
    <row r="2" spans="1:6" x14ac:dyDescent="0.2">
      <c r="A2" s="7">
        <v>7</v>
      </c>
      <c r="B2" s="7">
        <v>28</v>
      </c>
      <c r="C2" s="8">
        <v>17</v>
      </c>
      <c r="D2" s="8">
        <v>46</v>
      </c>
      <c r="E2">
        <v>17</v>
      </c>
      <c r="F2">
        <f t="shared" si="0"/>
        <v>115</v>
      </c>
    </row>
    <row r="3" spans="1:6" x14ac:dyDescent="0.2">
      <c r="A3" s="7">
        <v>8</v>
      </c>
      <c r="B3" s="7">
        <v>28</v>
      </c>
      <c r="C3" s="8">
        <v>18</v>
      </c>
      <c r="D3" s="8">
        <v>45</v>
      </c>
      <c r="E3">
        <v>16</v>
      </c>
      <c r="F3">
        <f t="shared" si="0"/>
        <v>115</v>
      </c>
    </row>
    <row r="4" spans="1:6" x14ac:dyDescent="0.2">
      <c r="A4" s="7">
        <v>7</v>
      </c>
      <c r="B4" s="7">
        <v>28</v>
      </c>
      <c r="C4" s="8">
        <v>17</v>
      </c>
      <c r="D4" s="8">
        <v>46</v>
      </c>
      <c r="E4">
        <v>17</v>
      </c>
      <c r="F4">
        <f t="shared" si="0"/>
        <v>115</v>
      </c>
    </row>
    <row r="5" spans="1:6" x14ac:dyDescent="0.2">
      <c r="A5" s="7">
        <v>7</v>
      </c>
      <c r="B5" s="7">
        <v>29</v>
      </c>
      <c r="C5" s="8">
        <v>17</v>
      </c>
      <c r="D5" s="8">
        <v>46</v>
      </c>
      <c r="E5">
        <v>16</v>
      </c>
      <c r="F5">
        <f t="shared" si="0"/>
        <v>115</v>
      </c>
    </row>
    <row r="6" spans="1:6" x14ac:dyDescent="0.2">
      <c r="A6" s="7">
        <v>7</v>
      </c>
      <c r="B6" s="7">
        <v>28</v>
      </c>
      <c r="C6" s="8">
        <v>18</v>
      </c>
      <c r="D6" s="8">
        <v>45</v>
      </c>
      <c r="E6">
        <v>17</v>
      </c>
      <c r="F6">
        <f t="shared" si="0"/>
        <v>115</v>
      </c>
    </row>
    <row r="7" spans="1:6" x14ac:dyDescent="0.2">
      <c r="A7" s="7">
        <v>7</v>
      </c>
      <c r="B7" s="7">
        <v>29</v>
      </c>
      <c r="C7" s="8">
        <v>17</v>
      </c>
      <c r="D7" s="8">
        <v>46</v>
      </c>
      <c r="E7">
        <v>16</v>
      </c>
      <c r="F7">
        <f t="shared" si="0"/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3"/>
  <sheetViews>
    <sheetView tabSelected="1" showRuler="0" topLeftCell="F32" zoomScaleNormal="187" zoomScalePageLayoutView="187" workbookViewId="0">
      <selection activeCell="R33" sqref="R33"/>
    </sheetView>
  </sheetViews>
  <sheetFormatPr baseColWidth="10" defaultRowHeight="16" x14ac:dyDescent="0.2"/>
  <sheetData>
    <row r="4" spans="3:4" x14ac:dyDescent="0.2">
      <c r="C4" s="9" t="s">
        <v>15</v>
      </c>
      <c r="D4" s="9">
        <v>8</v>
      </c>
    </row>
    <row r="5" spans="3:4" x14ac:dyDescent="0.2">
      <c r="C5" s="9"/>
      <c r="D5" s="9"/>
    </row>
    <row r="6" spans="3:4" x14ac:dyDescent="0.2">
      <c r="C6" s="9" t="s">
        <v>16</v>
      </c>
      <c r="D6" s="9">
        <v>3</v>
      </c>
    </row>
    <row r="7" spans="3:4" x14ac:dyDescent="0.2">
      <c r="C7" s="9"/>
      <c r="D7" s="9"/>
    </row>
    <row r="8" spans="3:4" x14ac:dyDescent="0.2">
      <c r="C8" s="9" t="s">
        <v>21</v>
      </c>
      <c r="D8" s="9">
        <v>6</v>
      </c>
    </row>
    <row r="9" spans="3:4" x14ac:dyDescent="0.2">
      <c r="C9" s="9"/>
      <c r="D9" s="9"/>
    </row>
    <row r="10" spans="3:4" x14ac:dyDescent="0.2">
      <c r="C10" s="9" t="s">
        <v>22</v>
      </c>
      <c r="D10" s="9">
        <v>8</v>
      </c>
    </row>
    <row r="11" spans="3:4" x14ac:dyDescent="0.2">
      <c r="C11" s="9"/>
      <c r="D11" s="9"/>
    </row>
    <row r="12" spans="3:4" x14ac:dyDescent="0.2">
      <c r="C12" s="9" t="s">
        <v>18</v>
      </c>
      <c r="D12" s="9">
        <v>53</v>
      </c>
    </row>
    <row r="13" spans="3:4" x14ac:dyDescent="0.2">
      <c r="C13" s="9"/>
      <c r="D13" s="9"/>
    </row>
    <row r="34" spans="3:4" x14ac:dyDescent="0.2">
      <c r="C34" s="9" t="s">
        <v>15</v>
      </c>
      <c r="D34" s="13">
        <v>2</v>
      </c>
    </row>
    <row r="35" spans="3:4" x14ac:dyDescent="0.2">
      <c r="C35" s="9"/>
      <c r="D35" s="13"/>
    </row>
    <row r="36" spans="3:4" x14ac:dyDescent="0.2">
      <c r="C36" s="9" t="s">
        <v>16</v>
      </c>
      <c r="D36" s="13">
        <v>-1</v>
      </c>
    </row>
    <row r="37" spans="3:4" x14ac:dyDescent="0.2">
      <c r="C37" s="9"/>
      <c r="D37" s="13"/>
    </row>
    <row r="38" spans="3:4" x14ac:dyDescent="0.2">
      <c r="C38" s="9" t="s">
        <v>21</v>
      </c>
      <c r="D38" s="13">
        <v>21</v>
      </c>
    </row>
    <row r="39" spans="3:4" x14ac:dyDescent="0.2">
      <c r="C39" s="9"/>
      <c r="D39" s="13"/>
    </row>
    <row r="40" spans="3:4" x14ac:dyDescent="0.2">
      <c r="C40" s="9" t="s">
        <v>22</v>
      </c>
      <c r="D40" s="23">
        <v>7</v>
      </c>
    </row>
    <row r="41" spans="3:4" x14ac:dyDescent="0.2">
      <c r="C41" s="9"/>
      <c r="D41" s="23"/>
    </row>
    <row r="42" spans="3:4" x14ac:dyDescent="0.2">
      <c r="C42" s="9" t="s">
        <v>18</v>
      </c>
      <c r="D42" s="23">
        <v>6</v>
      </c>
    </row>
    <row r="43" spans="3:4" x14ac:dyDescent="0.2">
      <c r="C43" s="9"/>
      <c r="D43" s="23"/>
    </row>
  </sheetData>
  <mergeCells count="20">
    <mergeCell ref="C38:C39"/>
    <mergeCell ref="C40:C41"/>
    <mergeCell ref="C42:C43"/>
    <mergeCell ref="D34:D35"/>
    <mergeCell ref="D36:D37"/>
    <mergeCell ref="D38:D39"/>
    <mergeCell ref="D40:D41"/>
    <mergeCell ref="D42:D43"/>
    <mergeCell ref="C10:C11"/>
    <mergeCell ref="D10:D11"/>
    <mergeCell ref="C12:C13"/>
    <mergeCell ref="D12:D13"/>
    <mergeCell ref="C34:C35"/>
    <mergeCell ref="C36:C37"/>
    <mergeCell ref="C4:C5"/>
    <mergeCell ref="D4:D5"/>
    <mergeCell ref="C6:C7"/>
    <mergeCell ref="D6:D7"/>
    <mergeCell ref="C8:C9"/>
    <mergeCell ref="D8:D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zoomScale="178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9" t="s">
        <v>15</v>
      </c>
      <c r="B49" s="9">
        <v>3</v>
      </c>
    </row>
    <row r="50" spans="1:2" x14ac:dyDescent="0.2">
      <c r="A50" s="9"/>
      <c r="B50" s="9"/>
    </row>
    <row r="51" spans="1:2" x14ac:dyDescent="0.2">
      <c r="A51" s="9" t="s">
        <v>16</v>
      </c>
      <c r="B51" s="9">
        <v>3</v>
      </c>
    </row>
    <row r="52" spans="1:2" x14ac:dyDescent="0.2">
      <c r="A52" s="9"/>
      <c r="B52" s="9"/>
    </row>
    <row r="53" spans="1:2" x14ac:dyDescent="0.2">
      <c r="A53" s="9" t="s">
        <v>17</v>
      </c>
      <c r="B53" s="9">
        <v>30</v>
      </c>
    </row>
    <row r="54" spans="1:2" x14ac:dyDescent="0.2">
      <c r="A54" s="9"/>
      <c r="B54" s="9"/>
    </row>
    <row r="55" spans="1:2" x14ac:dyDescent="0.2">
      <c r="A55" s="9" t="s">
        <v>18</v>
      </c>
      <c r="B55" s="9">
        <v>14</v>
      </c>
    </row>
    <row r="56" spans="1:2" x14ac:dyDescent="0.2">
      <c r="A56" s="9"/>
      <c r="B56" s="9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9" t="s">
        <v>15</v>
      </c>
      <c r="B43" s="9">
        <v>6</v>
      </c>
    </row>
    <row r="44" spans="1:2" x14ac:dyDescent="0.2">
      <c r="A44" s="9"/>
      <c r="B44" s="9"/>
    </row>
    <row r="45" spans="1:2" x14ac:dyDescent="0.2">
      <c r="A45" s="9" t="s">
        <v>16</v>
      </c>
      <c r="B45" s="9">
        <v>7</v>
      </c>
    </row>
    <row r="46" spans="1:2" x14ac:dyDescent="0.2">
      <c r="A46" s="9"/>
      <c r="B46" s="9"/>
    </row>
    <row r="47" spans="1:2" x14ac:dyDescent="0.2">
      <c r="A47" s="9" t="s">
        <v>21</v>
      </c>
      <c r="B47" s="9">
        <v>120</v>
      </c>
    </row>
    <row r="48" spans="1:2" x14ac:dyDescent="0.2">
      <c r="A48" s="9"/>
      <c r="B48" s="9"/>
    </row>
    <row r="49" spans="1:2" x14ac:dyDescent="0.2">
      <c r="A49" s="9" t="s">
        <v>18</v>
      </c>
      <c r="B49" s="9">
        <v>65</v>
      </c>
    </row>
    <row r="50" spans="1:2" x14ac:dyDescent="0.2">
      <c r="A50" s="9"/>
      <c r="B50" s="9"/>
    </row>
    <row r="80" spans="1:2" x14ac:dyDescent="0.2">
      <c r="A80" s="10" t="s">
        <v>15</v>
      </c>
      <c r="B80" s="9">
        <v>180</v>
      </c>
    </row>
    <row r="81" spans="1:2" x14ac:dyDescent="0.2">
      <c r="A81" s="10"/>
      <c r="B81" s="9"/>
    </row>
    <row r="82" spans="1:2" x14ac:dyDescent="0.2">
      <c r="A82" s="10" t="s">
        <v>16</v>
      </c>
      <c r="B82" s="9">
        <v>140</v>
      </c>
    </row>
    <row r="83" spans="1:2" x14ac:dyDescent="0.2">
      <c r="A83" s="10"/>
      <c r="B83" s="9"/>
    </row>
    <row r="84" spans="1:2" x14ac:dyDescent="0.2">
      <c r="A84" s="10" t="s">
        <v>21</v>
      </c>
      <c r="B84" s="9">
        <v>2640</v>
      </c>
    </row>
    <row r="85" spans="1:2" x14ac:dyDescent="0.2">
      <c r="A85" s="10"/>
      <c r="B85" s="9"/>
    </row>
    <row r="86" spans="1:2" x14ac:dyDescent="0.2">
      <c r="A86" s="10" t="s">
        <v>18</v>
      </c>
      <c r="B86" s="9">
        <v>975</v>
      </c>
    </row>
    <row r="87" spans="1:2" x14ac:dyDescent="0.2">
      <c r="A87" s="10"/>
      <c r="B87" s="9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9" t="s">
        <v>15</v>
      </c>
      <c r="B49" s="9">
        <v>7</v>
      </c>
    </row>
    <row r="50" spans="1:2" x14ac:dyDescent="0.2">
      <c r="A50" s="9"/>
      <c r="B50" s="9"/>
    </row>
    <row r="51" spans="1:2" x14ac:dyDescent="0.2">
      <c r="A51" s="9" t="s">
        <v>16</v>
      </c>
      <c r="B51" s="9">
        <v>7</v>
      </c>
    </row>
    <row r="52" spans="1:2" x14ac:dyDescent="0.2">
      <c r="A52" s="9"/>
      <c r="B52" s="9"/>
    </row>
    <row r="53" spans="1:2" x14ac:dyDescent="0.2">
      <c r="A53" s="9" t="s">
        <v>21</v>
      </c>
      <c r="B53" s="9">
        <v>65</v>
      </c>
    </row>
    <row r="54" spans="1:2" x14ac:dyDescent="0.2">
      <c r="A54" s="9"/>
      <c r="B54" s="9"/>
    </row>
    <row r="55" spans="1:2" x14ac:dyDescent="0.2">
      <c r="A55" s="9" t="s">
        <v>18</v>
      </c>
      <c r="B55" s="9">
        <v>42</v>
      </c>
    </row>
    <row r="56" spans="1:2" x14ac:dyDescent="0.2">
      <c r="A56" s="9"/>
      <c r="B56" s="9"/>
    </row>
    <row r="86" spans="1:2" x14ac:dyDescent="0.2">
      <c r="A86" s="10" t="s">
        <v>15</v>
      </c>
      <c r="B86" s="9">
        <v>210</v>
      </c>
    </row>
    <row r="87" spans="1:2" x14ac:dyDescent="0.2">
      <c r="A87" s="10"/>
      <c r="B87" s="9"/>
    </row>
    <row r="88" spans="1:2" x14ac:dyDescent="0.2">
      <c r="A88" s="10" t="s">
        <v>16</v>
      </c>
      <c r="B88" s="9">
        <v>140</v>
      </c>
    </row>
    <row r="89" spans="1:2" x14ac:dyDescent="0.2">
      <c r="A89" s="10"/>
      <c r="B89" s="9"/>
    </row>
    <row r="90" spans="1:2" x14ac:dyDescent="0.2">
      <c r="A90" s="10" t="s">
        <v>21</v>
      </c>
      <c r="B90" s="9">
        <v>1430</v>
      </c>
    </row>
    <row r="91" spans="1:2" x14ac:dyDescent="0.2">
      <c r="A91" s="10"/>
      <c r="B91" s="9"/>
    </row>
    <row r="92" spans="1:2" x14ac:dyDescent="0.2">
      <c r="A92" s="10" t="s">
        <v>18</v>
      </c>
      <c r="B92" s="9">
        <v>630</v>
      </c>
    </row>
    <row r="93" spans="1:2" x14ac:dyDescent="0.2">
      <c r="A93" s="10"/>
      <c r="B93" s="9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Ruler="0" topLeftCell="A40" zoomScale="135" workbookViewId="0">
      <selection activeCell="A43" sqref="A43:B5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30</v>
      </c>
      <c r="G2" s="4">
        <v>8</v>
      </c>
      <c r="H2" s="4">
        <f>SUM(B2:G2)</f>
        <v>48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24</v>
      </c>
      <c r="G3" s="4">
        <v>22</v>
      </c>
      <c r="H3" s="4">
        <f t="shared" ref="H3:H8" si="0">SUM(B3:G3)</f>
        <v>46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29</v>
      </c>
      <c r="G4" s="4">
        <v>3</v>
      </c>
      <c r="H4" s="4">
        <f t="shared" si="0"/>
        <v>45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22</v>
      </c>
      <c r="G5" s="4">
        <v>24</v>
      </c>
      <c r="H5" s="4">
        <f t="shared" si="0"/>
        <v>46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31</v>
      </c>
      <c r="G6" s="4">
        <v>15</v>
      </c>
      <c r="H6" s="4">
        <f t="shared" si="0"/>
        <v>46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31</v>
      </c>
      <c r="G7" s="4">
        <v>12</v>
      </c>
      <c r="H7" s="4">
        <f t="shared" si="0"/>
        <v>45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26</v>
      </c>
      <c r="G8" s="4">
        <v>7</v>
      </c>
      <c r="H8" s="4">
        <f t="shared" si="0"/>
        <v>46</v>
      </c>
    </row>
    <row r="9" spans="1:8" x14ac:dyDescent="0.2">
      <c r="B9">
        <f t="shared" ref="B9:H9" si="1">SUM(B2:B8)</f>
        <v>11</v>
      </c>
      <c r="C9">
        <f t="shared" si="1"/>
        <v>6</v>
      </c>
      <c r="D9">
        <f t="shared" si="1"/>
        <v>0</v>
      </c>
      <c r="E9">
        <f t="shared" si="1"/>
        <v>21</v>
      </c>
      <c r="F9">
        <f t="shared" si="1"/>
        <v>193</v>
      </c>
      <c r="G9">
        <f t="shared" si="1"/>
        <v>91</v>
      </c>
      <c r="H9" s="6">
        <f t="shared" si="1"/>
        <v>322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9" t="s">
        <v>15</v>
      </c>
      <c r="B43" s="9">
        <v>13</v>
      </c>
    </row>
    <row r="44" spans="1:2" x14ac:dyDescent="0.2">
      <c r="A44" s="9"/>
      <c r="B44" s="9"/>
    </row>
    <row r="45" spans="1:2" x14ac:dyDescent="0.2">
      <c r="A45" s="9" t="s">
        <v>16</v>
      </c>
      <c r="B45" s="9">
        <v>5</v>
      </c>
    </row>
    <row r="46" spans="1:2" x14ac:dyDescent="0.2">
      <c r="A46" s="9"/>
      <c r="B46" s="9"/>
    </row>
    <row r="47" spans="1:2" x14ac:dyDescent="0.2">
      <c r="A47" s="9" t="s">
        <v>21</v>
      </c>
      <c r="B47" s="9">
        <v>42</v>
      </c>
    </row>
    <row r="48" spans="1:2" x14ac:dyDescent="0.2">
      <c r="A48" s="9"/>
      <c r="B48" s="9"/>
    </row>
    <row r="49" spans="1:2" x14ac:dyDescent="0.2">
      <c r="A49" s="9" t="s">
        <v>22</v>
      </c>
      <c r="B49" s="9">
        <v>200</v>
      </c>
    </row>
    <row r="50" spans="1:2" x14ac:dyDescent="0.2">
      <c r="A50" s="9"/>
      <c r="B50" s="9"/>
    </row>
    <row r="51" spans="1:2" x14ac:dyDescent="0.2">
      <c r="A51" s="9" t="s">
        <v>18</v>
      </c>
      <c r="B51" s="9">
        <v>97</v>
      </c>
    </row>
    <row r="52" spans="1:2" x14ac:dyDescent="0.2">
      <c r="A52" s="9"/>
      <c r="B52" s="9"/>
    </row>
    <row r="77" spans="1:2" x14ac:dyDescent="0.2">
      <c r="A77" s="10" t="s">
        <v>15</v>
      </c>
      <c r="B77" s="9">
        <v>390</v>
      </c>
    </row>
    <row r="78" spans="1:2" x14ac:dyDescent="0.2">
      <c r="A78" s="10"/>
      <c r="B78" s="9"/>
    </row>
    <row r="79" spans="1:2" x14ac:dyDescent="0.2">
      <c r="A79" s="10" t="s">
        <v>16</v>
      </c>
      <c r="B79" s="9">
        <v>100</v>
      </c>
    </row>
    <row r="80" spans="1:2" x14ac:dyDescent="0.2">
      <c r="A80" s="10"/>
      <c r="B80" s="9"/>
    </row>
    <row r="81" spans="1:2" x14ac:dyDescent="0.2">
      <c r="A81" s="10" t="s">
        <v>21</v>
      </c>
      <c r="B81" s="9">
        <f>462*2</f>
        <v>924</v>
      </c>
    </row>
    <row r="82" spans="1:2" x14ac:dyDescent="0.2">
      <c r="A82" s="10"/>
      <c r="B82" s="9"/>
    </row>
    <row r="83" spans="1:2" x14ac:dyDescent="0.2">
      <c r="A83" s="10" t="s">
        <v>22</v>
      </c>
      <c r="B83" s="9">
        <v>2160</v>
      </c>
    </row>
    <row r="84" spans="1:2" x14ac:dyDescent="0.2">
      <c r="A84" s="10"/>
      <c r="B84" s="9"/>
    </row>
    <row r="85" spans="1:2" x14ac:dyDescent="0.2">
      <c r="A85" s="10" t="s">
        <v>18</v>
      </c>
      <c r="B85" s="9">
        <f>1155+90</f>
        <v>1245</v>
      </c>
    </row>
    <row r="86" spans="1:2" x14ac:dyDescent="0.2">
      <c r="A86" s="10"/>
      <c r="B86" s="9"/>
    </row>
    <row r="97" spans="2:2" x14ac:dyDescent="0.2">
      <c r="B97" s="9">
        <v>210</v>
      </c>
    </row>
    <row r="98" spans="2:2" x14ac:dyDescent="0.2">
      <c r="B98" s="9"/>
    </row>
    <row r="99" spans="2:2" x14ac:dyDescent="0.2">
      <c r="B99" s="9">
        <v>140</v>
      </c>
    </row>
    <row r="100" spans="2:2" x14ac:dyDescent="0.2">
      <c r="B100" s="9"/>
    </row>
    <row r="101" spans="2:2" x14ac:dyDescent="0.2">
      <c r="B101" s="9">
        <v>1430</v>
      </c>
    </row>
    <row r="102" spans="2:2" x14ac:dyDescent="0.2">
      <c r="B102" s="9"/>
    </row>
    <row r="103" spans="2:2" x14ac:dyDescent="0.2">
      <c r="B103" s="9">
        <v>630</v>
      </c>
    </row>
    <row r="104" spans="2:2" x14ac:dyDescent="0.2">
      <c r="B104" s="9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zoomScale="138" workbookViewId="0">
      <selection activeCell="G5" sqref="G5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15</v>
      </c>
      <c r="F2" s="4">
        <v>30</v>
      </c>
      <c r="G2" s="4">
        <v>15</v>
      </c>
      <c r="H2" s="4">
        <f>SUM(B2:G2)</f>
        <v>64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24</v>
      </c>
      <c r="G3" s="4">
        <v>30</v>
      </c>
      <c r="H3" s="4">
        <f t="shared" ref="H3:H8" si="0">SUM(B3:G3)</f>
        <v>63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16</v>
      </c>
      <c r="F4" s="4">
        <v>29</v>
      </c>
      <c r="G4" s="4">
        <v>11</v>
      </c>
      <c r="H4" s="4">
        <f t="shared" si="0"/>
        <v>63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22</v>
      </c>
      <c r="G5" s="4">
        <v>24</v>
      </c>
      <c r="H5" s="4">
        <f t="shared" si="0"/>
        <v>63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31</v>
      </c>
      <c r="G6" s="4">
        <v>25</v>
      </c>
      <c r="H6" s="4">
        <f t="shared" si="0"/>
        <v>63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10</v>
      </c>
      <c r="F7" s="4">
        <v>31</v>
      </c>
      <c r="G7" s="4">
        <v>20</v>
      </c>
      <c r="H7" s="4">
        <f t="shared" si="0"/>
        <v>63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26</v>
      </c>
      <c r="G8" s="4">
        <v>7</v>
      </c>
      <c r="H8" s="4">
        <f t="shared" si="0"/>
        <v>63</v>
      </c>
    </row>
    <row r="9" spans="1:8" x14ac:dyDescent="0.2">
      <c r="B9">
        <f t="shared" ref="B9:H9" si="1">SUM(B2:B8)</f>
        <v>18</v>
      </c>
      <c r="C9">
        <f t="shared" si="1"/>
        <v>13</v>
      </c>
      <c r="D9">
        <f t="shared" si="1"/>
        <v>0</v>
      </c>
      <c r="E9">
        <f t="shared" si="1"/>
        <v>86</v>
      </c>
      <c r="F9">
        <f t="shared" si="1"/>
        <v>193</v>
      </c>
      <c r="G9">
        <f t="shared" si="1"/>
        <v>132</v>
      </c>
      <c r="H9" s="6">
        <f t="shared" si="1"/>
        <v>442</v>
      </c>
    </row>
    <row r="18" spans="1:2" x14ac:dyDescent="0.2">
      <c r="A18" t="s">
        <v>19</v>
      </c>
      <c r="B18" t="s">
        <v>20</v>
      </c>
    </row>
    <row r="19" spans="1:2" x14ac:dyDescent="0.2">
      <c r="A19" s="9" t="s">
        <v>15</v>
      </c>
      <c r="B19" s="9">
        <v>20</v>
      </c>
    </row>
    <row r="20" spans="1:2" x14ac:dyDescent="0.2">
      <c r="A20" s="9"/>
      <c r="B20" s="9"/>
    </row>
    <row r="21" spans="1:2" x14ac:dyDescent="0.2">
      <c r="A21" s="9" t="s">
        <v>16</v>
      </c>
      <c r="B21" s="9">
        <v>12</v>
      </c>
    </row>
    <row r="22" spans="1:2" x14ac:dyDescent="0.2">
      <c r="A22" s="9"/>
      <c r="B22" s="9"/>
    </row>
    <row r="23" spans="1:2" x14ac:dyDescent="0.2">
      <c r="A23" s="9" t="s">
        <v>21</v>
      </c>
      <c r="B23" s="9">
        <v>107</v>
      </c>
    </row>
    <row r="24" spans="1:2" x14ac:dyDescent="0.2">
      <c r="A24" s="9"/>
      <c r="B24" s="9"/>
    </row>
    <row r="25" spans="1:2" x14ac:dyDescent="0.2">
      <c r="A25" s="9" t="s">
        <v>22</v>
      </c>
      <c r="B25" s="9">
        <v>200</v>
      </c>
    </row>
    <row r="26" spans="1:2" x14ac:dyDescent="0.2">
      <c r="A26" s="9"/>
      <c r="B26" s="9"/>
    </row>
    <row r="27" spans="1:2" x14ac:dyDescent="0.2">
      <c r="A27" s="9" t="s">
        <v>18</v>
      </c>
      <c r="B27" s="9">
        <v>139</v>
      </c>
    </row>
    <row r="28" spans="1:2" x14ac:dyDescent="0.2">
      <c r="A28" s="9"/>
      <c r="B28" s="9"/>
    </row>
    <row r="36" spans="1:2" x14ac:dyDescent="0.2">
      <c r="A36" s="10" t="s">
        <v>15</v>
      </c>
      <c r="B36" s="9">
        <v>600</v>
      </c>
    </row>
    <row r="37" spans="1:2" x14ac:dyDescent="0.2">
      <c r="A37" s="10"/>
      <c r="B37" s="9"/>
    </row>
    <row r="38" spans="1:2" x14ac:dyDescent="0.2">
      <c r="A38" s="10" t="s">
        <v>16</v>
      </c>
      <c r="B38" s="9">
        <v>240</v>
      </c>
    </row>
    <row r="39" spans="1:2" x14ac:dyDescent="0.2">
      <c r="A39" s="10"/>
      <c r="B39" s="9"/>
    </row>
    <row r="40" spans="1:2" x14ac:dyDescent="0.2">
      <c r="A40" s="10" t="s">
        <v>21</v>
      </c>
      <c r="B40" s="9">
        <v>2354</v>
      </c>
    </row>
    <row r="41" spans="1:2" x14ac:dyDescent="0.2">
      <c r="A41" s="10"/>
      <c r="B41" s="9"/>
    </row>
    <row r="42" spans="1:2" x14ac:dyDescent="0.2">
      <c r="A42" s="10" t="s">
        <v>22</v>
      </c>
      <c r="B42" s="9">
        <v>3000</v>
      </c>
    </row>
    <row r="43" spans="1:2" x14ac:dyDescent="0.2">
      <c r="A43" s="10"/>
      <c r="B43" s="9"/>
    </row>
    <row r="44" spans="1:2" x14ac:dyDescent="0.2">
      <c r="A44" s="10" t="s">
        <v>18</v>
      </c>
      <c r="B44" s="9">
        <v>2085</v>
      </c>
    </row>
    <row r="45" spans="1:2" x14ac:dyDescent="0.2">
      <c r="A45" s="10"/>
      <c r="B45" s="9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D37" zoomScale="113" workbookViewId="0">
      <selection activeCell="L40" sqref="L40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 t="shared" ref="B9:H9" si="1">SUM(B2:B8)</f>
        <v>14</v>
      </c>
      <c r="C9">
        <f>SUM(C2:C8)</f>
        <v>8</v>
      </c>
      <c r="D9">
        <f t="shared" si="1"/>
        <v>0</v>
      </c>
      <c r="E9">
        <f t="shared" si="1"/>
        <v>12</v>
      </c>
      <c r="F9">
        <f t="shared" si="1"/>
        <v>11</v>
      </c>
      <c r="G9">
        <f t="shared" si="1"/>
        <v>69</v>
      </c>
      <c r="H9" s="6">
        <f t="shared" si="1"/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9" t="s">
        <v>15</v>
      </c>
      <c r="B38" s="9">
        <v>8</v>
      </c>
    </row>
    <row r="39" spans="1:2" x14ac:dyDescent="0.2">
      <c r="A39" s="9"/>
      <c r="B39" s="9"/>
    </row>
    <row r="40" spans="1:2" x14ac:dyDescent="0.2">
      <c r="A40" s="9" t="s">
        <v>16</v>
      </c>
      <c r="B40" s="9">
        <v>3</v>
      </c>
    </row>
    <row r="41" spans="1:2" x14ac:dyDescent="0.2">
      <c r="A41" s="9"/>
      <c r="B41" s="9"/>
    </row>
    <row r="42" spans="1:2" x14ac:dyDescent="0.2">
      <c r="A42" s="9" t="s">
        <v>21</v>
      </c>
      <c r="B42" s="9">
        <v>6</v>
      </c>
    </row>
    <row r="43" spans="1:2" x14ac:dyDescent="0.2">
      <c r="A43" s="9"/>
      <c r="B43" s="9"/>
    </row>
    <row r="44" spans="1:2" x14ac:dyDescent="0.2">
      <c r="A44" s="12" t="s">
        <v>31</v>
      </c>
      <c r="B44" s="9">
        <v>8</v>
      </c>
    </row>
    <row r="45" spans="1:2" x14ac:dyDescent="0.2">
      <c r="A45" s="13"/>
      <c r="B45" s="9"/>
    </row>
    <row r="46" spans="1:2" x14ac:dyDescent="0.2">
      <c r="A46" s="9" t="s">
        <v>18</v>
      </c>
      <c r="B46" s="14">
        <v>53</v>
      </c>
    </row>
    <row r="47" spans="1:2" x14ac:dyDescent="0.2">
      <c r="A47" s="9"/>
      <c r="B47" s="14"/>
    </row>
    <row r="75" spans="1:2" x14ac:dyDescent="0.2">
      <c r="B75" s="9">
        <v>240</v>
      </c>
    </row>
    <row r="76" spans="1:2" x14ac:dyDescent="0.2">
      <c r="B76" s="9"/>
    </row>
    <row r="77" spans="1:2" x14ac:dyDescent="0.2">
      <c r="A77" s="10" t="s">
        <v>15</v>
      </c>
      <c r="B77" s="9">
        <v>60</v>
      </c>
    </row>
    <row r="78" spans="1:2" x14ac:dyDescent="0.2">
      <c r="A78" s="10"/>
      <c r="B78" s="9"/>
    </row>
    <row r="79" spans="1:2" x14ac:dyDescent="0.2">
      <c r="A79" s="10" t="s">
        <v>16</v>
      </c>
      <c r="B79" s="9">
        <v>132</v>
      </c>
    </row>
    <row r="80" spans="1:2" x14ac:dyDescent="0.2">
      <c r="A80" s="10"/>
      <c r="B80" s="9"/>
    </row>
    <row r="81" spans="1:2" x14ac:dyDescent="0.2">
      <c r="A81" s="10" t="s">
        <v>21</v>
      </c>
      <c r="B81" s="9">
        <v>795</v>
      </c>
    </row>
    <row r="82" spans="1:2" x14ac:dyDescent="0.2">
      <c r="A82" s="10"/>
      <c r="B82" s="9"/>
    </row>
    <row r="83" spans="1:2" x14ac:dyDescent="0.2">
      <c r="A83" s="10" t="s">
        <v>18</v>
      </c>
      <c r="B83" s="14">
        <v>120</v>
      </c>
    </row>
    <row r="84" spans="1:2" x14ac:dyDescent="0.2">
      <c r="A84" s="10"/>
      <c r="B84" s="14"/>
    </row>
    <row r="85" spans="1:2" x14ac:dyDescent="0.2">
      <c r="A85" s="15" t="s">
        <v>31</v>
      </c>
    </row>
    <row r="86" spans="1:2" x14ac:dyDescent="0.2">
      <c r="A86" s="15"/>
    </row>
  </sheetData>
  <mergeCells count="20"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showRuler="0" topLeftCell="G5" workbookViewId="0">
      <selection activeCell="C20" sqref="C20"/>
    </sheetView>
  </sheetViews>
  <sheetFormatPr baseColWidth="10" defaultRowHeight="16" x14ac:dyDescent="0.2"/>
  <sheetData>
    <row r="3" spans="1:2" x14ac:dyDescent="0.2">
      <c r="A3" s="9" t="s">
        <v>15</v>
      </c>
      <c r="B3" s="9">
        <v>37</v>
      </c>
    </row>
    <row r="4" spans="1:2" x14ac:dyDescent="0.2">
      <c r="A4" s="9"/>
      <c r="B4" s="9"/>
    </row>
    <row r="5" spans="1:2" x14ac:dyDescent="0.2">
      <c r="A5" s="9" t="s">
        <v>16</v>
      </c>
      <c r="B5" s="9">
        <v>25</v>
      </c>
    </row>
    <row r="6" spans="1:2" x14ac:dyDescent="0.2">
      <c r="A6" s="9"/>
      <c r="B6" s="9"/>
    </row>
    <row r="7" spans="1:2" x14ac:dyDescent="0.2">
      <c r="A7" s="9" t="s">
        <v>17</v>
      </c>
      <c r="B7" s="9">
        <v>30</v>
      </c>
    </row>
    <row r="8" spans="1:2" x14ac:dyDescent="0.2">
      <c r="A8" s="9"/>
      <c r="B8" s="9"/>
    </row>
    <row r="9" spans="1:2" x14ac:dyDescent="0.2">
      <c r="A9" s="9" t="s">
        <v>21</v>
      </c>
      <c r="B9" s="9">
        <v>233</v>
      </c>
    </row>
    <row r="10" spans="1:2" x14ac:dyDescent="0.2">
      <c r="A10" s="9"/>
      <c r="B10" s="9"/>
    </row>
    <row r="11" spans="1:2" x14ac:dyDescent="0.2">
      <c r="A11" s="9" t="s">
        <v>22</v>
      </c>
      <c r="B11" s="9">
        <v>152</v>
      </c>
    </row>
    <row r="12" spans="1:2" x14ac:dyDescent="0.2">
      <c r="A12" s="9"/>
      <c r="B12" s="9"/>
    </row>
    <row r="13" spans="1:2" x14ac:dyDescent="0.2">
      <c r="A13" s="9" t="s">
        <v>18</v>
      </c>
      <c r="B13" s="9">
        <v>257</v>
      </c>
    </row>
    <row r="14" spans="1:2" x14ac:dyDescent="0.2">
      <c r="A14" s="9"/>
      <c r="B14" s="9"/>
    </row>
    <row r="43" spans="1:2" x14ac:dyDescent="0.2">
      <c r="A43" s="10" t="s">
        <v>15</v>
      </c>
      <c r="B43" s="9">
        <v>1110</v>
      </c>
    </row>
    <row r="44" spans="1:2" x14ac:dyDescent="0.2">
      <c r="A44" s="10"/>
      <c r="B44" s="9"/>
    </row>
    <row r="45" spans="1:2" x14ac:dyDescent="0.2">
      <c r="A45" s="10" t="s">
        <v>16</v>
      </c>
      <c r="B45" s="9">
        <v>500</v>
      </c>
    </row>
    <row r="46" spans="1:2" x14ac:dyDescent="0.2">
      <c r="A46" s="10"/>
      <c r="B46" s="9"/>
    </row>
    <row r="47" spans="1:2" x14ac:dyDescent="0.2">
      <c r="A47" s="10" t="s">
        <v>17</v>
      </c>
      <c r="B47" s="9">
        <v>750</v>
      </c>
    </row>
    <row r="48" spans="1:2" x14ac:dyDescent="0.2">
      <c r="A48" s="10"/>
      <c r="B48" s="9"/>
    </row>
    <row r="49" spans="1:2" x14ac:dyDescent="0.2">
      <c r="A49" s="10" t="s">
        <v>21</v>
      </c>
      <c r="B49" s="9">
        <v>5126</v>
      </c>
    </row>
    <row r="50" spans="1:2" x14ac:dyDescent="0.2">
      <c r="A50" s="10"/>
      <c r="B50" s="9"/>
    </row>
    <row r="51" spans="1:2" x14ac:dyDescent="0.2">
      <c r="A51" s="10" t="s">
        <v>22</v>
      </c>
      <c r="B51" s="9">
        <v>2280</v>
      </c>
    </row>
    <row r="52" spans="1:2" x14ac:dyDescent="0.2">
      <c r="A52" s="10"/>
      <c r="B52" s="9"/>
    </row>
    <row r="53" spans="1:2" x14ac:dyDescent="0.2">
      <c r="A53" s="10" t="s">
        <v>18</v>
      </c>
      <c r="B53" s="9">
        <v>3855</v>
      </c>
    </row>
    <row r="54" spans="1:2" x14ac:dyDescent="0.2">
      <c r="A54" s="10"/>
      <c r="B54" s="9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20" t="s">
        <v>2</v>
      </c>
      <c r="F94" s="20" t="s">
        <v>8</v>
      </c>
      <c r="G94" s="20" t="s">
        <v>10</v>
      </c>
      <c r="H94" s="20" t="s">
        <v>9</v>
      </c>
      <c r="I94" s="20" t="s">
        <v>11</v>
      </c>
      <c r="J94" s="20" t="s">
        <v>12</v>
      </c>
      <c r="K94" s="22" t="s">
        <v>13</v>
      </c>
    </row>
    <row r="95" spans="5:11" x14ac:dyDescent="0.2">
      <c r="E95" s="20"/>
      <c r="F95" s="20"/>
      <c r="G95" s="20"/>
      <c r="H95" s="20"/>
      <c r="I95" s="20"/>
      <c r="J95" s="20"/>
      <c r="K95" s="22"/>
    </row>
    <row r="96" spans="5:11" x14ac:dyDescent="0.2">
      <c r="E96" s="21" t="s">
        <v>0</v>
      </c>
      <c r="F96" s="16">
        <v>10</v>
      </c>
      <c r="G96" s="16">
        <v>0</v>
      </c>
      <c r="H96" s="16">
        <v>6</v>
      </c>
      <c r="I96" s="16">
        <v>35</v>
      </c>
      <c r="J96" s="16">
        <v>22</v>
      </c>
      <c r="K96" s="19">
        <v>31</v>
      </c>
    </row>
    <row r="97" spans="5:12" x14ac:dyDescent="0.2">
      <c r="E97" s="21"/>
      <c r="F97" s="16"/>
      <c r="G97" s="16"/>
      <c r="H97" s="16"/>
      <c r="I97" s="16"/>
      <c r="J97" s="16"/>
      <c r="K97" s="19"/>
      <c r="L97">
        <f>SUM(F96:K97)</f>
        <v>104</v>
      </c>
    </row>
    <row r="98" spans="5:12" x14ac:dyDescent="0.2">
      <c r="E98" s="18" t="s">
        <v>24</v>
      </c>
      <c r="F98" s="16">
        <v>7</v>
      </c>
      <c r="G98" s="16">
        <v>3</v>
      </c>
      <c r="H98" s="16">
        <v>6</v>
      </c>
      <c r="I98" s="16">
        <v>27</v>
      </c>
      <c r="J98" s="16">
        <v>16</v>
      </c>
      <c r="K98" s="17">
        <v>46</v>
      </c>
    </row>
    <row r="99" spans="5:12" x14ac:dyDescent="0.2">
      <c r="E99" s="18"/>
      <c r="F99" s="16"/>
      <c r="G99" s="16"/>
      <c r="H99" s="16"/>
      <c r="I99" s="16"/>
      <c r="J99" s="16"/>
      <c r="K99" s="17"/>
      <c r="L99">
        <f>SUM(F98:K99)</f>
        <v>105</v>
      </c>
    </row>
    <row r="100" spans="5:12" x14ac:dyDescent="0.2">
      <c r="E100" s="18" t="s">
        <v>25</v>
      </c>
      <c r="F100" s="16">
        <v>4</v>
      </c>
      <c r="G100" s="16">
        <v>11</v>
      </c>
      <c r="H100" s="16">
        <v>0</v>
      </c>
      <c r="I100" s="16">
        <v>31</v>
      </c>
      <c r="J100" s="16">
        <v>19</v>
      </c>
      <c r="K100" s="17">
        <v>40</v>
      </c>
    </row>
    <row r="101" spans="5:12" x14ac:dyDescent="0.2">
      <c r="E101" s="18"/>
      <c r="F101" s="16"/>
      <c r="G101" s="16"/>
      <c r="H101" s="16"/>
      <c r="I101" s="16"/>
      <c r="J101" s="16"/>
      <c r="K101" s="17"/>
      <c r="L101">
        <f>SUM(F100:K101)</f>
        <v>105</v>
      </c>
    </row>
    <row r="102" spans="5:12" x14ac:dyDescent="0.2">
      <c r="E102" s="18" t="s">
        <v>26</v>
      </c>
      <c r="F102" s="16">
        <v>4</v>
      </c>
      <c r="G102" s="16">
        <v>5</v>
      </c>
      <c r="H102" s="16">
        <v>7</v>
      </c>
      <c r="I102" s="16">
        <v>40</v>
      </c>
      <c r="J102" s="16">
        <v>17</v>
      </c>
      <c r="K102" s="17">
        <v>32</v>
      </c>
    </row>
    <row r="103" spans="5:12" x14ac:dyDescent="0.2">
      <c r="E103" s="18"/>
      <c r="F103" s="16"/>
      <c r="G103" s="16"/>
      <c r="H103" s="16"/>
      <c r="I103" s="16"/>
      <c r="J103" s="16"/>
      <c r="K103" s="17"/>
      <c r="L103">
        <f>SUM(F102:K103)</f>
        <v>105</v>
      </c>
    </row>
    <row r="104" spans="5:12" x14ac:dyDescent="0.2">
      <c r="E104" s="18" t="s">
        <v>27</v>
      </c>
      <c r="F104" s="16">
        <v>3</v>
      </c>
      <c r="G104" s="16">
        <v>0</v>
      </c>
      <c r="H104" s="16">
        <v>6</v>
      </c>
      <c r="I104" s="16">
        <v>21</v>
      </c>
      <c r="J104" s="16">
        <v>26</v>
      </c>
      <c r="K104" s="17">
        <v>49</v>
      </c>
    </row>
    <row r="105" spans="5:12" x14ac:dyDescent="0.2">
      <c r="E105" s="18"/>
      <c r="F105" s="16"/>
      <c r="G105" s="16"/>
      <c r="H105" s="16"/>
      <c r="I105" s="16"/>
      <c r="J105" s="16"/>
      <c r="K105" s="17"/>
      <c r="L105">
        <f>SUM(F104:K105)</f>
        <v>105</v>
      </c>
    </row>
    <row r="106" spans="5:12" x14ac:dyDescent="0.2">
      <c r="E106" s="18" t="s">
        <v>28</v>
      </c>
      <c r="F106" s="16">
        <v>4</v>
      </c>
      <c r="G106" s="16">
        <v>4</v>
      </c>
      <c r="H106" s="16">
        <v>5</v>
      </c>
      <c r="I106" s="16">
        <v>26</v>
      </c>
      <c r="J106" s="16">
        <v>26</v>
      </c>
      <c r="K106" s="17">
        <v>40</v>
      </c>
    </row>
    <row r="107" spans="5:12" x14ac:dyDescent="0.2">
      <c r="E107" s="18"/>
      <c r="F107" s="16"/>
      <c r="G107" s="16"/>
      <c r="H107" s="16"/>
      <c r="I107" s="16"/>
      <c r="J107" s="16"/>
      <c r="K107" s="17"/>
      <c r="L107">
        <f>SUM(F106:K107)</f>
        <v>105</v>
      </c>
    </row>
    <row r="108" spans="5:12" x14ac:dyDescent="0.2">
      <c r="E108" s="18" t="s">
        <v>29</v>
      </c>
      <c r="F108" s="16">
        <v>10</v>
      </c>
      <c r="G108" s="16">
        <v>8</v>
      </c>
      <c r="H108" s="16">
        <v>0</v>
      </c>
      <c r="I108" s="16">
        <v>38</v>
      </c>
      <c r="J108" s="16">
        <v>22</v>
      </c>
      <c r="K108" s="17">
        <v>27</v>
      </c>
    </row>
    <row r="109" spans="5:12" x14ac:dyDescent="0.2">
      <c r="E109" s="18"/>
      <c r="F109" s="16"/>
      <c r="G109" s="16"/>
      <c r="H109" s="16"/>
      <c r="I109" s="16"/>
      <c r="J109" s="16"/>
      <c r="K109" s="17"/>
      <c r="L109">
        <f>SUM(F108:K109)</f>
        <v>105</v>
      </c>
    </row>
  </sheetData>
  <mergeCells count="80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  <vt:lpstr>Grafici Consuntivo 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2017-05-01T17:49:48Z</dcterms:modified>
</cp:coreProperties>
</file>