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CKUP\NOTEBOOK\P A P E R S\DeSiena_Luca\"/>
    </mc:Choice>
  </mc:AlternateContent>
  <bookViews>
    <workbookView xWindow="0" yWindow="0" windowWidth="28800" windowHeight="13500"/>
  </bookViews>
  <sheets>
    <sheet name="Galapagos Samples 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" i="1" l="1"/>
  <c r="AX10" i="1"/>
  <c r="AW10" i="1"/>
  <c r="E10" i="1"/>
  <c r="AY9" i="1"/>
  <c r="AX9" i="1"/>
  <c r="AW9" i="1"/>
  <c r="E9" i="1"/>
  <c r="AY8" i="1"/>
  <c r="AX8" i="1"/>
  <c r="AW8" i="1"/>
  <c r="E8" i="1"/>
  <c r="AY7" i="1"/>
  <c r="AX7" i="1"/>
  <c r="AW7" i="1"/>
  <c r="E7" i="1"/>
  <c r="AY6" i="1"/>
  <c r="AX6" i="1"/>
  <c r="AW6" i="1"/>
  <c r="E6" i="1"/>
  <c r="AY5" i="1"/>
  <c r="AX5" i="1"/>
  <c r="AW5" i="1"/>
  <c r="E5" i="1"/>
  <c r="AY4" i="1"/>
  <c r="AX4" i="1"/>
  <c r="AW4" i="1"/>
  <c r="E4" i="1"/>
</calcChain>
</file>

<file path=xl/sharedStrings.xml><?xml version="1.0" encoding="utf-8"?>
<sst xmlns="http://schemas.openxmlformats.org/spreadsheetml/2006/main" count="102" uniqueCount="85">
  <si>
    <t>Samples collected during field work in June 2019</t>
  </si>
  <si>
    <t>Samples have been analysed by XRF at the Institute for Geosciences, University of Mainz, Germany</t>
  </si>
  <si>
    <t xml:space="preserve">Galapagos </t>
  </si>
  <si>
    <t>Chemical composition: Concentrations of major elements, XRF (wt%)</t>
  </si>
  <si>
    <r>
      <t>Chemical composition: Concentrations of trace elements, XRF (</t>
    </r>
    <r>
      <rPr>
        <b/>
        <sz val="12"/>
        <color theme="1"/>
        <rFont val="Symbol"/>
        <family val="1"/>
        <charset val="2"/>
      </rPr>
      <t>m</t>
    </r>
    <r>
      <rPr>
        <b/>
        <sz val="12"/>
        <color theme="1"/>
        <rFont val="Calibri"/>
        <family val="2"/>
        <scheme val="minor"/>
      </rPr>
      <t>g/g)</t>
    </r>
  </si>
  <si>
    <t>Sample</t>
  </si>
  <si>
    <t>Coordinates</t>
  </si>
  <si>
    <t>Longitude</t>
  </si>
  <si>
    <t>Latitude</t>
  </si>
  <si>
    <t>Link</t>
  </si>
  <si>
    <t>Island</t>
  </si>
  <si>
    <t>Volcano</t>
  </si>
  <si>
    <t>Comments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</si>
  <si>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</si>
  <si>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</si>
  <si>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</si>
  <si>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</si>
  <si>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</si>
  <si>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</si>
  <si>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</si>
  <si>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</si>
  <si>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</si>
  <si>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P2O5</t>
  </si>
  <si>
    <t>Cr2O3</t>
  </si>
  <si>
    <t>NiO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</si>
  <si>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</si>
  <si>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</si>
  <si>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</si>
  <si>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</si>
  <si>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</si>
  <si>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</si>
  <si>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</si>
  <si>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</si>
  <si>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</si>
  <si>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</si>
  <si>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</si>
  <si>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</si>
  <si>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</si>
  <si>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</si>
  <si>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</si>
  <si>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</si>
  <si>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</si>
  <si>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</si>
  <si>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</si>
  <si>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Gd</t>
  </si>
  <si>
    <t>W</t>
  </si>
  <si>
    <t>Pb</t>
  </si>
  <si>
    <t>Th</t>
  </si>
  <si>
    <t>U</t>
  </si>
  <si>
    <t>La/Sm</t>
  </si>
  <si>
    <t>Sr/Y</t>
  </si>
  <si>
    <t>Ba/La</t>
  </si>
  <si>
    <t>GA19-IS-1-1</t>
  </si>
  <si>
    <t>00°25'22''S  91°08'48''W</t>
  </si>
  <si>
    <t>-91.14667</t>
  </si>
  <si>
    <t>-0.42278</t>
  </si>
  <si>
    <t>Isabela Island</t>
  </si>
  <si>
    <t>Alcedo</t>
  </si>
  <si>
    <t xml:space="preserve">inside the crater of Alcedo; highly vesiculated scoria; large Pl phenocrysts (up to 0.5 mm); groundmass: Glass, Pl, Ol, Px </t>
  </si>
  <si>
    <t>GA19-IS-1-1a</t>
  </si>
  <si>
    <t>inside the crater of Alcedo; vesiculated scoria; large Pl phenocrysts (up to 0.5 mm); groundmass: Glass, Pl, Ol, Px</t>
  </si>
  <si>
    <t>GA19-IS-1-2</t>
  </si>
  <si>
    <t>00°25'30''S  91°08'48''W</t>
  </si>
  <si>
    <t>-0.425</t>
  </si>
  <si>
    <t>inside the crater of Alcedo, close to rhyolite flow; vesiculated scoria; large Pl phenocrysts (up to 0.5 mm); groundmass: Glass, Pl, Ol, Px</t>
  </si>
  <si>
    <t>GA19-IS-1-5</t>
  </si>
  <si>
    <t>00°25'56.6''S  91°13'38.6''W</t>
  </si>
  <si>
    <t>-91.22739</t>
  </si>
  <si>
    <t>-0.43239</t>
  </si>
  <si>
    <t xml:space="preserve">slope of Alcedo, lava flow; vesiculated basalt; Pl and Px phenocrysts with glomeroporphyritic texture; Groundmass: Glass, Pl, Ol, Px </t>
  </si>
  <si>
    <t>GA19-IS-2-1</t>
  </si>
  <si>
    <t>00°47'11''S  91°25'45''W</t>
  </si>
  <si>
    <t>-91.42917</t>
  </si>
  <si>
    <t>-0.78639</t>
  </si>
  <si>
    <t>Cerro Azul</t>
  </si>
  <si>
    <t>end of lava flow of Cerro Azul; large (mm size) Ol, Px and Pl phenocrysts; Pl-rich groundmass with trachitic texture</t>
  </si>
  <si>
    <t>GA19-IS-2-4</t>
  </si>
  <si>
    <t>00°47'11''S  91°25'40''W</t>
  </si>
  <si>
    <t>-91.42778</t>
  </si>
  <si>
    <t>end of lava flow of Cerro Azul, visiculated, large Ol phenocrysts, Pl-rich groundmass</t>
  </si>
  <si>
    <t>GA19-IS-2-5</t>
  </si>
  <si>
    <t>00°47'11''S  91°25'38''W</t>
  </si>
  <si>
    <t>-91.42722</t>
  </si>
  <si>
    <t>end of lava flow of Cerro Azul, visiculated, small Ol phenocrysts, Pl-rich groundmass</t>
  </si>
  <si>
    <t>http://maps.google.com/?q=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</si>
</sst>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\°\ mm\'\ ss.000\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2" fillId="0" borderId="0" xfId="1"/>
    <xf numFmtId="0" fontId="1" fillId="0" borderId="0" xfId="0" applyFont="1"/>
    <xf numFmtId="164" fontId="2" fillId="0" borderId="0" xfId="1" applyNumberFormat="1"/>
    <xf numFmtId="49" fontId="2" fillId="0" borderId="0" xfId="1" applyNumberFormat="1"/>
    <xf numFmtId="0" fontId="6" fillId="0" borderId="0" xfId="2"/>
    <xf numFmtId="2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4">
    <dxf>
      <numFmt numFmtId="164" formatCode="[h]\°\ mm\'\ ss.000\&quot;;@"/>
    </dxf>
    <dxf>
      <numFmt numFmtId="164" formatCode="[h]\°\ mm\'\ ss.000\&quot;;@"/>
    </dxf>
    <dxf>
      <numFmt numFmtId="30" formatCode="@"/>
    </dxf>
    <dxf>
      <numFmt numFmtId="164" formatCode="[h]\°\ mm\'\ ss.000\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3:H11">
  <tableColumns count="8">
    <tableColumn id="1" name="Sample" totalsRowLabel="Ergebnis"/>
    <tableColumn id="2" name="Coordinates" dataDxfId="3"/>
    <tableColumn id="7" name="Longitude" dataDxfId="2" dataCellStyle="Normal 2"/>
    <tableColumn id="10" name="Latitude" dataDxfId="1" dataCellStyle="Normal 2"/>
    <tableColumn id="11" name="Link" dataDxfId="0" dataCellStyle="Hyperlink"/>
    <tableColumn id="3" name="Island"/>
    <tableColumn id="5" name="Volcano"/>
    <tableColumn id="6" name="Comments"/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?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"/>
  <sheetViews>
    <sheetView tabSelected="1" zoomScale="85" zoomScaleNormal="85" workbookViewId="0">
      <selection activeCell="F21" sqref="F21"/>
    </sheetView>
  </sheetViews>
  <sheetFormatPr defaultColWidth="12.5703125" defaultRowHeight="15.75" x14ac:dyDescent="0.25"/>
  <cols>
    <col min="1" max="1" width="15" style="5" customWidth="1"/>
    <col min="2" max="2" width="29.140625" style="5" customWidth="1"/>
    <col min="3" max="3" width="13.28515625" style="5" customWidth="1"/>
    <col min="4" max="4" width="11.42578125" style="5" customWidth="1"/>
    <col min="5" max="5" width="30.140625" style="5" customWidth="1"/>
    <col min="6" max="6" width="15.28515625" style="5" customWidth="1"/>
    <col min="7" max="7" width="12.140625" style="5" customWidth="1"/>
    <col min="8" max="8" width="128.140625" style="5" customWidth="1"/>
    <col min="9" max="9" width="5.28515625" style="5" customWidth="1"/>
    <col min="10" max="21" width="12.5703125" style="5"/>
    <col min="22" max="22" width="4.5703125" style="5" customWidth="1"/>
    <col min="23" max="46" width="12.5703125" style="5"/>
    <col min="47" max="48" width="2.28515625" style="5" customWidth="1"/>
    <col min="49" max="16384" width="12.5703125" style="5"/>
  </cols>
  <sheetData>
    <row r="1" spans="1:52" s="2" customFormat="1" ht="45.75" customHeight="1" x14ac:dyDescent="0.25">
      <c r="A1" s="1" t="s">
        <v>0</v>
      </c>
      <c r="J1" s="3" t="s">
        <v>1</v>
      </c>
    </row>
    <row r="2" spans="1:52" s="4" customFormat="1" ht="33.75" customHeight="1" x14ac:dyDescent="0.25">
      <c r="A2" s="4" t="s">
        <v>2</v>
      </c>
      <c r="J2" s="4" t="s">
        <v>3</v>
      </c>
      <c r="W2" s="4" t="s">
        <v>4</v>
      </c>
    </row>
    <row r="3" spans="1:52" ht="36" customHeight="1" x14ac:dyDescent="0.2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/>
      <c r="W3" s="6" t="s">
        <v>25</v>
      </c>
      <c r="X3" s="6" t="s">
        <v>26</v>
      </c>
      <c r="Y3" s="6" t="s">
        <v>27</v>
      </c>
      <c r="Z3" s="6" t="s">
        <v>28</v>
      </c>
      <c r="AA3" s="6" t="s">
        <v>29</v>
      </c>
      <c r="AB3" s="6" t="s">
        <v>30</v>
      </c>
      <c r="AC3" s="6" t="s">
        <v>31</v>
      </c>
      <c r="AD3" s="6" t="s">
        <v>32</v>
      </c>
      <c r="AE3" s="6" t="s">
        <v>33</v>
      </c>
      <c r="AF3" s="6" t="s">
        <v>34</v>
      </c>
      <c r="AG3" s="6" t="s">
        <v>35</v>
      </c>
      <c r="AH3" s="6" t="s">
        <v>36</v>
      </c>
      <c r="AI3" s="6" t="s">
        <v>37</v>
      </c>
      <c r="AJ3" s="6" t="s">
        <v>38</v>
      </c>
      <c r="AK3" s="6" t="s">
        <v>39</v>
      </c>
      <c r="AL3" s="6" t="s">
        <v>40</v>
      </c>
      <c r="AM3" s="6" t="s">
        <v>41</v>
      </c>
      <c r="AN3" s="6" t="s">
        <v>42</v>
      </c>
      <c r="AO3" s="6" t="s">
        <v>43</v>
      </c>
      <c r="AP3" s="6" t="s">
        <v>44</v>
      </c>
      <c r="AQ3" s="6" t="s">
        <v>45</v>
      </c>
      <c r="AR3" s="6" t="s">
        <v>46</v>
      </c>
      <c r="AS3" s="6" t="s">
        <v>47</v>
      </c>
      <c r="AT3" s="6" t="s">
        <v>48</v>
      </c>
      <c r="AU3" s="6"/>
      <c r="AV3" s="6"/>
      <c r="AW3" s="6" t="s">
        <v>49</v>
      </c>
      <c r="AX3" s="6" t="s">
        <v>50</v>
      </c>
      <c r="AY3" s="6" t="s">
        <v>51</v>
      </c>
      <c r="AZ3" s="6"/>
    </row>
    <row r="4" spans="1:52" ht="20.100000000000001" customHeight="1" x14ac:dyDescent="0.25">
      <c r="A4" s="5" t="s">
        <v>52</v>
      </c>
      <c r="B4" s="7" t="s">
        <v>53</v>
      </c>
      <c r="C4" s="8" t="s">
        <v>54</v>
      </c>
      <c r="D4" s="5" t="s">
        <v>55</v>
      </c>
      <c r="E4" s="9" t="str">
        <f>HYPERLINK(E$11&amp;D4&amp;", "&amp;C4, "click for map")</f>
        <v>click for map</v>
      </c>
      <c r="F4" s="5" t="s">
        <v>56</v>
      </c>
      <c r="G4" s="5" t="s">
        <v>57</v>
      </c>
      <c r="H4" s="5" t="s">
        <v>58</v>
      </c>
      <c r="J4">
        <v>49.78</v>
      </c>
      <c r="K4">
        <v>3.45</v>
      </c>
      <c r="L4">
        <v>13.2</v>
      </c>
      <c r="M4" s="10">
        <v>13.353729865922794</v>
      </c>
      <c r="N4">
        <v>0.22</v>
      </c>
      <c r="O4">
        <v>4.78</v>
      </c>
      <c r="P4">
        <v>8.7799999999999994</v>
      </c>
      <c r="Q4">
        <v>2.76</v>
      </c>
      <c r="R4">
        <v>0.67</v>
      </c>
      <c r="S4">
        <v>0.45</v>
      </c>
      <c r="T4">
        <v>1.12E-2</v>
      </c>
      <c r="U4">
        <v>4.1000000000000003E-3</v>
      </c>
      <c r="V4"/>
      <c r="W4">
        <v>30</v>
      </c>
      <c r="X4">
        <v>365</v>
      </c>
      <c r="Y4">
        <v>79</v>
      </c>
      <c r="Z4">
        <v>77</v>
      </c>
      <c r="AA4">
        <v>42</v>
      </c>
      <c r="AB4">
        <v>65</v>
      </c>
      <c r="AC4">
        <v>151</v>
      </c>
      <c r="AD4">
        <v>23</v>
      </c>
      <c r="AE4">
        <v>15</v>
      </c>
      <c r="AF4">
        <v>278</v>
      </c>
      <c r="AG4">
        <v>45</v>
      </c>
      <c r="AH4">
        <v>284</v>
      </c>
      <c r="AI4">
        <v>28</v>
      </c>
      <c r="AJ4">
        <v>90</v>
      </c>
      <c r="AK4">
        <v>25.6</v>
      </c>
      <c r="AL4">
        <v>52</v>
      </c>
      <c r="AM4">
        <v>4.4000000000000004</v>
      </c>
      <c r="AN4">
        <v>29.1</v>
      </c>
      <c r="AO4">
        <v>9.8000000000000007</v>
      </c>
      <c r="AP4">
        <v>10.4</v>
      </c>
      <c r="AQ4">
        <v>514</v>
      </c>
      <c r="AR4">
        <v>3</v>
      </c>
      <c r="AS4">
        <v>3</v>
      </c>
      <c r="AT4">
        <v>1</v>
      </c>
      <c r="AU4"/>
      <c r="AV4"/>
      <c r="AW4" s="10">
        <f>AK4/AO4</f>
        <v>2.6122448979591835</v>
      </c>
      <c r="AX4" s="10">
        <f>AF4/AG4</f>
        <v>6.177777777777778</v>
      </c>
      <c r="AY4" s="10">
        <f>AJ4/AK4</f>
        <v>3.515625</v>
      </c>
      <c r="AZ4"/>
    </row>
    <row r="5" spans="1:52" ht="20.100000000000001" customHeight="1" x14ac:dyDescent="0.25">
      <c r="A5" s="5" t="s">
        <v>59</v>
      </c>
      <c r="B5" s="7" t="s">
        <v>53</v>
      </c>
      <c r="C5" s="8" t="s">
        <v>54</v>
      </c>
      <c r="D5" s="5" t="s">
        <v>55</v>
      </c>
      <c r="E5" s="9" t="str">
        <f>HYPERLINK(E$11&amp;D5&amp;", "&amp;C5, "click for map")</f>
        <v>click for map</v>
      </c>
      <c r="F5" s="5" t="s">
        <v>56</v>
      </c>
      <c r="G5" s="5" t="s">
        <v>57</v>
      </c>
      <c r="H5" s="5" t="s">
        <v>60</v>
      </c>
      <c r="J5">
        <v>49.74</v>
      </c>
      <c r="K5">
        <v>3.23</v>
      </c>
      <c r="L5">
        <v>12.47</v>
      </c>
      <c r="M5" s="10">
        <v>12.471879780437325</v>
      </c>
      <c r="N5">
        <v>0.21</v>
      </c>
      <c r="O5">
        <v>4.49</v>
      </c>
      <c r="P5">
        <v>8.6999999999999993</v>
      </c>
      <c r="Q5">
        <v>2.85</v>
      </c>
      <c r="R5">
        <v>0.69</v>
      </c>
      <c r="S5">
        <v>0.41</v>
      </c>
      <c r="T5">
        <v>9.4999999999999998E-3</v>
      </c>
      <c r="U5">
        <v>4.1999999999999997E-3</v>
      </c>
      <c r="V5"/>
      <c r="W5">
        <v>33</v>
      </c>
      <c r="X5">
        <v>345</v>
      </c>
      <c r="Y5">
        <v>68</v>
      </c>
      <c r="Z5">
        <v>67</v>
      </c>
      <c r="AA5">
        <v>36</v>
      </c>
      <c r="AB5">
        <v>74</v>
      </c>
      <c r="AC5">
        <v>160</v>
      </c>
      <c r="AD5">
        <v>20</v>
      </c>
      <c r="AE5">
        <v>15</v>
      </c>
      <c r="AF5">
        <v>265</v>
      </c>
      <c r="AG5">
        <v>42</v>
      </c>
      <c r="AH5">
        <v>263</v>
      </c>
      <c r="AI5">
        <v>28</v>
      </c>
      <c r="AJ5">
        <v>98</v>
      </c>
      <c r="AK5">
        <v>22.7</v>
      </c>
      <c r="AL5">
        <v>48</v>
      </c>
      <c r="AM5">
        <v>5.3</v>
      </c>
      <c r="AN5">
        <v>28.5</v>
      </c>
      <c r="AO5">
        <v>7.6</v>
      </c>
      <c r="AP5">
        <v>7.9</v>
      </c>
      <c r="AQ5">
        <v>414</v>
      </c>
      <c r="AR5">
        <v>6</v>
      </c>
      <c r="AS5">
        <v>3</v>
      </c>
      <c r="AT5">
        <v>2</v>
      </c>
      <c r="AU5"/>
      <c r="AV5"/>
      <c r="AW5" s="10">
        <f>AK5/AO5</f>
        <v>2.986842105263158</v>
      </c>
      <c r="AX5" s="10">
        <f>AF5/AG5</f>
        <v>6.3095238095238093</v>
      </c>
      <c r="AY5" s="10">
        <f>AJ5/AK5</f>
        <v>4.3171806167400879</v>
      </c>
      <c r="AZ5"/>
    </row>
    <row r="6" spans="1:52" ht="20.100000000000001" customHeight="1" x14ac:dyDescent="0.25">
      <c r="A6" s="5" t="s">
        <v>61</v>
      </c>
      <c r="B6" s="7" t="s">
        <v>62</v>
      </c>
      <c r="C6" s="8" t="s">
        <v>54</v>
      </c>
      <c r="D6" s="5" t="s">
        <v>63</v>
      </c>
      <c r="E6" s="9" t="str">
        <f>HYPERLINK(E$11&amp;D6&amp;", "&amp;C6, "click for map")</f>
        <v>click for map</v>
      </c>
      <c r="F6" s="5" t="s">
        <v>56</v>
      </c>
      <c r="G6" s="5" t="s">
        <v>57</v>
      </c>
      <c r="H6" s="5" t="s">
        <v>64</v>
      </c>
      <c r="J6">
        <v>49.68</v>
      </c>
      <c r="K6">
        <v>3.45</v>
      </c>
      <c r="L6">
        <v>13.12</v>
      </c>
      <c r="M6" s="10">
        <v>13.353729865922794</v>
      </c>
      <c r="N6">
        <v>0.22</v>
      </c>
      <c r="O6">
        <v>4.93</v>
      </c>
      <c r="P6">
        <v>9.14</v>
      </c>
      <c r="Q6">
        <v>2.9</v>
      </c>
      <c r="R6">
        <v>0.7</v>
      </c>
      <c r="S6">
        <v>0.43</v>
      </c>
      <c r="T6">
        <v>1.11E-2</v>
      </c>
      <c r="U6">
        <v>4.1000000000000003E-3</v>
      </c>
      <c r="V6"/>
      <c r="W6">
        <v>31</v>
      </c>
      <c r="X6">
        <v>358</v>
      </c>
      <c r="Y6">
        <v>75</v>
      </c>
      <c r="Z6">
        <v>58</v>
      </c>
      <c r="AA6">
        <v>42</v>
      </c>
      <c r="AB6">
        <v>71</v>
      </c>
      <c r="AC6">
        <v>151</v>
      </c>
      <c r="AD6">
        <v>21</v>
      </c>
      <c r="AE6">
        <v>14</v>
      </c>
      <c r="AF6">
        <v>280</v>
      </c>
      <c r="AG6">
        <v>43</v>
      </c>
      <c r="AH6">
        <v>271</v>
      </c>
      <c r="AI6">
        <v>28</v>
      </c>
      <c r="AJ6">
        <v>79</v>
      </c>
      <c r="AK6">
        <v>20.9</v>
      </c>
      <c r="AL6">
        <v>52</v>
      </c>
      <c r="AM6">
        <v>2.9</v>
      </c>
      <c r="AN6">
        <v>30.4</v>
      </c>
      <c r="AO6">
        <v>9.1999999999999993</v>
      </c>
      <c r="AP6">
        <v>9.6999999999999993</v>
      </c>
      <c r="AQ6">
        <v>238</v>
      </c>
      <c r="AR6">
        <v>2</v>
      </c>
      <c r="AS6">
        <v>2</v>
      </c>
      <c r="AT6">
        <v>0</v>
      </c>
      <c r="AU6"/>
      <c r="AV6"/>
      <c r="AW6" s="10">
        <f>AK6/AO6</f>
        <v>2.2717391304347827</v>
      </c>
      <c r="AX6" s="10">
        <f>AF6/AG6</f>
        <v>6.5116279069767442</v>
      </c>
      <c r="AY6" s="10">
        <f>AJ6/AK6</f>
        <v>3.7799043062200961</v>
      </c>
      <c r="AZ6"/>
    </row>
    <row r="7" spans="1:52" ht="20.100000000000001" customHeight="1" x14ac:dyDescent="0.25">
      <c r="A7" s="5" t="s">
        <v>65</v>
      </c>
      <c r="B7" s="7" t="s">
        <v>66</v>
      </c>
      <c r="C7" s="8" t="s">
        <v>67</v>
      </c>
      <c r="D7" s="5" t="s">
        <v>68</v>
      </c>
      <c r="E7" s="9" t="str">
        <f>HYPERLINK(E$11&amp;D7&amp;", "&amp;C7, "click for map")</f>
        <v>click for map</v>
      </c>
      <c r="F7" s="5" t="s">
        <v>56</v>
      </c>
      <c r="G7" s="5" t="s">
        <v>57</v>
      </c>
      <c r="H7" s="5" t="s">
        <v>69</v>
      </c>
      <c r="J7">
        <v>48.24</v>
      </c>
      <c r="K7">
        <v>3.45</v>
      </c>
      <c r="L7">
        <v>13.31</v>
      </c>
      <c r="M7" s="10">
        <v>13.461711509043464</v>
      </c>
      <c r="N7">
        <v>0.21</v>
      </c>
      <c r="O7">
        <v>5.41</v>
      </c>
      <c r="P7">
        <v>10.08</v>
      </c>
      <c r="Q7">
        <v>2.74</v>
      </c>
      <c r="R7">
        <v>0.52</v>
      </c>
      <c r="S7">
        <v>0.38</v>
      </c>
      <c r="T7">
        <v>1.14E-2</v>
      </c>
      <c r="U7">
        <v>5.4000000000000003E-3</v>
      </c>
      <c r="V7"/>
      <c r="W7">
        <v>35</v>
      </c>
      <c r="X7">
        <v>393</v>
      </c>
      <c r="Y7">
        <v>68</v>
      </c>
      <c r="Z7">
        <v>60</v>
      </c>
      <c r="AA7">
        <v>45</v>
      </c>
      <c r="AB7">
        <v>93</v>
      </c>
      <c r="AC7">
        <v>140</v>
      </c>
      <c r="AD7">
        <v>21</v>
      </c>
      <c r="AE7">
        <v>11</v>
      </c>
      <c r="AF7">
        <v>305</v>
      </c>
      <c r="AG7">
        <v>37</v>
      </c>
      <c r="AH7">
        <v>218</v>
      </c>
      <c r="AI7">
        <v>24</v>
      </c>
      <c r="AJ7">
        <v>68</v>
      </c>
      <c r="AK7">
        <v>15.9</v>
      </c>
      <c r="AL7">
        <v>42</v>
      </c>
      <c r="AM7">
        <v>4.3</v>
      </c>
      <c r="AN7">
        <v>27.3</v>
      </c>
      <c r="AO7">
        <v>7.4</v>
      </c>
      <c r="AP7">
        <v>7.3</v>
      </c>
      <c r="AQ7">
        <v>205</v>
      </c>
      <c r="AR7">
        <v>2</v>
      </c>
      <c r="AS7">
        <v>2</v>
      </c>
      <c r="AT7">
        <v>0</v>
      </c>
      <c r="AU7"/>
      <c r="AV7"/>
      <c r="AW7" s="10">
        <f>AK7/AO7</f>
        <v>2.1486486486486487</v>
      </c>
      <c r="AX7" s="10">
        <f>AF7/AG7</f>
        <v>8.2432432432432439</v>
      </c>
      <c r="AY7" s="10">
        <f>AJ7/AK7</f>
        <v>4.2767295597484276</v>
      </c>
      <c r="AZ7"/>
    </row>
    <row r="8" spans="1:52" ht="40.5" customHeight="1" x14ac:dyDescent="0.25">
      <c r="A8" s="5" t="s">
        <v>70</v>
      </c>
      <c r="B8" s="7" t="s">
        <v>71</v>
      </c>
      <c r="C8" s="8" t="s">
        <v>72</v>
      </c>
      <c r="D8" s="5" t="s">
        <v>73</v>
      </c>
      <c r="E8" s="9" t="str">
        <f>HYPERLINK(E$11&amp;D8&amp;", "&amp;C8, "click for map")</f>
        <v>click for map</v>
      </c>
      <c r="F8" s="5" t="s">
        <v>56</v>
      </c>
      <c r="G8" s="5" t="s">
        <v>74</v>
      </c>
      <c r="H8" s="5" t="s">
        <v>75</v>
      </c>
      <c r="J8">
        <v>47.65</v>
      </c>
      <c r="K8">
        <v>3.2</v>
      </c>
      <c r="L8">
        <v>13.87</v>
      </c>
      <c r="M8" s="10">
        <v>12.741833888239</v>
      </c>
      <c r="N8">
        <v>0.21</v>
      </c>
      <c r="O8">
        <v>6.72</v>
      </c>
      <c r="P8">
        <v>10.01</v>
      </c>
      <c r="Q8">
        <v>3.13</v>
      </c>
      <c r="R8">
        <v>0.74</v>
      </c>
      <c r="S8">
        <v>0.35</v>
      </c>
      <c r="T8">
        <v>2.12E-2</v>
      </c>
      <c r="U8">
        <v>1.26E-2</v>
      </c>
      <c r="V8"/>
      <c r="W8">
        <v>22</v>
      </c>
      <c r="X8">
        <v>328</v>
      </c>
      <c r="Y8">
        <v>169</v>
      </c>
      <c r="Z8">
        <v>40</v>
      </c>
      <c r="AA8">
        <v>99</v>
      </c>
      <c r="AB8">
        <v>85</v>
      </c>
      <c r="AC8">
        <v>110</v>
      </c>
      <c r="AD8">
        <v>21</v>
      </c>
      <c r="AE8">
        <v>17</v>
      </c>
      <c r="AF8">
        <v>369</v>
      </c>
      <c r="AG8">
        <v>35</v>
      </c>
      <c r="AH8">
        <v>218</v>
      </c>
      <c r="AI8">
        <v>33</v>
      </c>
      <c r="AJ8">
        <v>132</v>
      </c>
      <c r="AK8">
        <v>20.9</v>
      </c>
      <c r="AL8">
        <v>50</v>
      </c>
      <c r="AM8">
        <v>4</v>
      </c>
      <c r="AN8">
        <v>28.4</v>
      </c>
      <c r="AO8">
        <v>8.6</v>
      </c>
      <c r="AP8">
        <v>8.6999999999999993</v>
      </c>
      <c r="AQ8">
        <v>9</v>
      </c>
      <c r="AR8">
        <v>2</v>
      </c>
      <c r="AS8">
        <v>3</v>
      </c>
      <c r="AT8">
        <v>0</v>
      </c>
      <c r="AU8"/>
      <c r="AV8"/>
      <c r="AW8" s="10">
        <f>AK8/AO8</f>
        <v>2.4302325581395348</v>
      </c>
      <c r="AX8" s="10">
        <f>AF8/AG8</f>
        <v>10.542857142857143</v>
      </c>
      <c r="AY8" s="10">
        <f>AJ8/AK8</f>
        <v>6.3157894736842106</v>
      </c>
      <c r="AZ8"/>
    </row>
    <row r="9" spans="1:52" ht="20.100000000000001" customHeight="1" x14ac:dyDescent="0.25">
      <c r="A9" s="5" t="s">
        <v>76</v>
      </c>
      <c r="B9" s="7" t="s">
        <v>77</v>
      </c>
      <c r="C9" s="8" t="s">
        <v>78</v>
      </c>
      <c r="D9" s="5" t="s">
        <v>73</v>
      </c>
      <c r="E9" s="9" t="str">
        <f>HYPERLINK(E$11&amp;D9&amp;", "&amp;C9, "click for map")</f>
        <v>click for map</v>
      </c>
      <c r="F9" s="5" t="s">
        <v>56</v>
      </c>
      <c r="G9" s="5" t="s">
        <v>74</v>
      </c>
      <c r="H9" s="5" t="s">
        <v>79</v>
      </c>
      <c r="J9">
        <v>46.56</v>
      </c>
      <c r="K9">
        <v>2.2599999999999998</v>
      </c>
      <c r="L9">
        <v>14.38</v>
      </c>
      <c r="M9" s="10">
        <v>10.663187258166111</v>
      </c>
      <c r="N9">
        <v>0.18</v>
      </c>
      <c r="O9">
        <v>9.99</v>
      </c>
      <c r="P9">
        <v>11.48</v>
      </c>
      <c r="Q9">
        <v>2.44</v>
      </c>
      <c r="R9">
        <v>0.36</v>
      </c>
      <c r="S9">
        <v>0.23</v>
      </c>
      <c r="T9">
        <v>6.5000000000000002E-2</v>
      </c>
      <c r="U9">
        <v>2.7300000000000001E-2</v>
      </c>
      <c r="V9"/>
      <c r="W9">
        <v>34</v>
      </c>
      <c r="X9">
        <v>306</v>
      </c>
      <c r="Y9">
        <v>537</v>
      </c>
      <c r="Z9">
        <v>59</v>
      </c>
      <c r="AA9">
        <v>225</v>
      </c>
      <c r="AB9">
        <v>73</v>
      </c>
      <c r="AC9">
        <v>100</v>
      </c>
      <c r="AD9">
        <v>18</v>
      </c>
      <c r="AE9">
        <v>7</v>
      </c>
      <c r="AF9">
        <v>315</v>
      </c>
      <c r="AG9">
        <v>25</v>
      </c>
      <c r="AH9">
        <v>135</v>
      </c>
      <c r="AI9">
        <v>19</v>
      </c>
      <c r="AJ9">
        <v>70</v>
      </c>
      <c r="AK9">
        <v>14.5</v>
      </c>
      <c r="AL9">
        <v>31</v>
      </c>
      <c r="AM9">
        <v>2.8</v>
      </c>
      <c r="AN9">
        <v>16</v>
      </c>
      <c r="AO9">
        <v>1.6</v>
      </c>
      <c r="AP9">
        <v>0.2</v>
      </c>
      <c r="AQ9">
        <v>98</v>
      </c>
      <c r="AR9">
        <v>3</v>
      </c>
      <c r="AS9">
        <v>2</v>
      </c>
      <c r="AT9">
        <v>1</v>
      </c>
      <c r="AU9"/>
      <c r="AV9"/>
      <c r="AW9" s="10">
        <f>AK9/AO9</f>
        <v>9.0625</v>
      </c>
      <c r="AX9" s="10">
        <f>AF9/AG9</f>
        <v>12.6</v>
      </c>
      <c r="AY9" s="10">
        <f>AJ9/AK9</f>
        <v>4.8275862068965516</v>
      </c>
      <c r="AZ9"/>
    </row>
    <row r="10" spans="1:52" ht="20.100000000000001" customHeight="1" x14ac:dyDescent="0.25">
      <c r="A10" s="5" t="s">
        <v>80</v>
      </c>
      <c r="B10" s="7" t="s">
        <v>81</v>
      </c>
      <c r="C10" s="8" t="s">
        <v>82</v>
      </c>
      <c r="D10" s="5" t="s">
        <v>73</v>
      </c>
      <c r="E10" s="9" t="str">
        <f>HYPERLINK(E$11&amp;D10&amp;", "&amp;C10, "click for map")</f>
        <v>click for map</v>
      </c>
      <c r="F10" s="5" t="s">
        <v>56</v>
      </c>
      <c r="G10" s="5" t="s">
        <v>74</v>
      </c>
      <c r="H10" s="5" t="s">
        <v>83</v>
      </c>
      <c r="J10">
        <v>46.77</v>
      </c>
      <c r="K10">
        <v>2.29</v>
      </c>
      <c r="L10">
        <v>14.35</v>
      </c>
      <c r="M10" s="10">
        <v>10.681184198686223</v>
      </c>
      <c r="N10">
        <v>0.18</v>
      </c>
      <c r="O10">
        <v>9.61</v>
      </c>
      <c r="P10">
        <v>11.51</v>
      </c>
      <c r="Q10">
        <v>2.3199999999999998</v>
      </c>
      <c r="R10">
        <v>0.37</v>
      </c>
      <c r="S10">
        <v>0.21</v>
      </c>
      <c r="T10">
        <v>6.4000000000000001E-2</v>
      </c>
      <c r="U10">
        <v>2.5399999999999999E-2</v>
      </c>
      <c r="V10"/>
      <c r="W10">
        <v>31</v>
      </c>
      <c r="X10">
        <v>299</v>
      </c>
      <c r="Y10">
        <v>473</v>
      </c>
      <c r="Z10">
        <v>64</v>
      </c>
      <c r="AA10">
        <v>203</v>
      </c>
      <c r="AB10">
        <v>75</v>
      </c>
      <c r="AC10">
        <v>98</v>
      </c>
      <c r="AD10">
        <v>17</v>
      </c>
      <c r="AE10">
        <v>7</v>
      </c>
      <c r="AF10">
        <v>302</v>
      </c>
      <c r="AG10">
        <v>25</v>
      </c>
      <c r="AH10">
        <v>136</v>
      </c>
      <c r="AI10">
        <v>19</v>
      </c>
      <c r="AJ10">
        <v>69</v>
      </c>
      <c r="AK10">
        <v>12.6</v>
      </c>
      <c r="AL10">
        <v>25</v>
      </c>
      <c r="AM10">
        <v>1.8</v>
      </c>
      <c r="AN10">
        <v>15.1</v>
      </c>
      <c r="AO10">
        <v>7.6</v>
      </c>
      <c r="AP10">
        <v>7.8</v>
      </c>
      <c r="AQ10">
        <v>190</v>
      </c>
      <c r="AR10">
        <v>2</v>
      </c>
      <c r="AS10">
        <v>0</v>
      </c>
      <c r="AT10">
        <v>1</v>
      </c>
      <c r="AU10"/>
      <c r="AV10"/>
      <c r="AW10" s="10">
        <f>AK10/AO10</f>
        <v>1.6578947368421053</v>
      </c>
      <c r="AX10" s="10">
        <f>AF10/AG10</f>
        <v>12.08</v>
      </c>
      <c r="AY10" s="10">
        <f>AJ10/AK10</f>
        <v>5.4761904761904763</v>
      </c>
      <c r="AZ10"/>
    </row>
    <row r="11" spans="1:52" ht="20.100000000000001" customHeight="1" x14ac:dyDescent="0.25">
      <c r="B11" s="7"/>
      <c r="E11" s="9" t="s">
        <v>84</v>
      </c>
    </row>
    <row r="12" spans="1:52" x14ac:dyDescent="0.25">
      <c r="M12"/>
    </row>
  </sheetData>
  <hyperlinks>
    <hyperlink ref="E11" r:id="rId1"/>
  </hyperlinks>
  <pageMargins left="0.7" right="0.7" top="0.78740157499999996" bottom="0.78740157499999996" header="0.3" footer="0.3"/>
  <pageSetup paperSize="262" orientation="landscape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Galapagos Samples 2019</vt:lpstr>
    </vt:vector>
  </TitlesOfParts>
  <Company>Johannes Gutenberg-Universität Mainz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Botcharnikov, Dr. Roman</dc:creator>
  <cp:lastModifiedBy>Botcharnikov, Dr. Roman</cp:lastModifiedBy>
  <dcterms:created xsi:type="dcterms:W3CDTF">2023-02-08T15:55:53Z</dcterms:created>
  <dcterms:modified xsi:type="dcterms:W3CDTF">2023-02-08T15:59:06Z</dcterms:modified>
</cp:coreProperties>
</file>