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\Desktop\Bachelor\"/>
    </mc:Choice>
  </mc:AlternateContent>
  <xr:revisionPtr revIDLastSave="0" documentId="13_ncr:1_{F2F979B4-4CC0-44E9-BB05-5BE5F17618A0}" xr6:coauthVersionLast="47" xr6:coauthVersionMax="47" xr10:uidLastSave="{00000000-0000-0000-0000-000000000000}"/>
  <bookViews>
    <workbookView xWindow="-108" yWindow="-108" windowWidth="30936" windowHeight="16776" xr2:uid="{284F7805-8B94-4E43-8F24-A436C1E420B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4" i="1"/>
  <c r="L21" i="1"/>
  <c r="L20" i="1"/>
  <c r="L14" i="1"/>
  <c r="J21" i="1"/>
  <c r="J20" i="1"/>
  <c r="J14" i="1"/>
  <c r="H21" i="1"/>
  <c r="H20" i="1"/>
  <c r="H14" i="1"/>
  <c r="F21" i="1"/>
  <c r="F20" i="1"/>
  <c r="F14" i="1"/>
  <c r="F11" i="1"/>
  <c r="F10" i="1"/>
  <c r="F8" i="1"/>
  <c r="F7" i="1"/>
  <c r="H11" i="1"/>
  <c r="H10" i="1"/>
  <c r="H8" i="1"/>
  <c r="H7" i="1"/>
  <c r="J11" i="1"/>
  <c r="J10" i="1"/>
  <c r="J8" i="1"/>
  <c r="J7" i="1"/>
  <c r="N11" i="1"/>
  <c r="N10" i="1"/>
  <c r="N8" i="1"/>
  <c r="N7" i="1"/>
  <c r="P7" i="1" s="1"/>
  <c r="L11" i="1"/>
  <c r="P11" i="1" s="1"/>
  <c r="L10" i="1"/>
  <c r="L8" i="1"/>
  <c r="P8" i="1" s="1"/>
  <c r="L7" i="1"/>
  <c r="O47" i="1"/>
  <c r="O46" i="1"/>
  <c r="O44" i="1"/>
  <c r="O43" i="1"/>
  <c r="O41" i="1"/>
  <c r="O40" i="1"/>
  <c r="O38" i="1"/>
  <c r="O37" i="1"/>
  <c r="O36" i="1"/>
  <c r="O35" i="1"/>
  <c r="O31" i="1"/>
  <c r="O30" i="1"/>
  <c r="O29" i="1"/>
  <c r="O27" i="1"/>
  <c r="O26" i="1"/>
  <c r="P22" i="1"/>
  <c r="P21" i="1"/>
  <c r="O21" i="1"/>
  <c r="P20" i="1"/>
  <c r="O20" i="1"/>
  <c r="P19" i="1"/>
  <c r="P18" i="1"/>
  <c r="P17" i="1"/>
  <c r="O17" i="1"/>
  <c r="P16" i="1"/>
  <c r="P15" i="1"/>
  <c r="O14" i="1"/>
  <c r="P13" i="1"/>
  <c r="O11" i="1"/>
  <c r="O10" i="1"/>
  <c r="P9" i="1"/>
  <c r="O8" i="1"/>
  <c r="O7" i="1"/>
  <c r="O100" i="1"/>
  <c r="O99" i="1"/>
  <c r="O97" i="1"/>
  <c r="O96" i="1"/>
  <c r="O94" i="1"/>
  <c r="O93" i="1"/>
  <c r="O92" i="1"/>
  <c r="O89" i="1"/>
  <c r="O90" i="1"/>
  <c r="O91" i="1"/>
  <c r="O88" i="1"/>
  <c r="O83" i="1"/>
  <c r="O84" i="1"/>
  <c r="O82" i="1"/>
  <c r="O80" i="1"/>
  <c r="O79" i="1"/>
  <c r="N64" i="1"/>
  <c r="N63" i="1"/>
  <c r="P63" i="1" s="1"/>
  <c r="N61" i="1"/>
  <c r="P61" i="1" s="1"/>
  <c r="N60" i="1"/>
  <c r="L64" i="1"/>
  <c r="L63" i="1"/>
  <c r="L61" i="1"/>
  <c r="L60" i="1"/>
  <c r="J64" i="1"/>
  <c r="J63" i="1"/>
  <c r="J61" i="1"/>
  <c r="J60" i="1"/>
  <c r="H64" i="1"/>
  <c r="H63" i="1"/>
  <c r="H61" i="1"/>
  <c r="H60" i="1"/>
  <c r="F64" i="1"/>
  <c r="P64" i="1" s="1"/>
  <c r="F63" i="1"/>
  <c r="F61" i="1"/>
  <c r="F60" i="1"/>
  <c r="N74" i="1"/>
  <c r="N73" i="1"/>
  <c r="N67" i="1"/>
  <c r="L74" i="1"/>
  <c r="L73" i="1"/>
  <c r="L67" i="1"/>
  <c r="J74" i="1"/>
  <c r="J73" i="1"/>
  <c r="J67" i="1"/>
  <c r="H74" i="1"/>
  <c r="H73" i="1"/>
  <c r="H67" i="1"/>
  <c r="F74" i="1"/>
  <c r="F73" i="1"/>
  <c r="F67" i="1"/>
  <c r="O67" i="1"/>
  <c r="P68" i="1"/>
  <c r="P69" i="1"/>
  <c r="P70" i="1"/>
  <c r="P71" i="1"/>
  <c r="P72" i="1"/>
  <c r="O73" i="1"/>
  <c r="O74" i="1"/>
  <c r="P75" i="1"/>
  <c r="P66" i="1"/>
  <c r="P62" i="1"/>
  <c r="O64" i="1"/>
  <c r="O63" i="1"/>
  <c r="O61" i="1"/>
  <c r="O60" i="1"/>
  <c r="M45" i="1"/>
  <c r="N45" i="1" s="1"/>
  <c r="K45" i="1"/>
  <c r="L45" i="1" s="1"/>
  <c r="I45" i="1"/>
  <c r="J45" i="1" s="1"/>
  <c r="G45" i="1"/>
  <c r="H45" i="1" s="1"/>
  <c r="E45" i="1"/>
  <c r="F45" i="1" s="1"/>
  <c r="M42" i="1"/>
  <c r="N42" i="1" s="1"/>
  <c r="K42" i="1"/>
  <c r="I42" i="1"/>
  <c r="J42" i="1" s="1"/>
  <c r="G42" i="1"/>
  <c r="H42" i="1" s="1"/>
  <c r="E42" i="1"/>
  <c r="F42" i="1" s="1"/>
  <c r="M39" i="1"/>
  <c r="N39" i="1" s="1"/>
  <c r="K39" i="1"/>
  <c r="L39" i="1" s="1"/>
  <c r="I39" i="1"/>
  <c r="J39" i="1" s="1"/>
  <c r="G39" i="1"/>
  <c r="H39" i="1" s="1"/>
  <c r="E39" i="1"/>
  <c r="F39" i="1" s="1"/>
  <c r="M34" i="1"/>
  <c r="N34" i="1" s="1"/>
  <c r="K34" i="1"/>
  <c r="L34" i="1" s="1"/>
  <c r="I34" i="1"/>
  <c r="J34" i="1" s="1"/>
  <c r="G34" i="1"/>
  <c r="H34" i="1" s="1"/>
  <c r="E34" i="1"/>
  <c r="F34" i="1" s="1"/>
  <c r="M28" i="1"/>
  <c r="N28" i="1" s="1"/>
  <c r="K28" i="1"/>
  <c r="L28" i="1" s="1"/>
  <c r="I28" i="1"/>
  <c r="J28" i="1" s="1"/>
  <c r="G28" i="1"/>
  <c r="H28" i="1" s="1"/>
  <c r="E28" i="1"/>
  <c r="F28" i="1" s="1"/>
  <c r="M25" i="1"/>
  <c r="K25" i="1"/>
  <c r="I25" i="1"/>
  <c r="J25" i="1" s="1"/>
  <c r="G25" i="1"/>
  <c r="H25" i="1" s="1"/>
  <c r="E25" i="1"/>
  <c r="F25" i="1" s="1"/>
  <c r="E24" i="1"/>
  <c r="F24" i="1" s="1"/>
  <c r="M22" i="1"/>
  <c r="K22" i="1"/>
  <c r="I22" i="1"/>
  <c r="G22" i="1"/>
  <c r="E22" i="1"/>
  <c r="M19" i="1"/>
  <c r="K19" i="1"/>
  <c r="I19" i="1"/>
  <c r="G19" i="1"/>
  <c r="E19" i="1"/>
  <c r="M18" i="1"/>
  <c r="K18" i="1"/>
  <c r="I18" i="1"/>
  <c r="G18" i="1"/>
  <c r="E18" i="1"/>
  <c r="M17" i="1"/>
  <c r="K17" i="1"/>
  <c r="I17" i="1"/>
  <c r="G17" i="1"/>
  <c r="E17" i="1"/>
  <c r="M16" i="1"/>
  <c r="K16" i="1"/>
  <c r="I16" i="1"/>
  <c r="G16" i="1"/>
  <c r="E16" i="1"/>
  <c r="O16" i="1" s="1"/>
  <c r="M15" i="1"/>
  <c r="K15" i="1"/>
  <c r="I15" i="1"/>
  <c r="G15" i="1"/>
  <c r="E15" i="1"/>
  <c r="M13" i="1"/>
  <c r="K13" i="1"/>
  <c r="I13" i="1"/>
  <c r="O13" i="1" s="1"/>
  <c r="G13" i="1"/>
  <c r="E13" i="1"/>
  <c r="M9" i="1"/>
  <c r="K9" i="1"/>
  <c r="K6" i="1" s="1"/>
  <c r="L6" i="1" s="1"/>
  <c r="I9" i="1"/>
  <c r="I6" i="1" s="1"/>
  <c r="J6" i="1" s="1"/>
  <c r="G9" i="1"/>
  <c r="G6" i="1" s="1"/>
  <c r="H6" i="1" s="1"/>
  <c r="E9" i="1"/>
  <c r="E6" i="1" s="1"/>
  <c r="F6" i="1" s="1"/>
  <c r="M6" i="1"/>
  <c r="N6" i="1" s="1"/>
  <c r="K62" i="1"/>
  <c r="K59" i="1" s="1"/>
  <c r="L59" i="1" s="1"/>
  <c r="M62" i="1"/>
  <c r="M59" i="1" s="1"/>
  <c r="N59" i="1" s="1"/>
  <c r="K66" i="1"/>
  <c r="M66" i="1"/>
  <c r="K68" i="1"/>
  <c r="M68" i="1"/>
  <c r="K69" i="1"/>
  <c r="M69" i="1"/>
  <c r="K70" i="1"/>
  <c r="M70" i="1"/>
  <c r="K71" i="1"/>
  <c r="M71" i="1"/>
  <c r="K72" i="1"/>
  <c r="M72" i="1"/>
  <c r="K75" i="1"/>
  <c r="M75" i="1"/>
  <c r="K78" i="1"/>
  <c r="M78" i="1"/>
  <c r="N78" i="1" s="1"/>
  <c r="K81" i="1"/>
  <c r="L81" i="1" s="1"/>
  <c r="M81" i="1"/>
  <c r="N81" i="1" s="1"/>
  <c r="K87" i="1"/>
  <c r="M87" i="1"/>
  <c r="N87" i="1" s="1"/>
  <c r="K92" i="1"/>
  <c r="L92" i="1" s="1"/>
  <c r="M92" i="1"/>
  <c r="N92" i="1" s="1"/>
  <c r="K95" i="1"/>
  <c r="L95" i="1" s="1"/>
  <c r="M95" i="1"/>
  <c r="N95" i="1" s="1"/>
  <c r="K98" i="1"/>
  <c r="L98" i="1" s="1"/>
  <c r="M98" i="1"/>
  <c r="N98" i="1" s="1"/>
  <c r="E62" i="1"/>
  <c r="E59" i="1" s="1"/>
  <c r="F59" i="1" s="1"/>
  <c r="E66" i="1"/>
  <c r="O66" i="1" s="1"/>
  <c r="E68" i="1"/>
  <c r="E69" i="1"/>
  <c r="E70" i="1"/>
  <c r="O70" i="1" s="1"/>
  <c r="E71" i="1"/>
  <c r="E72" i="1"/>
  <c r="E75" i="1"/>
  <c r="O75" i="1" s="1"/>
  <c r="E78" i="1"/>
  <c r="E81" i="1"/>
  <c r="F81" i="1" s="1"/>
  <c r="P81" i="1" s="1"/>
  <c r="E87" i="1"/>
  <c r="E92" i="1"/>
  <c r="F92" i="1" s="1"/>
  <c r="P92" i="1" s="1"/>
  <c r="E95" i="1"/>
  <c r="F95" i="1" s="1"/>
  <c r="P95" i="1" s="1"/>
  <c r="E98" i="1"/>
  <c r="F98" i="1" s="1"/>
  <c r="P98" i="1" s="1"/>
  <c r="I78" i="1"/>
  <c r="O78" i="1" s="1"/>
  <c r="I81" i="1"/>
  <c r="J81" i="1" s="1"/>
  <c r="I87" i="1"/>
  <c r="I92" i="1"/>
  <c r="J92" i="1" s="1"/>
  <c r="I95" i="1"/>
  <c r="J95" i="1" s="1"/>
  <c r="I98" i="1"/>
  <c r="J98" i="1" s="1"/>
  <c r="G98" i="1"/>
  <c r="H98" i="1" s="1"/>
  <c r="G95" i="1"/>
  <c r="H95" i="1" s="1"/>
  <c r="G92" i="1"/>
  <c r="H92" i="1" s="1"/>
  <c r="G87" i="1"/>
  <c r="H87" i="1" s="1"/>
  <c r="G81" i="1"/>
  <c r="H81" i="1" s="1"/>
  <c r="G78" i="1"/>
  <c r="G77" i="1" s="1"/>
  <c r="H77" i="1" s="1"/>
  <c r="I66" i="1"/>
  <c r="I68" i="1"/>
  <c r="I69" i="1"/>
  <c r="I70" i="1"/>
  <c r="I71" i="1"/>
  <c r="I72" i="1"/>
  <c r="I75" i="1"/>
  <c r="G75" i="1"/>
  <c r="G69" i="1"/>
  <c r="G70" i="1"/>
  <c r="G71" i="1"/>
  <c r="G72" i="1"/>
  <c r="O72" i="1" s="1"/>
  <c r="G68" i="1"/>
  <c r="G62" i="1"/>
  <c r="G59" i="1" s="1"/>
  <c r="H59" i="1" s="1"/>
  <c r="I62" i="1"/>
  <c r="I59" i="1" s="1"/>
  <c r="J59" i="1" s="1"/>
  <c r="G66" i="1"/>
  <c r="O71" i="1" l="1"/>
  <c r="O69" i="1"/>
  <c r="O68" i="1"/>
  <c r="P59" i="1"/>
  <c r="O15" i="1"/>
  <c r="P45" i="1"/>
  <c r="O22" i="1"/>
  <c r="O19" i="1"/>
  <c r="O18" i="1"/>
  <c r="P28" i="1"/>
  <c r="O9" i="1"/>
  <c r="P34" i="1"/>
  <c r="P6" i="1"/>
  <c r="P14" i="1"/>
  <c r="P39" i="1"/>
  <c r="P10" i="1"/>
  <c r="O59" i="1"/>
  <c r="O34" i="1"/>
  <c r="O81" i="1"/>
  <c r="O25" i="1"/>
  <c r="O42" i="1"/>
  <c r="K24" i="1"/>
  <c r="L24" i="1" s="1"/>
  <c r="M24" i="1"/>
  <c r="N24" i="1" s="1"/>
  <c r="P74" i="1"/>
  <c r="O6" i="1"/>
  <c r="O28" i="1"/>
  <c r="O45" i="1"/>
  <c r="O95" i="1"/>
  <c r="O98" i="1"/>
  <c r="O39" i="1"/>
  <c r="O87" i="1"/>
  <c r="O62" i="1"/>
  <c r="P73" i="1"/>
  <c r="P60" i="1"/>
  <c r="P67" i="1"/>
  <c r="E12" i="1"/>
  <c r="I12" i="1"/>
  <c r="J12" i="1" s="1"/>
  <c r="M77" i="1"/>
  <c r="N77" i="1" s="1"/>
  <c r="K65" i="1"/>
  <c r="L65" i="1" s="1"/>
  <c r="K33" i="1"/>
  <c r="L33" i="1" s="1"/>
  <c r="M12" i="1"/>
  <c r="N12" i="1" s="1"/>
  <c r="M65" i="1"/>
  <c r="N65" i="1" s="1"/>
  <c r="M86" i="1"/>
  <c r="N86" i="1" s="1"/>
  <c r="K86" i="1"/>
  <c r="L86" i="1" s="1"/>
  <c r="E33" i="1"/>
  <c r="K12" i="1"/>
  <c r="L12" i="1" s="1"/>
  <c r="K77" i="1"/>
  <c r="L77" i="1" s="1"/>
  <c r="G33" i="1"/>
  <c r="H33" i="1" s="1"/>
  <c r="G24" i="1"/>
  <c r="G12" i="1"/>
  <c r="H12" i="1" s="1"/>
  <c r="L25" i="1"/>
  <c r="I33" i="1"/>
  <c r="J33" i="1" s="1"/>
  <c r="L42" i="1"/>
  <c r="P42" i="1" s="1"/>
  <c r="N25" i="1"/>
  <c r="I24" i="1"/>
  <c r="J24" i="1" s="1"/>
  <c r="M33" i="1"/>
  <c r="N33" i="1" s="1"/>
  <c r="L78" i="1"/>
  <c r="L87" i="1"/>
  <c r="E65" i="1"/>
  <c r="I86" i="1"/>
  <c r="J86" i="1" s="1"/>
  <c r="J87" i="1"/>
  <c r="I77" i="1"/>
  <c r="J77" i="1" s="1"/>
  <c r="J78" i="1"/>
  <c r="E86" i="1"/>
  <c r="E77" i="1"/>
  <c r="F87" i="1"/>
  <c r="P87" i="1" s="1"/>
  <c r="F78" i="1"/>
  <c r="I65" i="1"/>
  <c r="J65" i="1" s="1"/>
  <c r="G65" i="1"/>
  <c r="H65" i="1" s="1"/>
  <c r="H78" i="1"/>
  <c r="G86" i="1"/>
  <c r="H86" i="1" s="1"/>
  <c r="P25" i="1" l="1"/>
  <c r="H24" i="1"/>
  <c r="P24" i="1" s="1"/>
  <c r="O24" i="1"/>
  <c r="P78" i="1"/>
  <c r="F77" i="1"/>
  <c r="P77" i="1" s="1"/>
  <c r="O77" i="1"/>
  <c r="F33" i="1"/>
  <c r="P33" i="1" s="1"/>
  <c r="O33" i="1"/>
  <c r="F86" i="1"/>
  <c r="P86" i="1" s="1"/>
  <c r="O86" i="1"/>
  <c r="F65" i="1"/>
  <c r="P65" i="1" s="1"/>
  <c r="P58" i="1" s="1"/>
  <c r="O65" i="1"/>
  <c r="O58" i="1" s="1"/>
  <c r="F12" i="1"/>
  <c r="P12" i="1" s="1"/>
  <c r="P5" i="1" s="1"/>
  <c r="O12" i="1"/>
  <c r="O5" i="1" s="1"/>
</calcChain>
</file>

<file path=xl/sharedStrings.xml><?xml version="1.0" encoding="utf-8"?>
<sst xmlns="http://schemas.openxmlformats.org/spreadsheetml/2006/main" count="132" uniqueCount="67">
  <si>
    <t>Version 1</t>
  </si>
  <si>
    <t>Emotionen</t>
  </si>
  <si>
    <t>Positive</t>
  </si>
  <si>
    <t>Negative</t>
  </si>
  <si>
    <t>Immersion</t>
  </si>
  <si>
    <t>Flow</t>
  </si>
  <si>
    <t>Präsenz</t>
  </si>
  <si>
    <t>Erfahrung</t>
  </si>
  <si>
    <t>Motivation</t>
  </si>
  <si>
    <t>Narrator</t>
  </si>
  <si>
    <t>Weiters</t>
  </si>
  <si>
    <t>Fragen</t>
  </si>
  <si>
    <t>Version 2</t>
  </si>
  <si>
    <t>1. Haben sie viel Erfahrung mit Digitalen Spielen?</t>
  </si>
  <si>
    <t>2. Haben sie viel Erfahrung mit der Thematik?</t>
  </si>
  <si>
    <t>3. Haben sie sich motiviert gefühlten, das Spiel zu spielen?</t>
  </si>
  <si>
    <t>5. Wie ängstlich fühlten Sie sich während des Spielens?</t>
  </si>
  <si>
    <t>6. Waren sie aufmerksam während des Spiels?</t>
  </si>
  <si>
    <t>7. Wie optimistisch waren Sie während des Spiels?</t>
  </si>
  <si>
    <t>8. Wie energiegeladen fühlten Sie sich während des Spielens?</t>
  </si>
  <si>
    <t>9. Haben Sie emotionale Reaktionen während des Spielens gezeigt?</t>
  </si>
  <si>
    <t>10. Fühlt es sich wie eine bereichernde Erfahrung an?</t>
  </si>
  <si>
    <t>17. Wie schuldig fühlten Sie sich während des Spiels?</t>
  </si>
  <si>
    <t xml:space="preserve">Erregung </t>
  </si>
  <si>
    <t>Valenz</t>
  </si>
  <si>
    <t>19. Wie überrascht fühlten Sie sich während des Spielens?</t>
  </si>
  <si>
    <t>20. Wie stark waren Sie während des Spielens geistig gefordert?</t>
  </si>
  <si>
    <t>21. Wie besorgt fühlten Sie sich während des Spielens?</t>
  </si>
  <si>
    <t>22. Wie sehr waren Sie in die Spielmechanik vertieft?</t>
  </si>
  <si>
    <t>23. Wie frustriert waren Sie während des Spiels?</t>
  </si>
  <si>
    <t>24. Wie sehr hat das Spiel Ihre Gefühle beeinflusst?</t>
  </si>
  <si>
    <t>26. Wie zufrieden waren Sie während des Spiels?</t>
  </si>
  <si>
    <t>28. Wie amüsiert fühlten Sie sich während des Spielens?</t>
  </si>
  <si>
    <t>29. Wie gereizt waren Sie während des Spiels?</t>
  </si>
  <si>
    <t>30. Wie motiviert fühlten Sie sich während des Spielens?</t>
  </si>
  <si>
    <t>Interesse</t>
  </si>
  <si>
    <t>Gesamt</t>
  </si>
  <si>
    <t>Nr.1</t>
  </si>
  <si>
    <t>Nr.2</t>
  </si>
  <si>
    <t>Nr.3</t>
  </si>
  <si>
    <t>Nr.4</t>
  </si>
  <si>
    <t>Nr.5</t>
  </si>
  <si>
    <t>13. Fühlten Sie sich während des Spielens gelangweilt?</t>
  </si>
  <si>
    <t>15. Fühlten Sie sich während des Spielens verärgert?</t>
  </si>
  <si>
    <t>16. Haben sie das Zeitgefühl verloren?</t>
  </si>
  <si>
    <t>18. Haben sie alles um sich herum vergessen?</t>
  </si>
  <si>
    <t>14. War Ihr Wunsch stark, etwas Neues und Aufregendes zu erleben, während Sie das Spiel gespielt haben?</t>
  </si>
  <si>
    <t>25. Wie intensiv haben Sie die im Spiel dargestellten Situationen erlebt?</t>
  </si>
  <si>
    <t>27. In welchem Maße fühlten Sie sich in die virtuelle Umgebung eingetaucht?</t>
  </si>
  <si>
    <t>4. Konnten sie dem Narrator gut verstehen?</t>
  </si>
  <si>
    <t>12. Konnten Sie viel Informationen des Narrators behalten?</t>
  </si>
  <si>
    <t>Nr.6</t>
  </si>
  <si>
    <t>11. Hat es Sie in ein schlechte Stimmung gebrachte ?</t>
  </si>
  <si>
    <t>Nr.7</t>
  </si>
  <si>
    <t>Nr.8</t>
  </si>
  <si>
    <t>Jonah</t>
  </si>
  <si>
    <t>Michael</t>
  </si>
  <si>
    <t>Niklas</t>
  </si>
  <si>
    <t>Oliver</t>
  </si>
  <si>
    <t>Sebastian</t>
  </si>
  <si>
    <t>Phil</t>
  </si>
  <si>
    <t>Lena</t>
  </si>
  <si>
    <t>Ali</t>
  </si>
  <si>
    <t>Nr.9</t>
  </si>
  <si>
    <t>Nr.10</t>
  </si>
  <si>
    <t>Sarah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</si>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</sst>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" xfId="0" applyFill="1" applyBorder="1"/>
    <xf numFmtId="0" fontId="0" fillId="10" borderId="1" xfId="0" applyFill="1" applyBorder="1"/>
    <xf numFmtId="0" fontId="0" fillId="5" borderId="1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6" borderId="1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1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13" borderId="11" xfId="0" applyFill="1" applyBorder="1"/>
    <xf numFmtId="0" fontId="0" fillId="4" borderId="12" xfId="0" applyFill="1" applyBorder="1"/>
    <xf numFmtId="0" fontId="0" fillId="14" borderId="11" xfId="0" applyFill="1" applyBorder="1" applyAlignment="1">
      <alignment wrapText="1"/>
    </xf>
    <xf numFmtId="0" fontId="0" fillId="9" borderId="1" xfId="0" applyFill="1" applyBorder="1"/>
    <xf numFmtId="0" fontId="0" fillId="11" borderId="0" xfId="0" applyFill="1" applyAlignment="1">
      <alignment horizontal="center" vertical="center"/>
    </xf>
    <xf numFmtId="0" fontId="0" fillId="10" borderId="10" xfId="0" applyFill="1" applyBorder="1"/>
    <xf numFmtId="0" fontId="0" fillId="7" borderId="4" xfId="0" applyFill="1" applyBorder="1"/>
    <xf numFmtId="0" fontId="0" fillId="7" borderId="6" xfId="0" applyFill="1" applyBorder="1"/>
    <xf numFmtId="0" fontId="0" fillId="5" borderId="4" xfId="0" applyFill="1" applyBorder="1"/>
    <xf numFmtId="0" fontId="0" fillId="5" borderId="8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8" xfId="0" applyFill="1" applyBorder="1"/>
    <xf numFmtId="0" fontId="0" fillId="7" borderId="8" xfId="0" applyFill="1" applyBorder="1"/>
    <xf numFmtId="0" fontId="0" fillId="9" borderId="9" xfId="0" applyFill="1" applyBorder="1"/>
    <xf numFmtId="0" fontId="0" fillId="13" borderId="1" xfId="0" applyFill="1" applyBorder="1"/>
    <xf numFmtId="0" fontId="0" fillId="14" borderId="1" xfId="0" applyFill="1" applyBorder="1" applyAlignment="1">
      <alignment wrapText="1"/>
    </xf>
    <xf numFmtId="0" fontId="0" fillId="3" borderId="11" xfId="0" applyFill="1" applyBorder="1"/>
    <xf numFmtId="0" fontId="0" fillId="2" borderId="1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1" xfId="0" applyFill="1" applyBorder="1"/>
    <xf numFmtId="0" fontId="0" fillId="4" borderId="1" xfId="0" applyFill="1" applyBorder="1"/>
    <xf numFmtId="0" fontId="0" fillId="12" borderId="13" xfId="0" applyFill="1" applyBorder="1"/>
    <xf numFmtId="0" fontId="0" fillId="11" borderId="2" xfId="0" applyFill="1" applyBorder="1"/>
    <xf numFmtId="0" fontId="0" fillId="11" borderId="14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0" xfId="0" applyFill="1"/>
    <xf numFmtId="0" fontId="0" fillId="9" borderId="0" xfId="0" applyFill="1"/>
    <xf numFmtId="0" fontId="0" fillId="11" borderId="5" xfId="0" applyFill="1" applyBorder="1"/>
    <xf numFmtId="0" fontId="0" fillId="10" borderId="4" xfId="0" applyFill="1" applyBorder="1"/>
    <xf numFmtId="0" fontId="0" fillId="9" borderId="5" xfId="0" applyFill="1" applyBorder="1"/>
    <xf numFmtId="0" fontId="0" fillId="12" borderId="0" xfId="0" applyFill="1"/>
    <xf numFmtId="0" fontId="0" fillId="11" borderId="6" xfId="0" applyFill="1" applyBorder="1"/>
    <xf numFmtId="0" fontId="0" fillId="11" borderId="15" xfId="0" applyFill="1" applyBorder="1"/>
    <xf numFmtId="0" fontId="0" fillId="11" borderId="15" xfId="0" applyFill="1" applyBorder="1" applyAlignment="1">
      <alignment horizontal="center" vertical="center"/>
    </xf>
    <xf numFmtId="0" fontId="0" fillId="11" borderId="7" xfId="0" applyFill="1" applyBorder="1"/>
    <xf numFmtId="0" fontId="0" fillId="8" borderId="4" xfId="0" applyFill="1" applyBorder="1"/>
    <xf numFmtId="0" fontId="0" fillId="8" borderId="6" xfId="0" applyFill="1" applyBorder="1"/>
    <xf numFmtId="0" fontId="0" fillId="6" borderId="4" xfId="0" applyFill="1" applyBorder="1"/>
    <xf numFmtId="0" fontId="1" fillId="6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3" borderId="11" xfId="0" applyFill="1" applyBorder="1" applyAlignment="1">
      <alignment wrapText="1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0" fillId="19" borderId="8" xfId="0" applyFont="1" applyFill="1" applyBorder="1" applyAlignment="1">
      <alignment horizontal="center" vertical="center"/>
    </xf>
    <xf numFmtId="0" fontId="0" fillId="19" borderId="9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0" borderId="14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0" borderId="4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4" xfId="0" applyFont="1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C8888"/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90BF-BD01-4AB2-A9F9-558C378EFBEA}">
  <dimension ref="B2:Q101"/>
  <sheetViews>
    <sheetView tabSelected="1" zoomScale="90" zoomScaleNormal="90" workbookViewId="0">
      <selection activeCell="A9" sqref="A9"/>
    </sheetView>
  </sheetViews>
  <sheetFormatPr baseColWidth="10" defaultRowHeight="14.4" x14ac:dyDescent="0.3"/>
  <cols>
    <col min="1" max="1" width="39.109375" customWidth="1"/>
    <col min="2" max="2" width="3.33203125" customWidth="1"/>
    <col min="4" max="4" width="90.88671875" customWidth="1"/>
    <col min="5" max="16" width="10" customWidth="1"/>
    <col min="17" max="17" width="3.33203125" customWidth="1"/>
  </cols>
  <sheetData>
    <row r="2" spans="2:17" x14ac:dyDescent="0.3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2:17" x14ac:dyDescent="0.3">
      <c r="B3" s="44"/>
      <c r="C3" s="45"/>
      <c r="D3" s="18" t="s">
        <v>0</v>
      </c>
      <c r="E3" s="28" t="s">
        <v>40</v>
      </c>
      <c r="F3" s="30" t="s">
        <v>59</v>
      </c>
      <c r="G3" s="28" t="s">
        <v>41</v>
      </c>
      <c r="H3" s="30" t="s">
        <v>60</v>
      </c>
      <c r="I3" s="28" t="s">
        <v>51</v>
      </c>
      <c r="J3" s="30" t="s">
        <v>61</v>
      </c>
      <c r="K3" s="28" t="s">
        <v>63</v>
      </c>
      <c r="L3" s="30" t="s">
        <v>65</v>
      </c>
      <c r="M3" s="28" t="s">
        <v>64</v>
      </c>
      <c r="N3" s="30" t="s">
        <v>66</v>
      </c>
      <c r="O3" s="28" t="s">
        <v>36</v>
      </c>
      <c r="P3" s="30"/>
      <c r="Q3" s="47"/>
    </row>
    <row r="4" spans="2:17" x14ac:dyDescent="0.3">
      <c r="B4" s="44"/>
      <c r="C4" s="45"/>
      <c r="D4" s="5" t="s">
        <v>11</v>
      </c>
      <c r="E4" s="3" t="s">
        <v>2</v>
      </c>
      <c r="F4" s="4" t="s">
        <v>3</v>
      </c>
      <c r="G4" s="3" t="s">
        <v>2</v>
      </c>
      <c r="H4" s="4" t="s">
        <v>3</v>
      </c>
      <c r="I4" s="3" t="s">
        <v>2</v>
      </c>
      <c r="J4" s="4" t="s">
        <v>3</v>
      </c>
      <c r="K4" s="3" t="s">
        <v>2</v>
      </c>
      <c r="L4" s="4" t="s">
        <v>3</v>
      </c>
      <c r="M4" s="3" t="s">
        <v>2</v>
      </c>
      <c r="N4" s="4" t="s">
        <v>3</v>
      </c>
      <c r="O4" s="3" t="s">
        <v>2</v>
      </c>
      <c r="P4" s="4" t="s">
        <v>3</v>
      </c>
      <c r="Q4" s="47"/>
    </row>
    <row r="5" spans="2:17" x14ac:dyDescent="0.3">
      <c r="B5" s="48"/>
      <c r="C5" s="20" t="s">
        <v>1</v>
      </c>
      <c r="D5" s="46"/>
      <c r="E5" s="1"/>
      <c r="F5" s="2"/>
      <c r="G5" s="1"/>
      <c r="H5" s="2"/>
      <c r="I5" s="1"/>
      <c r="J5" s="2"/>
      <c r="K5" s="1"/>
      <c r="L5" s="2"/>
      <c r="M5" s="1"/>
      <c r="N5" s="2"/>
      <c r="O5" s="1">
        <f>SUM(O6,O12)</f>
        <v>205</v>
      </c>
      <c r="P5" s="1">
        <f>SUM(P6,P12)</f>
        <v>95</v>
      </c>
      <c r="Q5" s="49"/>
    </row>
    <row r="6" spans="2:17" x14ac:dyDescent="0.3">
      <c r="B6" s="48"/>
      <c r="C6" s="24" t="s">
        <v>23</v>
      </c>
      <c r="D6" s="25"/>
      <c r="E6" s="131">
        <f>SUM((E7:E11))-5</f>
        <v>14</v>
      </c>
      <c r="F6" s="131">
        <f>SUM(4*5 -(E6)  )</f>
        <v>6</v>
      </c>
      <c r="G6" s="131">
        <f>SUM((G7:G11))-5</f>
        <v>15</v>
      </c>
      <c r="H6" s="131">
        <f>SUM(4*5 -(G6)  )</f>
        <v>5</v>
      </c>
      <c r="I6" s="114">
        <f t="shared" ref="I6" si="0">SUM((I7:I11))-5</f>
        <v>15</v>
      </c>
      <c r="J6" s="115">
        <f>SUM(4*5 -(I6)  )</f>
        <v>5</v>
      </c>
      <c r="K6" s="214">
        <f t="shared" ref="K6" si="1">SUM((K7:K11))-5</f>
        <v>11</v>
      </c>
      <c r="L6" s="215">
        <f t="shared" ref="L6" si="2">SUM(4*5 -(K6)  )</f>
        <v>9</v>
      </c>
      <c r="M6" s="114">
        <f t="shared" ref="M6" si="3">SUM((M7:M11))-5</f>
        <v>14</v>
      </c>
      <c r="N6" s="115">
        <f t="shared" ref="N6" si="4">SUM(4*5 -(M6)  )</f>
        <v>6</v>
      </c>
      <c r="O6" s="149">
        <f t="shared" ref="O6:P13" si="5">SUM(E6,G6,I6,K6,M6)</f>
        <v>69</v>
      </c>
      <c r="P6" s="149">
        <f t="shared" si="5"/>
        <v>31</v>
      </c>
      <c r="Q6" s="49"/>
    </row>
    <row r="7" spans="2:17" x14ac:dyDescent="0.3">
      <c r="B7" s="48"/>
      <c r="C7" s="23"/>
      <c r="D7" s="10" t="s">
        <v>19</v>
      </c>
      <c r="E7" s="116">
        <v>4</v>
      </c>
      <c r="F7" s="117">
        <f>SUM(6,-(E7))</f>
        <v>2</v>
      </c>
      <c r="G7" s="116">
        <v>5</v>
      </c>
      <c r="H7" s="117">
        <f>SUM(6,-(G7))</f>
        <v>1</v>
      </c>
      <c r="I7" s="116">
        <v>4</v>
      </c>
      <c r="J7" s="117">
        <f>SUM(6,-(I7))</f>
        <v>2</v>
      </c>
      <c r="K7" s="116">
        <v>3</v>
      </c>
      <c r="L7" s="117">
        <f>SUM(6,-(K7))</f>
        <v>3</v>
      </c>
      <c r="M7" s="116">
        <v>4</v>
      </c>
      <c r="N7" s="117">
        <f>SUM(6,-(M7))</f>
        <v>2</v>
      </c>
      <c r="O7" s="218">
        <f t="shared" si="5"/>
        <v>20</v>
      </c>
      <c r="P7" s="150">
        <f t="shared" si="5"/>
        <v>10</v>
      </c>
      <c r="Q7" s="49"/>
    </row>
    <row r="8" spans="2:17" x14ac:dyDescent="0.3">
      <c r="B8" s="48"/>
      <c r="C8" s="23"/>
      <c r="D8" s="10" t="s">
        <v>20</v>
      </c>
      <c r="E8" s="116">
        <v>4</v>
      </c>
      <c r="F8" s="117">
        <f>SUM(6,-(E8))</f>
        <v>2</v>
      </c>
      <c r="G8" s="116">
        <v>5</v>
      </c>
      <c r="H8" s="117">
        <f>SUM(6,-(G8))</f>
        <v>1</v>
      </c>
      <c r="I8" s="116">
        <v>4</v>
      </c>
      <c r="J8" s="117">
        <f>SUM(6,-(I8))</f>
        <v>2</v>
      </c>
      <c r="K8" s="116">
        <v>4</v>
      </c>
      <c r="L8" s="117">
        <f>SUM(6,-(K8))</f>
        <v>2</v>
      </c>
      <c r="M8" s="116">
        <v>3</v>
      </c>
      <c r="N8" s="117">
        <f>SUM(6,-(M8))</f>
        <v>3</v>
      </c>
      <c r="O8" s="151">
        <f t="shared" si="5"/>
        <v>20</v>
      </c>
      <c r="P8" s="152">
        <f t="shared" si="5"/>
        <v>10</v>
      </c>
      <c r="Q8" s="49"/>
    </row>
    <row r="9" spans="2:17" x14ac:dyDescent="0.3">
      <c r="B9" s="48"/>
      <c r="C9" s="23"/>
      <c r="D9" s="10" t="s">
        <v>42</v>
      </c>
      <c r="E9" s="118">
        <f>SUM(6,-(F9))</f>
        <v>5</v>
      </c>
      <c r="F9" s="119">
        <v>1</v>
      </c>
      <c r="G9" s="118">
        <f>SUM(6,-(H9))</f>
        <v>4</v>
      </c>
      <c r="H9" s="119">
        <v>2</v>
      </c>
      <c r="I9" s="118">
        <f>SUM(6,-(J9))</f>
        <v>5</v>
      </c>
      <c r="J9" s="119">
        <v>1</v>
      </c>
      <c r="K9" s="118">
        <f t="shared" ref="K9" si="6">SUM(6,-(L9))</f>
        <v>4</v>
      </c>
      <c r="L9" s="119">
        <v>2</v>
      </c>
      <c r="M9" s="118">
        <f t="shared" ref="M9" si="7">SUM(6,-(N9))</f>
        <v>5</v>
      </c>
      <c r="N9" s="119">
        <v>1</v>
      </c>
      <c r="O9" s="151">
        <f t="shared" si="5"/>
        <v>23</v>
      </c>
      <c r="P9" s="152">
        <f t="shared" si="5"/>
        <v>7</v>
      </c>
      <c r="Q9" s="49"/>
    </row>
    <row r="10" spans="2:17" x14ac:dyDescent="0.3">
      <c r="B10" s="48"/>
      <c r="C10" s="23"/>
      <c r="D10" s="10" t="s">
        <v>25</v>
      </c>
      <c r="E10" s="116">
        <v>2</v>
      </c>
      <c r="F10" s="117">
        <f>SUM(6,-(E10))</f>
        <v>4</v>
      </c>
      <c r="G10" s="116">
        <v>4</v>
      </c>
      <c r="H10" s="117">
        <f>SUM(6,-(G10))</f>
        <v>2</v>
      </c>
      <c r="I10" s="116">
        <v>4</v>
      </c>
      <c r="J10" s="117">
        <f>SUM(6,-(I10))</f>
        <v>2</v>
      </c>
      <c r="K10" s="116">
        <v>4</v>
      </c>
      <c r="L10" s="117">
        <f>SUM(6,-(K10))</f>
        <v>2</v>
      </c>
      <c r="M10" s="116">
        <v>5</v>
      </c>
      <c r="N10" s="117">
        <f>SUM(6,-(M10))</f>
        <v>1</v>
      </c>
      <c r="O10" s="151">
        <f t="shared" si="5"/>
        <v>19</v>
      </c>
      <c r="P10" s="152">
        <f t="shared" si="5"/>
        <v>11</v>
      </c>
      <c r="Q10" s="49"/>
    </row>
    <row r="11" spans="2:17" x14ac:dyDescent="0.3">
      <c r="B11" s="48"/>
      <c r="C11" s="23"/>
      <c r="D11" s="10" t="s">
        <v>30</v>
      </c>
      <c r="E11" s="116">
        <v>4</v>
      </c>
      <c r="F11" s="117">
        <f>SUM(6,-(E11))</f>
        <v>2</v>
      </c>
      <c r="G11" s="116">
        <v>2</v>
      </c>
      <c r="H11" s="117">
        <f>SUM(6,-(G11))</f>
        <v>4</v>
      </c>
      <c r="I11" s="116">
        <v>3</v>
      </c>
      <c r="J11" s="117">
        <f>SUM(6,-(I11))</f>
        <v>3</v>
      </c>
      <c r="K11" s="148">
        <v>1</v>
      </c>
      <c r="L11" s="117">
        <f>SUM(6,-(K11))</f>
        <v>5</v>
      </c>
      <c r="M11" s="116">
        <v>2</v>
      </c>
      <c r="N11" s="117">
        <f>SUM(6,-(M11))</f>
        <v>4</v>
      </c>
      <c r="O11" s="216">
        <f t="shared" si="5"/>
        <v>12</v>
      </c>
      <c r="P11" s="153">
        <f t="shared" si="5"/>
        <v>18</v>
      </c>
      <c r="Q11" s="49"/>
    </row>
    <row r="12" spans="2:17" x14ac:dyDescent="0.3">
      <c r="B12" s="48"/>
      <c r="C12" s="26" t="s">
        <v>24</v>
      </c>
      <c r="D12" s="27"/>
      <c r="E12" s="154">
        <f>SUM(E13:E22) -10</f>
        <v>19</v>
      </c>
      <c r="F12" s="154">
        <f>SUM(4*10 -(E12)  )</f>
        <v>21</v>
      </c>
      <c r="G12" s="133">
        <f>SUM(G13:G22) -10</f>
        <v>32</v>
      </c>
      <c r="H12" s="133">
        <f>SUM(4*10 -(G12)  )</f>
        <v>8</v>
      </c>
      <c r="I12" s="120">
        <f t="shared" ref="I12" si="8">SUM(I13:I22) -10</f>
        <v>32</v>
      </c>
      <c r="J12" s="121">
        <f t="shared" ref="J12" si="9">SUM(4*10 -(I12)  )</f>
        <v>8</v>
      </c>
      <c r="K12" s="120">
        <f t="shared" ref="K12" si="10">SUM(K13:K22) -10</f>
        <v>24</v>
      </c>
      <c r="L12" s="121">
        <f t="shared" ref="L12" si="11">SUM(4*10 -(K12)  )</f>
        <v>16</v>
      </c>
      <c r="M12" s="120">
        <f t="shared" ref="M12" si="12">SUM(M13:M22) -10</f>
        <v>29</v>
      </c>
      <c r="N12" s="121">
        <f t="shared" ref="N12" si="13">SUM(4*10 -(M12)  )</f>
        <v>11</v>
      </c>
      <c r="O12" s="155">
        <f t="shared" si="5"/>
        <v>136</v>
      </c>
      <c r="P12" s="155">
        <f t="shared" si="5"/>
        <v>64</v>
      </c>
      <c r="Q12" s="49"/>
    </row>
    <row r="13" spans="2:17" x14ac:dyDescent="0.3">
      <c r="B13" s="48"/>
      <c r="C13" s="8"/>
      <c r="D13" s="11" t="s">
        <v>16</v>
      </c>
      <c r="E13" s="122">
        <f>SUM(6,-(F13))</f>
        <v>3</v>
      </c>
      <c r="F13" s="123">
        <v>3</v>
      </c>
      <c r="G13" s="122">
        <f>SUM(6,-(H13))</f>
        <v>5</v>
      </c>
      <c r="H13" s="123">
        <v>1</v>
      </c>
      <c r="I13" s="122">
        <f t="shared" ref="I13" si="14">SUM(6,-(J13))</f>
        <v>2</v>
      </c>
      <c r="J13" s="123">
        <v>4</v>
      </c>
      <c r="K13" s="122">
        <f t="shared" ref="K13" si="15">SUM(6,-(L13))</f>
        <v>4</v>
      </c>
      <c r="L13" s="123">
        <v>2</v>
      </c>
      <c r="M13" s="122">
        <f t="shared" ref="M13" si="16">SUM(6,-(N13))</f>
        <v>3</v>
      </c>
      <c r="N13" s="123">
        <v>3</v>
      </c>
      <c r="O13" s="220">
        <f t="shared" si="5"/>
        <v>17</v>
      </c>
      <c r="P13" s="156">
        <f t="shared" si="5"/>
        <v>13</v>
      </c>
      <c r="Q13" s="49"/>
    </row>
    <row r="14" spans="2:17" x14ac:dyDescent="0.3">
      <c r="B14" s="48"/>
      <c r="C14" s="8"/>
      <c r="D14" s="11" t="s">
        <v>18</v>
      </c>
      <c r="E14" s="124">
        <v>3</v>
      </c>
      <c r="F14" s="125">
        <f>SUM(6,-(E14))</f>
        <v>3</v>
      </c>
      <c r="G14" s="124">
        <v>5</v>
      </c>
      <c r="H14" s="125">
        <f>SUM(6,-(G14))</f>
        <v>1</v>
      </c>
      <c r="I14" s="124">
        <v>4</v>
      </c>
      <c r="J14" s="125">
        <f>SUM(6,-(I14))</f>
        <v>2</v>
      </c>
      <c r="K14" s="124">
        <v>4</v>
      </c>
      <c r="L14" s="125">
        <f>SUM(6,-(K14))</f>
        <v>2</v>
      </c>
      <c r="M14" s="124">
        <v>3</v>
      </c>
      <c r="N14" s="125">
        <f>SUM(6,-(M14))</f>
        <v>3</v>
      </c>
      <c r="O14" s="221">
        <f t="shared" ref="O14:O22" si="17">SUM(E14,G14,I14,K14,M14)</f>
        <v>19</v>
      </c>
      <c r="P14" s="155">
        <f t="shared" ref="P14:P22" si="18">SUM(F14,H14,J14,L14,N14)</f>
        <v>11</v>
      </c>
      <c r="Q14" s="49"/>
    </row>
    <row r="15" spans="2:17" x14ac:dyDescent="0.3">
      <c r="B15" s="48"/>
      <c r="C15" s="8"/>
      <c r="D15" s="11" t="s">
        <v>52</v>
      </c>
      <c r="E15" s="122">
        <f>SUM(6,-(F15))</f>
        <v>2</v>
      </c>
      <c r="F15" s="123">
        <v>4</v>
      </c>
      <c r="G15" s="122">
        <f>SUM(6,-(H15))</f>
        <v>5</v>
      </c>
      <c r="H15" s="123">
        <v>1</v>
      </c>
      <c r="I15" s="122">
        <f t="shared" ref="I15" si="19">SUM(6,-(J15))</f>
        <v>5</v>
      </c>
      <c r="J15" s="123">
        <v>1</v>
      </c>
      <c r="K15" s="122">
        <f t="shared" ref="K15" si="20">SUM(6,-(L15))</f>
        <v>3</v>
      </c>
      <c r="L15" s="123">
        <v>3</v>
      </c>
      <c r="M15" s="122">
        <f t="shared" ref="M15" si="21">SUM(6,-(N15))</f>
        <v>5</v>
      </c>
      <c r="N15" s="123">
        <v>1</v>
      </c>
      <c r="O15" s="122">
        <f t="shared" si="17"/>
        <v>20</v>
      </c>
      <c r="P15" s="155">
        <f t="shared" si="18"/>
        <v>10</v>
      </c>
      <c r="Q15" s="49"/>
    </row>
    <row r="16" spans="2:17" x14ac:dyDescent="0.3">
      <c r="B16" s="48"/>
      <c r="C16" s="8"/>
      <c r="D16" s="11" t="s">
        <v>43</v>
      </c>
      <c r="E16" s="122">
        <f t="shared" ref="E16" si="22">SUM(6,-(F16))</f>
        <v>3</v>
      </c>
      <c r="F16" s="123">
        <v>3</v>
      </c>
      <c r="G16" s="122">
        <f t="shared" ref="G16" si="23">SUM(6,-(H16))</f>
        <v>5</v>
      </c>
      <c r="H16" s="123">
        <v>1</v>
      </c>
      <c r="I16" s="122">
        <f t="shared" ref="I16" si="24">SUM(6,-(J16))</f>
        <v>5</v>
      </c>
      <c r="J16" s="123">
        <v>1</v>
      </c>
      <c r="K16" s="122">
        <f t="shared" ref="K16" si="25">SUM(6,-(L16))</f>
        <v>2</v>
      </c>
      <c r="L16" s="123">
        <v>4</v>
      </c>
      <c r="M16" s="122">
        <f t="shared" ref="M16" si="26">SUM(6,-(N16))</f>
        <v>4</v>
      </c>
      <c r="N16" s="123">
        <v>2</v>
      </c>
      <c r="O16" s="122">
        <f t="shared" si="17"/>
        <v>19</v>
      </c>
      <c r="P16" s="155">
        <f t="shared" si="18"/>
        <v>11</v>
      </c>
      <c r="Q16" s="49"/>
    </row>
    <row r="17" spans="2:17" x14ac:dyDescent="0.3">
      <c r="B17" s="48"/>
      <c r="C17" s="8"/>
      <c r="D17" s="11" t="s">
        <v>22</v>
      </c>
      <c r="E17" s="122">
        <f t="shared" ref="E17" si="27">SUM(6,-(F17))</f>
        <v>4</v>
      </c>
      <c r="F17" s="123">
        <v>2</v>
      </c>
      <c r="G17" s="122">
        <f t="shared" ref="G17" si="28">SUM(6,-(H17))</f>
        <v>2</v>
      </c>
      <c r="H17" s="158">
        <v>4</v>
      </c>
      <c r="I17" s="122">
        <f t="shared" ref="I17" si="29">SUM(6,-(J17))</f>
        <v>5</v>
      </c>
      <c r="J17" s="123">
        <v>1</v>
      </c>
      <c r="K17" s="122">
        <f t="shared" ref="K17" si="30">SUM(6,-(L17))</f>
        <v>3</v>
      </c>
      <c r="L17" s="123">
        <v>3</v>
      </c>
      <c r="M17" s="122">
        <f t="shared" ref="M17" si="31">SUM(6,-(N17))</f>
        <v>5</v>
      </c>
      <c r="N17" s="123">
        <v>1</v>
      </c>
      <c r="O17" s="122">
        <f t="shared" si="17"/>
        <v>19</v>
      </c>
      <c r="P17" s="155">
        <f t="shared" si="18"/>
        <v>11</v>
      </c>
      <c r="Q17" s="49"/>
    </row>
    <row r="18" spans="2:17" x14ac:dyDescent="0.3">
      <c r="B18" s="48"/>
      <c r="C18" s="8"/>
      <c r="D18" s="11" t="s">
        <v>27</v>
      </c>
      <c r="E18" s="122">
        <f t="shared" ref="E18" si="32">SUM(6,-(F18))</f>
        <v>2</v>
      </c>
      <c r="F18" s="123">
        <v>4</v>
      </c>
      <c r="G18" s="122">
        <f t="shared" ref="G18" si="33">SUM(6,-(H18))</f>
        <v>3</v>
      </c>
      <c r="H18" s="123">
        <v>3</v>
      </c>
      <c r="I18" s="122">
        <f t="shared" ref="I18" si="34">SUM(6,-(J18))</f>
        <v>4</v>
      </c>
      <c r="J18" s="123">
        <v>2</v>
      </c>
      <c r="K18" s="122">
        <f t="shared" ref="K18" si="35">SUM(6,-(L18))</f>
        <v>5</v>
      </c>
      <c r="L18" s="123">
        <v>1</v>
      </c>
      <c r="M18" s="122">
        <f t="shared" ref="M18" si="36">SUM(6,-(N18))</f>
        <v>2</v>
      </c>
      <c r="N18" s="123">
        <v>4</v>
      </c>
      <c r="O18" s="221">
        <f t="shared" si="17"/>
        <v>16</v>
      </c>
      <c r="P18" s="155">
        <f t="shared" si="18"/>
        <v>14</v>
      </c>
      <c r="Q18" s="49"/>
    </row>
    <row r="19" spans="2:17" x14ac:dyDescent="0.3">
      <c r="B19" s="48"/>
      <c r="C19" s="8"/>
      <c r="D19" s="11" t="s">
        <v>29</v>
      </c>
      <c r="E19" s="122">
        <f t="shared" ref="E19" si="37">SUM(6,-(F19))</f>
        <v>2</v>
      </c>
      <c r="F19" s="123">
        <v>4</v>
      </c>
      <c r="G19" s="122">
        <f t="shared" ref="G19" si="38">SUM(6,-(H19))</f>
        <v>4</v>
      </c>
      <c r="H19" s="123">
        <v>2</v>
      </c>
      <c r="I19" s="122">
        <f t="shared" ref="I19" si="39">SUM(6,-(J19))</f>
        <v>5</v>
      </c>
      <c r="J19" s="123">
        <v>1</v>
      </c>
      <c r="K19" s="122">
        <f t="shared" ref="K19" si="40">SUM(6,-(L19))</f>
        <v>2</v>
      </c>
      <c r="L19" s="123">
        <v>4</v>
      </c>
      <c r="M19" s="122">
        <f t="shared" ref="M19" si="41">SUM(6,-(N19))</f>
        <v>5</v>
      </c>
      <c r="N19" s="123">
        <v>1</v>
      </c>
      <c r="O19" s="122">
        <f t="shared" si="17"/>
        <v>18</v>
      </c>
      <c r="P19" s="155">
        <f t="shared" si="18"/>
        <v>12</v>
      </c>
      <c r="Q19" s="49"/>
    </row>
    <row r="20" spans="2:17" x14ac:dyDescent="0.3">
      <c r="B20" s="48"/>
      <c r="C20" s="8"/>
      <c r="D20" s="11" t="s">
        <v>31</v>
      </c>
      <c r="E20" s="124">
        <v>3</v>
      </c>
      <c r="F20" s="125">
        <f>SUM(6,-(E20))</f>
        <v>3</v>
      </c>
      <c r="G20" s="124">
        <v>4</v>
      </c>
      <c r="H20" s="125">
        <f>SUM(6,-(G20))</f>
        <v>2</v>
      </c>
      <c r="I20" s="124">
        <v>4</v>
      </c>
      <c r="J20" s="125">
        <f>SUM(6,-(I20))</f>
        <v>2</v>
      </c>
      <c r="K20" s="124">
        <v>4</v>
      </c>
      <c r="L20" s="125">
        <f>SUM(6,-(K20))</f>
        <v>2</v>
      </c>
      <c r="M20" s="124">
        <v>5</v>
      </c>
      <c r="N20" s="125">
        <f>SUM(6,-(M20))</f>
        <v>1</v>
      </c>
      <c r="O20" s="122">
        <f t="shared" si="17"/>
        <v>20</v>
      </c>
      <c r="P20" s="155">
        <f t="shared" si="18"/>
        <v>10</v>
      </c>
      <c r="Q20" s="49"/>
    </row>
    <row r="21" spans="2:17" x14ac:dyDescent="0.3">
      <c r="B21" s="48"/>
      <c r="C21" s="8"/>
      <c r="D21" s="11" t="s">
        <v>32</v>
      </c>
      <c r="E21" s="124">
        <v>3</v>
      </c>
      <c r="F21" s="125">
        <f>SUM(6,-(E21))</f>
        <v>3</v>
      </c>
      <c r="G21" s="124">
        <v>4</v>
      </c>
      <c r="H21" s="125">
        <f>SUM(6,-(G21))</f>
        <v>2</v>
      </c>
      <c r="I21" s="124">
        <v>3</v>
      </c>
      <c r="J21" s="125">
        <f>SUM(6,-(I21))</f>
        <v>3</v>
      </c>
      <c r="K21" s="124">
        <v>3</v>
      </c>
      <c r="L21" s="125">
        <f>SUM(6,-(K21))</f>
        <v>3</v>
      </c>
      <c r="M21" s="124">
        <v>4</v>
      </c>
      <c r="N21" s="125">
        <f>SUM(6,-(M21))</f>
        <v>2</v>
      </c>
      <c r="O21" s="122">
        <f t="shared" si="17"/>
        <v>17</v>
      </c>
      <c r="P21" s="155">
        <f t="shared" si="18"/>
        <v>13</v>
      </c>
      <c r="Q21" s="49"/>
    </row>
    <row r="22" spans="2:17" x14ac:dyDescent="0.3">
      <c r="B22" s="48"/>
      <c r="C22" s="9"/>
      <c r="D22" s="12" t="s">
        <v>33</v>
      </c>
      <c r="E22" s="126">
        <f t="shared" ref="E22" si="42">SUM(6,-(F22))</f>
        <v>4</v>
      </c>
      <c r="F22" s="127">
        <v>2</v>
      </c>
      <c r="G22" s="126">
        <f t="shared" ref="G22" si="43">SUM(6,-(H22))</f>
        <v>5</v>
      </c>
      <c r="H22" s="127">
        <v>1</v>
      </c>
      <c r="I22" s="126">
        <f t="shared" ref="I22" si="44">SUM(6,-(J22))</f>
        <v>5</v>
      </c>
      <c r="J22" s="127">
        <v>1</v>
      </c>
      <c r="K22" s="126">
        <f t="shared" ref="K22" si="45">SUM(6,-(L22))</f>
        <v>4</v>
      </c>
      <c r="L22" s="127">
        <v>2</v>
      </c>
      <c r="M22" s="126">
        <f t="shared" ref="M22" si="46">SUM(6,-(N22))</f>
        <v>3</v>
      </c>
      <c r="N22" s="127">
        <v>3</v>
      </c>
      <c r="O22" s="126">
        <f t="shared" si="17"/>
        <v>21</v>
      </c>
      <c r="P22" s="159">
        <f t="shared" si="18"/>
        <v>9</v>
      </c>
      <c r="Q22" s="49"/>
    </row>
    <row r="23" spans="2:17" x14ac:dyDescent="0.3">
      <c r="B23" s="44"/>
      <c r="C23" s="45"/>
      <c r="D23" s="45"/>
      <c r="E23" s="128"/>
      <c r="F23" s="129"/>
      <c r="G23" s="128"/>
      <c r="H23" s="129"/>
      <c r="I23" s="128"/>
      <c r="J23" s="129"/>
      <c r="K23" s="128"/>
      <c r="L23" s="129"/>
      <c r="M23" s="128"/>
      <c r="N23" s="129"/>
      <c r="O23" s="128"/>
      <c r="P23" s="129"/>
      <c r="Q23" s="47"/>
    </row>
    <row r="24" spans="2:17" x14ac:dyDescent="0.3">
      <c r="B24" s="48"/>
      <c r="C24" s="6" t="s">
        <v>4</v>
      </c>
      <c r="D24" s="28"/>
      <c r="E24" s="130">
        <f>SUM(E25,E28)</f>
        <v>12</v>
      </c>
      <c r="F24" s="130">
        <f>SUM(4*5 -(E24)  )</f>
        <v>8</v>
      </c>
      <c r="G24" s="130">
        <f>SUM(G25,G28)</f>
        <v>8</v>
      </c>
      <c r="H24" s="130">
        <f>SUM(4*5 -(G24)  )</f>
        <v>12</v>
      </c>
      <c r="I24" s="130">
        <f t="shared" ref="I24" si="47">SUM(I25,I28)</f>
        <v>16</v>
      </c>
      <c r="J24" s="130">
        <f t="shared" ref="J24" si="48">SUM(4*5 -(I24)  )</f>
        <v>4</v>
      </c>
      <c r="K24" s="130">
        <f t="shared" ref="K24" si="49">SUM(K25,K28)</f>
        <v>14</v>
      </c>
      <c r="L24" s="130">
        <f t="shared" ref="L24" si="50">SUM(4*5 -(K24)  )</f>
        <v>6</v>
      </c>
      <c r="M24" s="130">
        <f t="shared" ref="M24" si="51">SUM(M25,M28)</f>
        <v>16</v>
      </c>
      <c r="N24" s="130">
        <f t="shared" ref="N24" si="52">SUM(4*5 -(M24)  )</f>
        <v>4</v>
      </c>
      <c r="O24" s="160">
        <f>SUM(E24,G24,I24,K24,M24)</f>
        <v>66</v>
      </c>
      <c r="P24" s="160">
        <f>SUM(F24,H24,J24,L24,N24)</f>
        <v>34</v>
      </c>
      <c r="Q24" s="49"/>
    </row>
    <row r="25" spans="2:17" x14ac:dyDescent="0.3">
      <c r="B25" s="48"/>
      <c r="C25" s="24" t="s">
        <v>5</v>
      </c>
      <c r="D25" s="25"/>
      <c r="E25" s="131">
        <f>SUM(E26:E27) -2</f>
        <v>5</v>
      </c>
      <c r="F25" s="131">
        <f>SUM(4*2 -(E25)  )</f>
        <v>3</v>
      </c>
      <c r="G25" s="131">
        <f>SUM(G26:G27) -2</f>
        <v>4</v>
      </c>
      <c r="H25" s="131">
        <f>SUM(4*2 -(G25)  )</f>
        <v>4</v>
      </c>
      <c r="I25" s="131">
        <f t="shared" ref="I25" si="53">SUM(I26:I27) -2</f>
        <v>7</v>
      </c>
      <c r="J25" s="131">
        <f t="shared" ref="J25" si="54">SUM(4*2 -(I25)  )</f>
        <v>1</v>
      </c>
      <c r="K25" s="131">
        <f t="shared" ref="K25" si="55">SUM(K26:K27) -2</f>
        <v>8</v>
      </c>
      <c r="L25" s="131">
        <f t="shared" ref="L25" si="56">SUM(4*2 -(K25)  )</f>
        <v>0</v>
      </c>
      <c r="M25" s="131">
        <f t="shared" ref="M25" si="57">SUM(M26:M27) -2</f>
        <v>7</v>
      </c>
      <c r="N25" s="131">
        <f t="shared" ref="N25" si="58">SUM(4*2 -(M25)  )</f>
        <v>1</v>
      </c>
      <c r="O25" s="225">
        <f>SUM(E25,G25,I25,K25,M25)</f>
        <v>31</v>
      </c>
      <c r="P25" s="131">
        <f>SUM(F25,H25,J25,L25,N25)</f>
        <v>9</v>
      </c>
      <c r="Q25" s="49"/>
    </row>
    <row r="26" spans="2:17" x14ac:dyDescent="0.3">
      <c r="B26" s="48"/>
      <c r="C26" s="23"/>
      <c r="D26" s="10" t="s">
        <v>17</v>
      </c>
      <c r="E26" s="116">
        <v>4</v>
      </c>
      <c r="F26" s="132"/>
      <c r="G26" s="116">
        <v>5</v>
      </c>
      <c r="H26" s="132"/>
      <c r="I26" s="116">
        <v>5</v>
      </c>
      <c r="J26" s="132"/>
      <c r="K26" s="116">
        <v>5</v>
      </c>
      <c r="L26" s="132"/>
      <c r="M26" s="116">
        <v>4</v>
      </c>
      <c r="N26" s="132"/>
      <c r="O26" s="224">
        <f>SUM(E26,G26,I26,K26,M26)</f>
        <v>23</v>
      </c>
      <c r="P26" s="132"/>
      <c r="Q26" s="49"/>
    </row>
    <row r="27" spans="2:17" x14ac:dyDescent="0.3">
      <c r="B27" s="48"/>
      <c r="C27" s="23"/>
      <c r="D27" s="10" t="s">
        <v>44</v>
      </c>
      <c r="E27" s="116">
        <v>3</v>
      </c>
      <c r="F27" s="132"/>
      <c r="G27" s="148">
        <v>1</v>
      </c>
      <c r="H27" s="132"/>
      <c r="I27" s="116">
        <v>4</v>
      </c>
      <c r="J27" s="132"/>
      <c r="K27" s="116">
        <v>5</v>
      </c>
      <c r="L27" s="132"/>
      <c r="M27" s="116">
        <v>5</v>
      </c>
      <c r="N27" s="132"/>
      <c r="O27" s="118">
        <f>SUM(E27,G27,I27,K27,M27)</f>
        <v>18</v>
      </c>
      <c r="P27" s="132"/>
      <c r="Q27" s="49"/>
    </row>
    <row r="28" spans="2:17" x14ac:dyDescent="0.3">
      <c r="B28" s="48"/>
      <c r="C28" s="29" t="s">
        <v>6</v>
      </c>
      <c r="D28" s="27"/>
      <c r="E28" s="133">
        <f>SUM(E29:E31) -3</f>
        <v>7</v>
      </c>
      <c r="F28" s="133">
        <f>SUM(4*3 -(E28)  )</f>
        <v>5</v>
      </c>
      <c r="G28" s="133">
        <f>SUM(G29:G31) -3</f>
        <v>4</v>
      </c>
      <c r="H28" s="133">
        <f>SUM(4*3 -(G28)  )</f>
        <v>8</v>
      </c>
      <c r="I28" s="133">
        <f t="shared" ref="I28" si="59">SUM(I29:I31) -3</f>
        <v>9</v>
      </c>
      <c r="J28" s="133">
        <f t="shared" ref="J28" si="60">SUM(4*3 -(I28)  )</f>
        <v>3</v>
      </c>
      <c r="K28" s="133">
        <f t="shared" ref="K28" si="61">SUM(K29:K31) -3</f>
        <v>6</v>
      </c>
      <c r="L28" s="133">
        <f t="shared" ref="L28" si="62">SUM(4*3 -(K28)  )</f>
        <v>6</v>
      </c>
      <c r="M28" s="133">
        <f t="shared" ref="M28" si="63">SUM(M29:M31) -3</f>
        <v>9</v>
      </c>
      <c r="N28" s="133">
        <f t="shared" ref="N28" si="64">SUM(4*3 -(M28)  )</f>
        <v>3</v>
      </c>
      <c r="O28" s="228">
        <f>SUM(E28,G28,I28,K28,M28)</f>
        <v>35</v>
      </c>
      <c r="P28" s="133">
        <f>SUM(F28,H28,J28,L28,N28)</f>
        <v>25</v>
      </c>
      <c r="Q28" s="49"/>
    </row>
    <row r="29" spans="2:17" x14ac:dyDescent="0.3">
      <c r="B29" s="48"/>
      <c r="C29" s="21"/>
      <c r="D29" s="11" t="s">
        <v>45</v>
      </c>
      <c r="E29" s="124">
        <v>3</v>
      </c>
      <c r="F29" s="125"/>
      <c r="G29" s="148">
        <v>1</v>
      </c>
      <c r="H29" s="125"/>
      <c r="I29" s="124">
        <v>4</v>
      </c>
      <c r="J29" s="125"/>
      <c r="K29" s="124">
        <v>4</v>
      </c>
      <c r="L29" s="125"/>
      <c r="M29" s="124">
        <v>4</v>
      </c>
      <c r="N29" s="125"/>
      <c r="O29" s="122">
        <f>SUM(E29,G29,I29,K29,M29)</f>
        <v>16</v>
      </c>
      <c r="P29" s="125"/>
      <c r="Q29" s="49"/>
    </row>
    <row r="30" spans="2:17" x14ac:dyDescent="0.3">
      <c r="B30" s="48"/>
      <c r="C30" s="21"/>
      <c r="D30" s="13" t="s">
        <v>47</v>
      </c>
      <c r="E30" s="124">
        <v>3</v>
      </c>
      <c r="F30" s="125"/>
      <c r="G30" s="124">
        <v>2</v>
      </c>
      <c r="H30" s="125"/>
      <c r="I30" s="124">
        <v>4</v>
      </c>
      <c r="J30" s="125"/>
      <c r="K30" s="148">
        <v>1</v>
      </c>
      <c r="L30" s="125"/>
      <c r="M30" s="124">
        <v>5</v>
      </c>
      <c r="N30" s="125"/>
      <c r="O30" s="122">
        <f t="shared" ref="O30:O31" si="65">SUM(E30,G30,I30,K30,M30)</f>
        <v>15</v>
      </c>
      <c r="P30" s="125"/>
      <c r="Q30" s="49"/>
    </row>
    <row r="31" spans="2:17" x14ac:dyDescent="0.3">
      <c r="B31" s="48"/>
      <c r="C31" s="22"/>
      <c r="D31" s="14" t="s">
        <v>48</v>
      </c>
      <c r="E31" s="124">
        <v>4</v>
      </c>
      <c r="F31" s="125"/>
      <c r="G31" s="124">
        <v>4</v>
      </c>
      <c r="H31" s="125"/>
      <c r="I31" s="124">
        <v>4</v>
      </c>
      <c r="J31" s="125"/>
      <c r="K31" s="124">
        <v>4</v>
      </c>
      <c r="L31" s="125"/>
      <c r="M31" s="124">
        <v>3</v>
      </c>
      <c r="N31" s="125"/>
      <c r="O31" s="122">
        <f t="shared" si="65"/>
        <v>19</v>
      </c>
      <c r="P31" s="125"/>
      <c r="Q31" s="49"/>
    </row>
    <row r="32" spans="2:17" x14ac:dyDescent="0.3">
      <c r="B32" s="44"/>
      <c r="C32" s="45"/>
      <c r="D32" s="45"/>
      <c r="E32" s="128"/>
      <c r="F32" s="129"/>
      <c r="G32" s="128"/>
      <c r="H32" s="129"/>
      <c r="I32" s="128"/>
      <c r="J32" s="129"/>
      <c r="K32" s="128"/>
      <c r="L32" s="129"/>
      <c r="M32" s="128"/>
      <c r="N32" s="129"/>
      <c r="O32" s="128"/>
      <c r="P32" s="129"/>
      <c r="Q32" s="47"/>
    </row>
    <row r="33" spans="2:17" x14ac:dyDescent="0.3">
      <c r="B33" s="48"/>
      <c r="C33" s="6" t="s">
        <v>10</v>
      </c>
      <c r="D33" s="28"/>
      <c r="E33" s="134">
        <f>SUM(E34,E39,E42,E45)</f>
        <v>26</v>
      </c>
      <c r="F33" s="130">
        <f>SUM(4*10 -(E33)  )</f>
        <v>14</v>
      </c>
      <c r="G33" s="134">
        <f>SUM(G34,G39,G42,G45)</f>
        <v>28</v>
      </c>
      <c r="H33" s="130">
        <f>SUM(4*10 -(G33)  )</f>
        <v>12</v>
      </c>
      <c r="I33" s="134">
        <f t="shared" ref="I33" si="66">SUM(I34,I39,I42,I45)</f>
        <v>26</v>
      </c>
      <c r="J33" s="130">
        <f t="shared" ref="J33" si="67">SUM(4*10 -(I33)  )</f>
        <v>14</v>
      </c>
      <c r="K33" s="134">
        <f t="shared" ref="K33" si="68">SUM(K34,K39,K42,K45)</f>
        <v>17</v>
      </c>
      <c r="L33" s="130">
        <f t="shared" ref="L33" si="69">SUM(4*10 -(K33)  )</f>
        <v>23</v>
      </c>
      <c r="M33" s="134">
        <f t="shared" ref="M33" si="70">SUM(M34,M39,M42,M45)</f>
        <v>33</v>
      </c>
      <c r="N33" s="130">
        <f t="shared" ref="N33" si="71">SUM(4*10 -(M33)  )</f>
        <v>7</v>
      </c>
      <c r="O33" s="130">
        <f>SUM(E33,G33,I33,K33,M33)</f>
        <v>130</v>
      </c>
      <c r="P33" s="130">
        <f>SUM(F33,H33,J33,L33,N33)</f>
        <v>70</v>
      </c>
      <c r="Q33" s="49"/>
    </row>
    <row r="34" spans="2:17" x14ac:dyDescent="0.3">
      <c r="B34" s="48"/>
      <c r="C34" s="31" t="s">
        <v>35</v>
      </c>
      <c r="D34" s="32"/>
      <c r="E34" s="135">
        <f>SUM(E35:E38) -4</f>
        <v>9</v>
      </c>
      <c r="F34" s="136">
        <f>SUM(4*4 -(E34)  )</f>
        <v>7</v>
      </c>
      <c r="G34" s="135">
        <f>SUM(G35:G38) -4</f>
        <v>10</v>
      </c>
      <c r="H34" s="136">
        <f>SUM(4*4 -(G34)  )</f>
        <v>6</v>
      </c>
      <c r="I34" s="135">
        <f t="shared" ref="I34" si="72">SUM(I35:I38) -4</f>
        <v>11</v>
      </c>
      <c r="J34" s="136">
        <f t="shared" ref="J34" si="73">SUM(4*4 -(I34)  )</f>
        <v>5</v>
      </c>
      <c r="K34" s="135">
        <f t="shared" ref="K34" si="74">SUM(K35:K38) -4</f>
        <v>6</v>
      </c>
      <c r="L34" s="136">
        <f t="shared" ref="L34" si="75">SUM(4*4 -(K34)  )</f>
        <v>10</v>
      </c>
      <c r="M34" s="135">
        <f t="shared" ref="M34" si="76">SUM(M35:M38) -4</f>
        <v>13</v>
      </c>
      <c r="N34" s="136">
        <f t="shared" ref="N34" si="77">SUM(4*4 -(M34)  )</f>
        <v>3</v>
      </c>
      <c r="O34" s="136">
        <f>SUM(E34,G34,I34,K34,M34)</f>
        <v>49</v>
      </c>
      <c r="P34" s="136">
        <f>SUM(F34,H34,J34,L34,N34)</f>
        <v>31</v>
      </c>
      <c r="Q34" s="49"/>
    </row>
    <row r="35" spans="2:17" x14ac:dyDescent="0.3">
      <c r="B35" s="48"/>
      <c r="C35" s="15"/>
      <c r="D35" s="17" t="s">
        <v>21</v>
      </c>
      <c r="E35" s="137">
        <v>4</v>
      </c>
      <c r="F35" s="138"/>
      <c r="G35" s="137">
        <v>5</v>
      </c>
      <c r="H35" s="138"/>
      <c r="I35" s="137">
        <v>4</v>
      </c>
      <c r="J35" s="138"/>
      <c r="K35" s="137">
        <v>2</v>
      </c>
      <c r="L35" s="138"/>
      <c r="M35" s="137">
        <v>5</v>
      </c>
      <c r="N35" s="138"/>
      <c r="O35" s="161">
        <f>SUM(E35,G35,I35,K35,M35)</f>
        <v>20</v>
      </c>
      <c r="P35" s="138"/>
      <c r="Q35" s="49"/>
    </row>
    <row r="36" spans="2:17" ht="14.4" customHeight="1" x14ac:dyDescent="0.3">
      <c r="B36" s="48"/>
      <c r="C36" s="15"/>
      <c r="D36" s="113" t="s">
        <v>46</v>
      </c>
      <c r="E36" s="137">
        <v>3</v>
      </c>
      <c r="F36" s="138"/>
      <c r="G36" s="162">
        <v>5</v>
      </c>
      <c r="H36" s="138"/>
      <c r="I36" s="162">
        <v>5</v>
      </c>
      <c r="J36" s="138"/>
      <c r="K36" s="137">
        <v>3</v>
      </c>
      <c r="L36" s="138"/>
      <c r="M36" s="162">
        <v>5</v>
      </c>
      <c r="N36" s="138"/>
      <c r="O36" s="230">
        <f t="shared" ref="O36:O38" si="78">SUM(E36,G36,I36,K36,M36)</f>
        <v>21</v>
      </c>
      <c r="P36" s="138"/>
      <c r="Q36" s="49"/>
    </row>
    <row r="37" spans="2:17" x14ac:dyDescent="0.3">
      <c r="B37" s="48"/>
      <c r="C37" s="15"/>
      <c r="D37" s="17" t="s">
        <v>26</v>
      </c>
      <c r="E37" s="137">
        <v>2</v>
      </c>
      <c r="F37" s="138"/>
      <c r="G37" s="137">
        <v>3</v>
      </c>
      <c r="H37" s="138"/>
      <c r="I37" s="137">
        <v>2</v>
      </c>
      <c r="J37" s="138"/>
      <c r="K37" s="137">
        <v>2</v>
      </c>
      <c r="L37" s="138"/>
      <c r="M37" s="137">
        <v>2</v>
      </c>
      <c r="N37" s="138"/>
      <c r="O37" s="161">
        <f t="shared" si="78"/>
        <v>11</v>
      </c>
      <c r="P37" s="138"/>
      <c r="Q37" s="49"/>
    </row>
    <row r="38" spans="2:17" x14ac:dyDescent="0.3">
      <c r="B38" s="48"/>
      <c r="C38" s="15"/>
      <c r="D38" s="17" t="s">
        <v>28</v>
      </c>
      <c r="E38" s="137">
        <v>4</v>
      </c>
      <c r="F38" s="138"/>
      <c r="G38" s="148">
        <v>1</v>
      </c>
      <c r="H38" s="138"/>
      <c r="I38" s="137">
        <v>4</v>
      </c>
      <c r="J38" s="138"/>
      <c r="K38" s="137">
        <v>3</v>
      </c>
      <c r="L38" s="138"/>
      <c r="M38" s="148">
        <v>5</v>
      </c>
      <c r="N38" s="138"/>
      <c r="O38" s="161">
        <f t="shared" si="78"/>
        <v>17</v>
      </c>
      <c r="P38" s="138"/>
      <c r="Q38" s="49"/>
    </row>
    <row r="39" spans="2:17" x14ac:dyDescent="0.3">
      <c r="B39" s="48"/>
      <c r="C39" s="36" t="s">
        <v>9</v>
      </c>
      <c r="D39" s="37"/>
      <c r="E39" s="139">
        <f>SUM(E40:E41) -2</f>
        <v>6</v>
      </c>
      <c r="F39" s="140">
        <f>SUM(4*2 -(E39)  )</f>
        <v>2</v>
      </c>
      <c r="G39" s="139">
        <f>SUM(G40:G41) -2</f>
        <v>5</v>
      </c>
      <c r="H39" s="140">
        <f>SUM(4*2 -(G39)  )</f>
        <v>3</v>
      </c>
      <c r="I39" s="139">
        <f t="shared" ref="I39" si="79">SUM(I40:I41) -2</f>
        <v>7</v>
      </c>
      <c r="J39" s="140">
        <f t="shared" ref="J39" si="80">SUM(4*2 -(I39)  )</f>
        <v>1</v>
      </c>
      <c r="K39" s="139">
        <f t="shared" ref="K39" si="81">SUM(K40:K41) -2</f>
        <v>4</v>
      </c>
      <c r="L39" s="140">
        <f t="shared" ref="L39" si="82">SUM(4*2 -(K39)  )</f>
        <v>4</v>
      </c>
      <c r="M39" s="139">
        <f t="shared" ref="M39" si="83">SUM(M40:M41) -2</f>
        <v>7</v>
      </c>
      <c r="N39" s="140">
        <f t="shared" ref="N39" si="84">SUM(4*2 -(M39)  )</f>
        <v>1</v>
      </c>
      <c r="O39" s="140">
        <f>SUM(E39,G39,I39,K39,M39)</f>
        <v>29</v>
      </c>
      <c r="P39" s="140">
        <f>SUM(F39,H39,J39,L39,N39)</f>
        <v>11</v>
      </c>
      <c r="Q39" s="49"/>
    </row>
    <row r="40" spans="2:17" x14ac:dyDescent="0.3">
      <c r="B40" s="48"/>
      <c r="C40" s="33"/>
      <c r="D40" s="34" t="s">
        <v>49</v>
      </c>
      <c r="E40" s="141">
        <v>4</v>
      </c>
      <c r="F40" s="142"/>
      <c r="G40" s="141">
        <v>4</v>
      </c>
      <c r="H40" s="142"/>
      <c r="I40" s="141">
        <v>5</v>
      </c>
      <c r="J40" s="142"/>
      <c r="K40" s="141">
        <v>4</v>
      </c>
      <c r="L40" s="142"/>
      <c r="M40" s="141">
        <v>5</v>
      </c>
      <c r="N40" s="142"/>
      <c r="O40" s="232">
        <f t="shared" ref="O40:O41" si="85">SUM(E40,G40,I40,K40,M40)</f>
        <v>22</v>
      </c>
      <c r="P40" s="142"/>
      <c r="Q40" s="49"/>
    </row>
    <row r="41" spans="2:17" x14ac:dyDescent="0.3">
      <c r="B41" s="48"/>
      <c r="C41" s="33"/>
      <c r="D41" s="34" t="s">
        <v>50</v>
      </c>
      <c r="E41" s="141">
        <v>4</v>
      </c>
      <c r="F41" s="142"/>
      <c r="G41" s="141">
        <v>3</v>
      </c>
      <c r="H41" s="142"/>
      <c r="I41" s="141">
        <v>4</v>
      </c>
      <c r="J41" s="142"/>
      <c r="K41" s="141">
        <v>2</v>
      </c>
      <c r="L41" s="142"/>
      <c r="M41" s="141">
        <v>4</v>
      </c>
      <c r="N41" s="142"/>
      <c r="O41" s="157">
        <f t="shared" si="85"/>
        <v>17</v>
      </c>
      <c r="P41" s="142"/>
      <c r="Q41" s="49"/>
    </row>
    <row r="42" spans="2:17" x14ac:dyDescent="0.3">
      <c r="B42" s="48"/>
      <c r="C42" s="35" t="s">
        <v>7</v>
      </c>
      <c r="D42" s="25"/>
      <c r="E42" s="114">
        <f>SUM(E43:E44) -2</f>
        <v>6</v>
      </c>
      <c r="F42" s="131">
        <f>SUM(4*2 -(E42)  )</f>
        <v>2</v>
      </c>
      <c r="G42" s="114">
        <f>SUM(G43:G44) -2</f>
        <v>6</v>
      </c>
      <c r="H42" s="131">
        <f>SUM(4*2 -(G42)  )</f>
        <v>2</v>
      </c>
      <c r="I42" s="114">
        <f t="shared" ref="I42" si="86">SUM(I43:I44) -2</f>
        <v>2</v>
      </c>
      <c r="J42" s="131">
        <f t="shared" ref="J42" si="87">SUM(4*2 -(I42)  )</f>
        <v>6</v>
      </c>
      <c r="K42" s="114">
        <f t="shared" ref="K42" si="88">SUM(K43:K44) -2</f>
        <v>2</v>
      </c>
      <c r="L42" s="131">
        <f t="shared" ref="L42" si="89">SUM(4*2 -(K42)  )</f>
        <v>6</v>
      </c>
      <c r="M42" s="114">
        <f t="shared" ref="M42" si="90">SUM(M43:M44) -2</f>
        <v>6</v>
      </c>
      <c r="N42" s="131">
        <f t="shared" ref="N42" si="91">SUM(4*2 -(M42)  )</f>
        <v>2</v>
      </c>
      <c r="O42" s="131">
        <f>SUM(E42,G42,I42,K42,M42)</f>
        <v>22</v>
      </c>
      <c r="P42" s="131">
        <f>SUM(F42,H42,J42,L42,N42)</f>
        <v>18</v>
      </c>
      <c r="Q42" s="49"/>
    </row>
    <row r="43" spans="2:17" x14ac:dyDescent="0.3">
      <c r="B43" s="48"/>
      <c r="C43" s="7"/>
      <c r="D43" s="10" t="s">
        <v>13</v>
      </c>
      <c r="E43" s="116">
        <v>5</v>
      </c>
      <c r="F43" s="132"/>
      <c r="G43" s="116">
        <v>5</v>
      </c>
      <c r="H43" s="132"/>
      <c r="I43" s="148">
        <v>2</v>
      </c>
      <c r="J43" s="132"/>
      <c r="K43" s="116">
        <v>3</v>
      </c>
      <c r="L43" s="132"/>
      <c r="M43" s="116">
        <v>5</v>
      </c>
      <c r="N43" s="132"/>
      <c r="O43" s="224">
        <f t="shared" ref="O43:O44" si="92">SUM(E43,G43,I43,K43,M43)</f>
        <v>20</v>
      </c>
      <c r="P43" s="132"/>
      <c r="Q43" s="49"/>
    </row>
    <row r="44" spans="2:17" x14ac:dyDescent="0.3">
      <c r="B44" s="48"/>
      <c r="C44" s="7"/>
      <c r="D44" s="10" t="s">
        <v>14</v>
      </c>
      <c r="E44" s="116">
        <v>3</v>
      </c>
      <c r="F44" s="132"/>
      <c r="G44" s="116">
        <v>3</v>
      </c>
      <c r="H44" s="132"/>
      <c r="I44" s="116">
        <v>2</v>
      </c>
      <c r="J44" s="132"/>
      <c r="K44" s="116">
        <v>1</v>
      </c>
      <c r="L44" s="132"/>
      <c r="M44" s="116">
        <v>3</v>
      </c>
      <c r="N44" s="132"/>
      <c r="O44" s="118">
        <f t="shared" si="92"/>
        <v>12</v>
      </c>
      <c r="P44" s="132"/>
      <c r="Q44" s="49"/>
    </row>
    <row r="45" spans="2:17" x14ac:dyDescent="0.3">
      <c r="B45" s="48"/>
      <c r="C45" s="39" t="s">
        <v>8</v>
      </c>
      <c r="D45" s="40"/>
      <c r="E45" s="143">
        <f>SUM(E46:E47) -2</f>
        <v>5</v>
      </c>
      <c r="F45" s="144">
        <f>SUM(4*2 -(E45)  )</f>
        <v>3</v>
      </c>
      <c r="G45" s="143">
        <f>SUM(G46:G47) -2</f>
        <v>7</v>
      </c>
      <c r="H45" s="144">
        <f>SUM(4*2 -(G45)  )</f>
        <v>1</v>
      </c>
      <c r="I45" s="143">
        <f t="shared" ref="I45" si="93">SUM(I46:I47) -2</f>
        <v>6</v>
      </c>
      <c r="J45" s="144">
        <f t="shared" ref="J45" si="94">SUM(4*2 -(I45)  )</f>
        <v>2</v>
      </c>
      <c r="K45" s="143">
        <f t="shared" ref="K45" si="95">SUM(K46:K47) -2</f>
        <v>5</v>
      </c>
      <c r="L45" s="144">
        <f t="shared" ref="L45" si="96">SUM(4*2 -(K45)  )</f>
        <v>3</v>
      </c>
      <c r="M45" s="143">
        <f t="shared" ref="M45" si="97">SUM(M46:M47) -2</f>
        <v>7</v>
      </c>
      <c r="N45" s="144">
        <f t="shared" ref="N45" si="98">SUM(4*2 -(M45)  )</f>
        <v>1</v>
      </c>
      <c r="O45" s="144">
        <f>SUM(E45,G45,I45,K45,M45)</f>
        <v>30</v>
      </c>
      <c r="P45" s="144">
        <f>SUM(F45,H45,J45,L45,N45)</f>
        <v>10</v>
      </c>
      <c r="Q45" s="49"/>
    </row>
    <row r="46" spans="2:17" x14ac:dyDescent="0.3">
      <c r="B46" s="48"/>
      <c r="C46" s="38"/>
      <c r="D46" s="50" t="s">
        <v>15</v>
      </c>
      <c r="E46" s="124">
        <v>4</v>
      </c>
      <c r="F46" s="145"/>
      <c r="G46" s="124">
        <v>5</v>
      </c>
      <c r="H46" s="145"/>
      <c r="I46" s="124">
        <v>4</v>
      </c>
      <c r="J46" s="145"/>
      <c r="K46" s="124">
        <v>3</v>
      </c>
      <c r="L46" s="145"/>
      <c r="M46" s="124">
        <v>4</v>
      </c>
      <c r="N46" s="145"/>
      <c r="O46" s="163">
        <f t="shared" ref="O46:O47" si="99">SUM(E46,G46,I46,K46,M46)</f>
        <v>20</v>
      </c>
      <c r="P46" s="145"/>
      <c r="Q46" s="49"/>
    </row>
    <row r="47" spans="2:17" x14ac:dyDescent="0.3">
      <c r="B47" s="48"/>
      <c r="C47" s="16"/>
      <c r="D47" s="50" t="s">
        <v>34</v>
      </c>
      <c r="E47" s="146">
        <v>3</v>
      </c>
      <c r="F47" s="147"/>
      <c r="G47" s="146">
        <v>4</v>
      </c>
      <c r="H47" s="147"/>
      <c r="I47" s="146">
        <v>4</v>
      </c>
      <c r="J47" s="147"/>
      <c r="K47" s="146">
        <v>4</v>
      </c>
      <c r="L47" s="147"/>
      <c r="M47" s="146">
        <v>5</v>
      </c>
      <c r="N47" s="147"/>
      <c r="O47" s="164">
        <f t="shared" si="99"/>
        <v>20</v>
      </c>
      <c r="P47" s="147"/>
      <c r="Q47" s="49"/>
    </row>
    <row r="48" spans="2:17" x14ac:dyDescent="0.3">
      <c r="B48" s="51"/>
      <c r="C48" s="52"/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4"/>
    </row>
    <row r="49" spans="2:17" x14ac:dyDescent="0.3">
      <c r="B49" s="45"/>
      <c r="C49" s="45"/>
      <c r="D49" s="4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45"/>
    </row>
    <row r="52" spans="2:17" ht="57" customHeight="1" x14ac:dyDescent="0.3"/>
    <row r="55" spans="2:17" x14ac:dyDescent="0.3">
      <c r="B55" s="41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3"/>
    </row>
    <row r="56" spans="2:17" x14ac:dyDescent="0.3">
      <c r="B56" s="44"/>
      <c r="C56" s="45"/>
      <c r="D56" s="18" t="s">
        <v>12</v>
      </c>
      <c r="E56" s="28" t="s">
        <v>37</v>
      </c>
      <c r="F56" s="30" t="s">
        <v>55</v>
      </c>
      <c r="G56" s="28" t="s">
        <v>38</v>
      </c>
      <c r="H56" s="30" t="s">
        <v>56</v>
      </c>
      <c r="I56" s="28" t="s">
        <v>39</v>
      </c>
      <c r="J56" s="30" t="s">
        <v>57</v>
      </c>
      <c r="K56" s="28" t="s">
        <v>53</v>
      </c>
      <c r="L56" s="30" t="s">
        <v>58</v>
      </c>
      <c r="M56" s="28" t="s">
        <v>54</v>
      </c>
      <c r="N56" s="30" t="s">
        <v>62</v>
      </c>
      <c r="O56" s="28" t="s">
        <v>36</v>
      </c>
      <c r="P56" s="30"/>
      <c r="Q56" s="47"/>
    </row>
    <row r="57" spans="2:17" x14ac:dyDescent="0.3">
      <c r="B57" s="44"/>
      <c r="C57" s="45"/>
      <c r="D57" s="5" t="s">
        <v>11</v>
      </c>
      <c r="E57" s="3" t="s">
        <v>2</v>
      </c>
      <c r="F57" s="4" t="s">
        <v>3</v>
      </c>
      <c r="G57" s="3" t="s">
        <v>2</v>
      </c>
      <c r="H57" s="4" t="s">
        <v>3</v>
      </c>
      <c r="I57" s="3" t="s">
        <v>2</v>
      </c>
      <c r="J57" s="4" t="s">
        <v>3</v>
      </c>
      <c r="K57" s="3" t="s">
        <v>2</v>
      </c>
      <c r="L57" s="4" t="s">
        <v>3</v>
      </c>
      <c r="M57" s="3" t="s">
        <v>2</v>
      </c>
      <c r="N57" s="4" t="s">
        <v>3</v>
      </c>
      <c r="O57" s="3" t="s">
        <v>2</v>
      </c>
      <c r="P57" s="4" t="s">
        <v>3</v>
      </c>
      <c r="Q57" s="47"/>
    </row>
    <row r="58" spans="2:17" x14ac:dyDescent="0.3">
      <c r="B58" s="48"/>
      <c r="C58" s="20" t="s">
        <v>1</v>
      </c>
      <c r="D58" s="46"/>
      <c r="E58" s="1"/>
      <c r="F58" s="2"/>
      <c r="G58" s="1"/>
      <c r="H58" s="2"/>
      <c r="I58" s="1"/>
      <c r="J58" s="2"/>
      <c r="K58" s="1"/>
      <c r="L58" s="2"/>
      <c r="M58" s="1"/>
      <c r="N58" s="2"/>
      <c r="O58" s="1">
        <f>SUM(O59,O65)</f>
        <v>202</v>
      </c>
      <c r="P58" s="1">
        <f>SUM(P59,P65)</f>
        <v>98</v>
      </c>
      <c r="Q58" s="49"/>
    </row>
    <row r="59" spans="2:17" x14ac:dyDescent="0.3">
      <c r="B59" s="48"/>
      <c r="C59" s="24" t="s">
        <v>23</v>
      </c>
      <c r="D59" s="25"/>
      <c r="E59" s="104">
        <f>SUM((E60:E64))-5</f>
        <v>15</v>
      </c>
      <c r="F59" s="104">
        <f>SUM(4*5 -(E59)  )</f>
        <v>5</v>
      </c>
      <c r="G59" s="165">
        <f>SUM((G60:G64))-5</f>
        <v>16</v>
      </c>
      <c r="H59" s="165">
        <f>SUM(4*5 -(G59)  )</f>
        <v>4</v>
      </c>
      <c r="I59" s="166">
        <f t="shared" ref="I59" si="100">SUM((I60:I64))-5</f>
        <v>11</v>
      </c>
      <c r="J59" s="167">
        <f>SUM(4*5 -(I59)  )</f>
        <v>9</v>
      </c>
      <c r="K59" s="168">
        <f t="shared" ref="K59" si="101">SUM((K60:K64))-5</f>
        <v>15</v>
      </c>
      <c r="L59" s="169">
        <f t="shared" ref="L59" si="102">SUM(4*5 -(K59)  )</f>
        <v>5</v>
      </c>
      <c r="M59" s="168">
        <f t="shared" ref="M59" si="103">SUM((M60:M64))-5</f>
        <v>5</v>
      </c>
      <c r="N59" s="169">
        <f t="shared" ref="N59" si="104">SUM(4*5 -(M59)  )</f>
        <v>15</v>
      </c>
      <c r="O59" s="101">
        <f t="shared" ref="O59:P66" si="105">SUM(E59,G59,I59,K59,M59)</f>
        <v>62</v>
      </c>
      <c r="P59" s="101">
        <f t="shared" si="105"/>
        <v>38</v>
      </c>
      <c r="Q59" s="49"/>
    </row>
    <row r="60" spans="2:17" x14ac:dyDescent="0.3">
      <c r="B60" s="48"/>
      <c r="C60" s="23"/>
      <c r="D60" s="57" t="s">
        <v>19</v>
      </c>
      <c r="E60" s="107">
        <v>3</v>
      </c>
      <c r="F60" s="102">
        <f>SUM(6,-(E60))</f>
        <v>3</v>
      </c>
      <c r="G60" s="170">
        <v>3</v>
      </c>
      <c r="H60" s="169">
        <f>SUM(6,-(G60))</f>
        <v>3</v>
      </c>
      <c r="I60" s="170">
        <v>3</v>
      </c>
      <c r="J60" s="169">
        <f>SUM(6,-(I60))</f>
        <v>3</v>
      </c>
      <c r="K60" s="170">
        <v>3</v>
      </c>
      <c r="L60" s="169">
        <f>SUM(6,-(K60))</f>
        <v>3</v>
      </c>
      <c r="M60" s="170">
        <v>2</v>
      </c>
      <c r="N60" s="169">
        <f>SUM(6,-(M60))</f>
        <v>4</v>
      </c>
      <c r="O60" s="219">
        <f t="shared" si="105"/>
        <v>14</v>
      </c>
      <c r="P60" s="104">
        <f t="shared" si="105"/>
        <v>16</v>
      </c>
      <c r="Q60" s="49"/>
    </row>
    <row r="61" spans="2:17" x14ac:dyDescent="0.3">
      <c r="B61" s="48"/>
      <c r="C61" s="23"/>
      <c r="D61" s="57" t="s">
        <v>20</v>
      </c>
      <c r="E61" s="66">
        <v>4</v>
      </c>
      <c r="F61" s="67">
        <f>SUM(6,-(E61))</f>
        <v>2</v>
      </c>
      <c r="G61" s="171">
        <v>5</v>
      </c>
      <c r="H61" s="172">
        <f>SUM(6,-(G61))</f>
        <v>1</v>
      </c>
      <c r="I61" s="171">
        <v>3</v>
      </c>
      <c r="J61" s="172">
        <f>SUM(6,-(I61))</f>
        <v>3</v>
      </c>
      <c r="K61" s="171">
        <v>4</v>
      </c>
      <c r="L61" s="172">
        <f>SUM(6,-(K61))</f>
        <v>2</v>
      </c>
      <c r="M61" s="171">
        <v>2</v>
      </c>
      <c r="N61" s="172">
        <f>SUM(6,-(M61))</f>
        <v>4</v>
      </c>
      <c r="O61" s="100">
        <f t="shared" si="105"/>
        <v>18</v>
      </c>
      <c r="P61" s="105">
        <f t="shared" si="105"/>
        <v>12</v>
      </c>
      <c r="Q61" s="49"/>
    </row>
    <row r="62" spans="2:17" x14ac:dyDescent="0.3">
      <c r="B62" s="48"/>
      <c r="C62" s="23"/>
      <c r="D62" s="57" t="s">
        <v>42</v>
      </c>
      <c r="E62" s="68">
        <f>SUM(6,-(F62))</f>
        <v>5</v>
      </c>
      <c r="F62" s="69">
        <v>1</v>
      </c>
      <c r="G62" s="173">
        <f>SUM(6,-(H62))</f>
        <v>5</v>
      </c>
      <c r="H62" s="174">
        <v>1</v>
      </c>
      <c r="I62" s="173">
        <f>SUM(6,-(J62))</f>
        <v>4</v>
      </c>
      <c r="J62" s="174">
        <v>2</v>
      </c>
      <c r="K62" s="173">
        <f t="shared" ref="K62" si="106">SUM(6,-(L62))</f>
        <v>4</v>
      </c>
      <c r="L62" s="174">
        <v>2</v>
      </c>
      <c r="M62" s="173">
        <f t="shared" ref="M62" si="107">SUM(6,-(N62))</f>
        <v>3</v>
      </c>
      <c r="N62" s="174">
        <v>3</v>
      </c>
      <c r="O62" s="100">
        <f t="shared" si="105"/>
        <v>21</v>
      </c>
      <c r="P62" s="105">
        <f t="shared" si="105"/>
        <v>9</v>
      </c>
      <c r="Q62" s="49"/>
    </row>
    <row r="63" spans="2:17" x14ac:dyDescent="0.3">
      <c r="B63" s="48"/>
      <c r="C63" s="23"/>
      <c r="D63" s="57" t="s">
        <v>25</v>
      </c>
      <c r="E63" s="66">
        <v>4</v>
      </c>
      <c r="F63" s="67">
        <f>SUM(6,-(E63))</f>
        <v>2</v>
      </c>
      <c r="G63" s="171">
        <v>5</v>
      </c>
      <c r="H63" s="172">
        <f>SUM(6,-(G63))</f>
        <v>1</v>
      </c>
      <c r="I63" s="171">
        <v>2</v>
      </c>
      <c r="J63" s="172">
        <f>SUM(6,-(I63))</f>
        <v>4</v>
      </c>
      <c r="K63" s="171">
        <v>4</v>
      </c>
      <c r="L63" s="172">
        <f>SUM(6,-(K63))</f>
        <v>2</v>
      </c>
      <c r="M63" s="171">
        <v>1</v>
      </c>
      <c r="N63" s="172">
        <f>SUM(6,-(M63))</f>
        <v>5</v>
      </c>
      <c r="O63" s="100">
        <f t="shared" si="105"/>
        <v>16</v>
      </c>
      <c r="P63" s="105">
        <f t="shared" si="105"/>
        <v>14</v>
      </c>
      <c r="Q63" s="49"/>
    </row>
    <row r="64" spans="2:17" x14ac:dyDescent="0.3">
      <c r="B64" s="48"/>
      <c r="C64" s="23"/>
      <c r="D64" s="57" t="s">
        <v>30</v>
      </c>
      <c r="E64" s="108">
        <v>4</v>
      </c>
      <c r="F64" s="103">
        <f>SUM(6,-(E64))</f>
        <v>2</v>
      </c>
      <c r="G64" s="175">
        <v>3</v>
      </c>
      <c r="H64" s="176">
        <f>SUM(6,-(G64))</f>
        <v>3</v>
      </c>
      <c r="I64" s="175">
        <v>4</v>
      </c>
      <c r="J64" s="176">
        <f>SUM(6,-(I64))</f>
        <v>2</v>
      </c>
      <c r="K64" s="177">
        <v>5</v>
      </c>
      <c r="L64" s="176">
        <f>SUM(6,-(K64))</f>
        <v>1</v>
      </c>
      <c r="M64" s="175">
        <v>2</v>
      </c>
      <c r="N64" s="176">
        <f>SUM(6,-(M64))</f>
        <v>4</v>
      </c>
      <c r="O64" s="217">
        <f t="shared" si="105"/>
        <v>18</v>
      </c>
      <c r="P64" s="106">
        <f t="shared" si="105"/>
        <v>12</v>
      </c>
      <c r="Q64" s="49"/>
    </row>
    <row r="65" spans="2:17" x14ac:dyDescent="0.3">
      <c r="B65" s="48"/>
      <c r="C65" s="26" t="s">
        <v>24</v>
      </c>
      <c r="D65" s="27"/>
      <c r="E65" s="80">
        <f>SUM(E66:E75) -10</f>
        <v>30</v>
      </c>
      <c r="F65" s="80">
        <f>SUM(4*10 -(E65)  )</f>
        <v>10</v>
      </c>
      <c r="G65" s="178">
        <f>SUM(G66:G75) -10</f>
        <v>34</v>
      </c>
      <c r="H65" s="178">
        <f>SUM(4*10 -(G65)  )</f>
        <v>6</v>
      </c>
      <c r="I65" s="178">
        <f t="shared" ref="I65" si="108">SUM(I66:I75) -10</f>
        <v>32</v>
      </c>
      <c r="J65" s="178">
        <f t="shared" ref="J65" si="109">SUM(4*10 -(I65)  )</f>
        <v>8</v>
      </c>
      <c r="K65" s="179">
        <f t="shared" ref="K65" si="110">SUM(K66:K75) -10</f>
        <v>8</v>
      </c>
      <c r="L65" s="179">
        <f t="shared" ref="L65" si="111">SUM(4*10 -(K65)  )</f>
        <v>32</v>
      </c>
      <c r="M65" s="178">
        <f t="shared" ref="M65" si="112">SUM(M66:M75) -10</f>
        <v>36</v>
      </c>
      <c r="N65" s="178">
        <f t="shared" ref="N65" si="113">SUM(4*10 -(M65)  )</f>
        <v>4</v>
      </c>
      <c r="O65" s="98">
        <f t="shared" si="105"/>
        <v>140</v>
      </c>
      <c r="P65" s="98">
        <f t="shared" si="105"/>
        <v>60</v>
      </c>
      <c r="Q65" s="49"/>
    </row>
    <row r="66" spans="2:17" x14ac:dyDescent="0.3">
      <c r="B66" s="48"/>
      <c r="C66" s="8"/>
      <c r="D66" s="55" t="s">
        <v>16</v>
      </c>
      <c r="E66" s="96">
        <f>SUM(6,-(F66))</f>
        <v>4</v>
      </c>
      <c r="F66" s="95">
        <v>2</v>
      </c>
      <c r="G66" s="180">
        <f>SUM(6,-(H66))</f>
        <v>5</v>
      </c>
      <c r="H66" s="181">
        <v>1</v>
      </c>
      <c r="I66" s="180">
        <f t="shared" ref="I66" si="114">SUM(6,-(J66))</f>
        <v>5</v>
      </c>
      <c r="J66" s="181">
        <v>1</v>
      </c>
      <c r="K66" s="180">
        <f t="shared" ref="K66" si="115">SUM(6,-(L66))</f>
        <v>2</v>
      </c>
      <c r="L66" s="181">
        <v>4</v>
      </c>
      <c r="M66" s="180">
        <f t="shared" ref="M66" si="116">SUM(6,-(N66))</f>
        <v>5</v>
      </c>
      <c r="N66" s="182">
        <v>1</v>
      </c>
      <c r="O66" s="222">
        <f t="shared" si="105"/>
        <v>21</v>
      </c>
      <c r="P66" s="97">
        <f t="shared" si="105"/>
        <v>9</v>
      </c>
      <c r="Q66" s="49"/>
    </row>
    <row r="67" spans="2:17" x14ac:dyDescent="0.3">
      <c r="B67" s="48"/>
      <c r="C67" s="8"/>
      <c r="D67" s="55" t="s">
        <v>18</v>
      </c>
      <c r="E67" s="72">
        <v>4</v>
      </c>
      <c r="F67" s="73">
        <f>SUM(6,-(E67))</f>
        <v>2</v>
      </c>
      <c r="G67" s="183">
        <v>4</v>
      </c>
      <c r="H67" s="184">
        <f>SUM(6,-(G67))</f>
        <v>2</v>
      </c>
      <c r="I67" s="183">
        <v>3</v>
      </c>
      <c r="J67" s="184">
        <f>SUM(6,-(I67))</f>
        <v>3</v>
      </c>
      <c r="K67" s="183">
        <v>1</v>
      </c>
      <c r="L67" s="185">
        <f>SUM(6,-(K67))</f>
        <v>5</v>
      </c>
      <c r="M67" s="183">
        <v>4</v>
      </c>
      <c r="N67" s="186">
        <f>SUM(6,-(M67))</f>
        <v>2</v>
      </c>
      <c r="O67" s="223">
        <f t="shared" ref="O67:O75" si="117">SUM(E67,G67,I67,K67,M67)</f>
        <v>16</v>
      </c>
      <c r="P67" s="98">
        <f t="shared" ref="P67:P75" si="118">SUM(F67,H67,J67,L67,N67)</f>
        <v>14</v>
      </c>
      <c r="Q67" s="49"/>
    </row>
    <row r="68" spans="2:17" x14ac:dyDescent="0.3">
      <c r="B68" s="48"/>
      <c r="C68" s="8"/>
      <c r="D68" s="55" t="s">
        <v>52</v>
      </c>
      <c r="E68" s="70">
        <f>SUM(6,-(F68))</f>
        <v>5</v>
      </c>
      <c r="F68" s="71">
        <v>1</v>
      </c>
      <c r="G68" s="186">
        <f>SUM(6,-(H68))</f>
        <v>5</v>
      </c>
      <c r="H68" s="187">
        <v>1</v>
      </c>
      <c r="I68" s="186">
        <f t="shared" ref="I68" si="119">SUM(6,-(J68))</f>
        <v>3</v>
      </c>
      <c r="J68" s="187">
        <v>3</v>
      </c>
      <c r="K68" s="186">
        <f t="shared" ref="K68" si="120">SUM(6,-(L68))</f>
        <v>1</v>
      </c>
      <c r="L68" s="185">
        <v>5</v>
      </c>
      <c r="M68" s="186">
        <f t="shared" ref="M68" si="121">SUM(6,-(N68))</f>
        <v>5</v>
      </c>
      <c r="N68" s="183">
        <v>1</v>
      </c>
      <c r="O68" s="70">
        <f t="shared" si="117"/>
        <v>19</v>
      </c>
      <c r="P68" s="98">
        <f t="shared" si="118"/>
        <v>11</v>
      </c>
      <c r="Q68" s="49"/>
    </row>
    <row r="69" spans="2:17" x14ac:dyDescent="0.3">
      <c r="B69" s="48"/>
      <c r="C69" s="8"/>
      <c r="D69" s="55" t="s">
        <v>43</v>
      </c>
      <c r="E69" s="70">
        <f t="shared" ref="E69" si="122">SUM(6,-(F69))</f>
        <v>3</v>
      </c>
      <c r="F69" s="71">
        <v>3</v>
      </c>
      <c r="G69" s="186">
        <f t="shared" ref="G69:G72" si="123">SUM(6,-(H69))</f>
        <v>5</v>
      </c>
      <c r="H69" s="187">
        <v>1</v>
      </c>
      <c r="I69" s="186">
        <f t="shared" ref="I69" si="124">SUM(6,-(J69))</f>
        <v>4</v>
      </c>
      <c r="J69" s="187">
        <v>2</v>
      </c>
      <c r="K69" s="186">
        <f t="shared" ref="K69" si="125">SUM(6,-(L69))</f>
        <v>1</v>
      </c>
      <c r="L69" s="185">
        <v>5</v>
      </c>
      <c r="M69" s="186">
        <f t="shared" ref="M69" si="126">SUM(6,-(N69))</f>
        <v>5</v>
      </c>
      <c r="N69" s="183">
        <v>1</v>
      </c>
      <c r="O69" s="70">
        <f t="shared" si="117"/>
        <v>18</v>
      </c>
      <c r="P69" s="98">
        <f t="shared" si="118"/>
        <v>12</v>
      </c>
      <c r="Q69" s="49"/>
    </row>
    <row r="70" spans="2:17" x14ac:dyDescent="0.3">
      <c r="B70" s="48"/>
      <c r="C70" s="8"/>
      <c r="D70" s="55" t="s">
        <v>22</v>
      </c>
      <c r="E70" s="70">
        <f t="shared" ref="E70" si="127">SUM(6,-(F70))</f>
        <v>4</v>
      </c>
      <c r="F70" s="71">
        <v>2</v>
      </c>
      <c r="G70" s="186">
        <f t="shared" si="123"/>
        <v>5</v>
      </c>
      <c r="H70" s="187">
        <v>1</v>
      </c>
      <c r="I70" s="186">
        <f t="shared" ref="I70" si="128">SUM(6,-(J70))</f>
        <v>5</v>
      </c>
      <c r="J70" s="187">
        <v>1</v>
      </c>
      <c r="K70" s="186">
        <f t="shared" ref="K70" si="129">SUM(6,-(L70))</f>
        <v>3</v>
      </c>
      <c r="L70" s="187">
        <v>3</v>
      </c>
      <c r="M70" s="186">
        <f t="shared" ref="M70" si="130">SUM(6,-(N70))</f>
        <v>5</v>
      </c>
      <c r="N70" s="183">
        <v>1</v>
      </c>
      <c r="O70" s="70">
        <f t="shared" si="117"/>
        <v>22</v>
      </c>
      <c r="P70" s="98">
        <f t="shared" si="118"/>
        <v>8</v>
      </c>
      <c r="Q70" s="49"/>
    </row>
    <row r="71" spans="2:17" x14ac:dyDescent="0.3">
      <c r="B71" s="48"/>
      <c r="C71" s="8"/>
      <c r="D71" s="55" t="s">
        <v>27</v>
      </c>
      <c r="E71" s="70">
        <f t="shared" ref="E71" si="131">SUM(6,-(F71))</f>
        <v>5</v>
      </c>
      <c r="F71" s="71">
        <v>1</v>
      </c>
      <c r="G71" s="186">
        <f t="shared" si="123"/>
        <v>5</v>
      </c>
      <c r="H71" s="187">
        <v>1</v>
      </c>
      <c r="I71" s="186">
        <f t="shared" ref="I71" si="132">SUM(6,-(J71))</f>
        <v>5</v>
      </c>
      <c r="J71" s="187">
        <v>1</v>
      </c>
      <c r="K71" s="186">
        <f t="shared" ref="K71" si="133">SUM(6,-(L71))</f>
        <v>2</v>
      </c>
      <c r="L71" s="187">
        <v>4</v>
      </c>
      <c r="M71" s="186">
        <f t="shared" ref="M71" si="134">SUM(6,-(N71))</f>
        <v>5</v>
      </c>
      <c r="N71" s="183">
        <v>1</v>
      </c>
      <c r="O71" s="223">
        <f t="shared" si="117"/>
        <v>22</v>
      </c>
      <c r="P71" s="98">
        <f t="shared" si="118"/>
        <v>8</v>
      </c>
      <c r="Q71" s="49"/>
    </row>
    <row r="72" spans="2:17" x14ac:dyDescent="0.3">
      <c r="B72" s="48"/>
      <c r="C72" s="8"/>
      <c r="D72" s="55" t="s">
        <v>29</v>
      </c>
      <c r="E72" s="70">
        <f t="shared" ref="E72" si="135">SUM(6,-(F72))</f>
        <v>3</v>
      </c>
      <c r="F72" s="71">
        <v>3</v>
      </c>
      <c r="G72" s="186">
        <f t="shared" si="123"/>
        <v>4</v>
      </c>
      <c r="H72" s="187">
        <v>2</v>
      </c>
      <c r="I72" s="186">
        <f t="shared" ref="I72" si="136">SUM(6,-(J72))</f>
        <v>3</v>
      </c>
      <c r="J72" s="187">
        <v>3</v>
      </c>
      <c r="K72" s="186">
        <f t="shared" ref="K72" si="137">SUM(6,-(L72))</f>
        <v>1</v>
      </c>
      <c r="L72" s="185">
        <v>5</v>
      </c>
      <c r="M72" s="186">
        <f t="shared" ref="M72" si="138">SUM(6,-(N72))</f>
        <v>4</v>
      </c>
      <c r="N72" s="183">
        <v>2</v>
      </c>
      <c r="O72" s="70">
        <f t="shared" si="117"/>
        <v>15</v>
      </c>
      <c r="P72" s="98">
        <f t="shared" si="118"/>
        <v>15</v>
      </c>
      <c r="Q72" s="49"/>
    </row>
    <row r="73" spans="2:17" x14ac:dyDescent="0.3">
      <c r="B73" s="48"/>
      <c r="C73" s="8"/>
      <c r="D73" s="55" t="s">
        <v>31</v>
      </c>
      <c r="E73" s="72">
        <v>4</v>
      </c>
      <c r="F73" s="73">
        <f>SUM(6,-(E73))</f>
        <v>2</v>
      </c>
      <c r="G73" s="183">
        <v>3</v>
      </c>
      <c r="H73" s="184">
        <f>SUM(6,-(G73))</f>
        <v>3</v>
      </c>
      <c r="I73" s="183">
        <v>4</v>
      </c>
      <c r="J73" s="184">
        <f>SUM(6,-(I73))</f>
        <v>2</v>
      </c>
      <c r="K73" s="183">
        <v>3</v>
      </c>
      <c r="L73" s="184">
        <f>SUM(6,-(K73))</f>
        <v>3</v>
      </c>
      <c r="M73" s="183">
        <v>4</v>
      </c>
      <c r="N73" s="186">
        <f>SUM(6,-(M73))</f>
        <v>2</v>
      </c>
      <c r="O73" s="70">
        <f t="shared" si="117"/>
        <v>18</v>
      </c>
      <c r="P73" s="98">
        <f t="shared" si="118"/>
        <v>12</v>
      </c>
      <c r="Q73" s="49"/>
    </row>
    <row r="74" spans="2:17" x14ac:dyDescent="0.3">
      <c r="B74" s="48"/>
      <c r="C74" s="8"/>
      <c r="D74" s="55" t="s">
        <v>32</v>
      </c>
      <c r="E74" s="72">
        <v>4</v>
      </c>
      <c r="F74" s="73">
        <f>SUM(6,-(E74))</f>
        <v>2</v>
      </c>
      <c r="G74" s="183">
        <v>4</v>
      </c>
      <c r="H74" s="184">
        <f>SUM(6,-(G74))</f>
        <v>2</v>
      </c>
      <c r="I74" s="183">
        <v>5</v>
      </c>
      <c r="J74" s="184">
        <f>SUM(6,-(I74))</f>
        <v>1</v>
      </c>
      <c r="K74" s="188">
        <v>1</v>
      </c>
      <c r="L74" s="184">
        <f>SUM(6,-(K74))</f>
        <v>5</v>
      </c>
      <c r="M74" s="183">
        <v>4</v>
      </c>
      <c r="N74" s="186">
        <f>SUM(6,-(M74))</f>
        <v>2</v>
      </c>
      <c r="O74" s="70">
        <f t="shared" si="117"/>
        <v>18</v>
      </c>
      <c r="P74" s="98">
        <f t="shared" si="118"/>
        <v>12</v>
      </c>
      <c r="Q74" s="49"/>
    </row>
    <row r="75" spans="2:17" x14ac:dyDescent="0.3">
      <c r="B75" s="48"/>
      <c r="C75" s="9"/>
      <c r="D75" s="56" t="s">
        <v>33</v>
      </c>
      <c r="E75" s="74">
        <f t="shared" ref="E75" si="139">SUM(6,-(F75))</f>
        <v>4</v>
      </c>
      <c r="F75" s="75">
        <v>2</v>
      </c>
      <c r="G75" s="189">
        <f t="shared" ref="G75" si="140">SUM(6,-(H75))</f>
        <v>4</v>
      </c>
      <c r="H75" s="190">
        <v>2</v>
      </c>
      <c r="I75" s="189">
        <f t="shared" ref="I75" si="141">SUM(6,-(J75))</f>
        <v>5</v>
      </c>
      <c r="J75" s="190">
        <v>1</v>
      </c>
      <c r="K75" s="189">
        <f t="shared" ref="K75" si="142">SUM(6,-(L75))</f>
        <v>3</v>
      </c>
      <c r="L75" s="190">
        <v>3</v>
      </c>
      <c r="M75" s="189">
        <f t="shared" ref="M75" si="143">SUM(6,-(N75))</f>
        <v>5</v>
      </c>
      <c r="N75" s="191">
        <v>1</v>
      </c>
      <c r="O75" s="74">
        <f t="shared" si="117"/>
        <v>21</v>
      </c>
      <c r="P75" s="99">
        <f t="shared" si="118"/>
        <v>9</v>
      </c>
      <c r="Q75" s="49"/>
    </row>
    <row r="76" spans="2:17" x14ac:dyDescent="0.3">
      <c r="B76" s="44"/>
      <c r="C76" s="45"/>
      <c r="D76" s="45"/>
      <c r="E76" s="76"/>
      <c r="F76" s="77"/>
      <c r="G76" s="192"/>
      <c r="H76" s="193"/>
      <c r="I76" s="192"/>
      <c r="J76" s="193"/>
      <c r="K76" s="192"/>
      <c r="L76" s="193"/>
      <c r="M76" s="192"/>
      <c r="N76" s="193"/>
      <c r="O76" s="76"/>
      <c r="P76" s="77"/>
      <c r="Q76" s="47"/>
    </row>
    <row r="77" spans="2:17" x14ac:dyDescent="0.3">
      <c r="B77" s="48"/>
      <c r="C77" s="6" t="s">
        <v>4</v>
      </c>
      <c r="D77" s="28"/>
      <c r="E77" s="78">
        <f>SUM(E78,E81)</f>
        <v>16</v>
      </c>
      <c r="F77" s="78">
        <f>SUM(4*5 -(E77)  )</f>
        <v>4</v>
      </c>
      <c r="G77" s="194">
        <f>SUM(G78,G81)</f>
        <v>17</v>
      </c>
      <c r="H77" s="194">
        <f>SUM(4*5 -(G77)  )</f>
        <v>3</v>
      </c>
      <c r="I77" s="194">
        <f t="shared" ref="I77" si="144">SUM(I78,I81)</f>
        <v>12</v>
      </c>
      <c r="J77" s="194">
        <f t="shared" ref="J77" si="145">SUM(4*5 -(I77)  )</f>
        <v>8</v>
      </c>
      <c r="K77" s="194">
        <f t="shared" ref="K77" si="146">SUM(K78,K81)</f>
        <v>13</v>
      </c>
      <c r="L77" s="194">
        <f t="shared" ref="L77" si="147">SUM(4*5 -(K77)  )</f>
        <v>7</v>
      </c>
      <c r="M77" s="194">
        <f t="shared" ref="M77" si="148">SUM(M78,M81)</f>
        <v>9</v>
      </c>
      <c r="N77" s="194">
        <f t="shared" ref="N77" si="149">SUM(4*5 -(M77)  )</f>
        <v>11</v>
      </c>
      <c r="O77" s="1">
        <f>SUM(E77,G77,I77,K77,M77)</f>
        <v>67</v>
      </c>
      <c r="P77" s="1">
        <f>SUM(F77,H77,J77,L77,N77)</f>
        <v>33</v>
      </c>
      <c r="Q77" s="49"/>
    </row>
    <row r="78" spans="2:17" x14ac:dyDescent="0.3">
      <c r="B78" s="48"/>
      <c r="C78" s="24" t="s">
        <v>5</v>
      </c>
      <c r="D78" s="25"/>
      <c r="E78" s="79">
        <f>SUM(E79:E80) -2</f>
        <v>6</v>
      </c>
      <c r="F78" s="79">
        <f>SUM(4*2 -(E78)  )</f>
        <v>2</v>
      </c>
      <c r="G78" s="195">
        <f>SUM(G79:G80) -2</f>
        <v>6</v>
      </c>
      <c r="H78" s="195">
        <f>SUM(4*2 -(G78)  )</f>
        <v>2</v>
      </c>
      <c r="I78" s="195">
        <f t="shared" ref="I78" si="150">SUM(I79:I80) -2</f>
        <v>5</v>
      </c>
      <c r="J78" s="195">
        <f t="shared" ref="J78" si="151">SUM(4*2 -(I78)  )</f>
        <v>3</v>
      </c>
      <c r="K78" s="195">
        <f t="shared" ref="K78" si="152">SUM(K79:K80) -2</f>
        <v>6</v>
      </c>
      <c r="L78" s="195">
        <f t="shared" ref="L78" si="153">SUM(4*2 -(K78)  )</f>
        <v>2</v>
      </c>
      <c r="M78" s="195">
        <f t="shared" ref="M78" si="154">SUM(M79:M80) -2</f>
        <v>3</v>
      </c>
      <c r="N78" s="195">
        <f t="shared" ref="N78" si="155">SUM(4*2 -(M78)  )</f>
        <v>5</v>
      </c>
      <c r="O78" s="226">
        <f>SUM(E78,G78,I78,K78,M78)</f>
        <v>26</v>
      </c>
      <c r="P78" s="79">
        <f>SUM(F78,H78,J78,L78,N78)</f>
        <v>14</v>
      </c>
      <c r="Q78" s="49"/>
    </row>
    <row r="79" spans="2:17" x14ac:dyDescent="0.3">
      <c r="B79" s="48"/>
      <c r="C79" s="23"/>
      <c r="D79" s="10" t="s">
        <v>17</v>
      </c>
      <c r="E79" s="66">
        <v>5</v>
      </c>
      <c r="F79" s="67"/>
      <c r="G79" s="171">
        <v>3</v>
      </c>
      <c r="H79" s="172"/>
      <c r="I79" s="171">
        <v>4</v>
      </c>
      <c r="J79" s="172"/>
      <c r="K79" s="171">
        <v>3</v>
      </c>
      <c r="L79" s="172"/>
      <c r="M79" s="171">
        <v>4</v>
      </c>
      <c r="N79" s="172"/>
      <c r="O79" s="227">
        <f>SUM(E79,G79,I79,K79,M79)</f>
        <v>19</v>
      </c>
      <c r="P79" s="67"/>
      <c r="Q79" s="49"/>
    </row>
    <row r="80" spans="2:17" x14ac:dyDescent="0.3">
      <c r="B80" s="48"/>
      <c r="C80" s="23"/>
      <c r="D80" s="10" t="s">
        <v>44</v>
      </c>
      <c r="E80" s="66">
        <v>3</v>
      </c>
      <c r="F80" s="67"/>
      <c r="G80" s="171">
        <v>5</v>
      </c>
      <c r="H80" s="172"/>
      <c r="I80" s="171">
        <v>3</v>
      </c>
      <c r="J80" s="172"/>
      <c r="K80" s="171">
        <v>5</v>
      </c>
      <c r="L80" s="172"/>
      <c r="M80" s="171">
        <v>1</v>
      </c>
      <c r="N80" s="172"/>
      <c r="O80" s="68">
        <f>SUM(E80,G80,I80,K80,M80)</f>
        <v>17</v>
      </c>
      <c r="P80" s="67"/>
      <c r="Q80" s="49"/>
    </row>
    <row r="81" spans="2:17" x14ac:dyDescent="0.3">
      <c r="B81" s="48"/>
      <c r="C81" s="29" t="s">
        <v>6</v>
      </c>
      <c r="D81" s="27"/>
      <c r="E81" s="80">
        <f>SUM(E82:E84) -3</f>
        <v>10</v>
      </c>
      <c r="F81" s="80">
        <f>SUM(4*3 -(E81)  )</f>
        <v>2</v>
      </c>
      <c r="G81" s="179">
        <f>SUM(G82:G84) -3</f>
        <v>11</v>
      </c>
      <c r="H81" s="178">
        <f>SUM(4*3 -(G81)  )</f>
        <v>1</v>
      </c>
      <c r="I81" s="178">
        <f t="shared" ref="I81" si="156">SUM(I82:I84) -3</f>
        <v>7</v>
      </c>
      <c r="J81" s="178">
        <f t="shared" ref="J81" si="157">SUM(4*3 -(I81)  )</f>
        <v>5</v>
      </c>
      <c r="K81" s="178">
        <f t="shared" ref="K81" si="158">SUM(K82:K84) -3</f>
        <v>7</v>
      </c>
      <c r="L81" s="178">
        <f t="shared" ref="L81" si="159">SUM(4*3 -(K81)  )</f>
        <v>5</v>
      </c>
      <c r="M81" s="178">
        <f t="shared" ref="M81" si="160">SUM(M82:M84) -3</f>
        <v>6</v>
      </c>
      <c r="N81" s="178">
        <f t="shared" ref="N81" si="161">SUM(4*3 -(M81)  )</f>
        <v>6</v>
      </c>
      <c r="O81" s="229">
        <f>SUM(E81,G81,I81,K81,M81)</f>
        <v>41</v>
      </c>
      <c r="P81" s="80">
        <f>SUM(F81,H81,J81,L81,N81)</f>
        <v>19</v>
      </c>
      <c r="Q81" s="49"/>
    </row>
    <row r="82" spans="2:17" x14ac:dyDescent="0.3">
      <c r="B82" s="48"/>
      <c r="C82" s="21"/>
      <c r="D82" s="11" t="s">
        <v>45</v>
      </c>
      <c r="E82" s="72">
        <v>4</v>
      </c>
      <c r="F82" s="73"/>
      <c r="G82" s="196">
        <v>4</v>
      </c>
      <c r="H82" s="184"/>
      <c r="I82" s="197">
        <v>1</v>
      </c>
      <c r="J82" s="184"/>
      <c r="K82" s="196">
        <v>3</v>
      </c>
      <c r="L82" s="184"/>
      <c r="M82" s="196">
        <v>4</v>
      </c>
      <c r="N82" s="184"/>
      <c r="O82" s="70">
        <f>SUM(E82,G82,I82,K82,M82)</f>
        <v>16</v>
      </c>
      <c r="P82" s="73"/>
      <c r="Q82" s="49"/>
    </row>
    <row r="83" spans="2:17" x14ac:dyDescent="0.3">
      <c r="B83" s="48"/>
      <c r="C83" s="21"/>
      <c r="D83" s="13" t="s">
        <v>47</v>
      </c>
      <c r="E83" s="72">
        <v>4</v>
      </c>
      <c r="F83" s="73"/>
      <c r="G83" s="196">
        <v>5</v>
      </c>
      <c r="H83" s="184"/>
      <c r="I83" s="196">
        <v>4</v>
      </c>
      <c r="J83" s="184"/>
      <c r="K83" s="196">
        <v>3</v>
      </c>
      <c r="L83" s="184"/>
      <c r="M83" s="196">
        <v>2</v>
      </c>
      <c r="N83" s="184"/>
      <c r="O83" s="70">
        <f t="shared" ref="O83:O84" si="162">SUM(E83,G83,I83,K83,M83)</f>
        <v>18</v>
      </c>
      <c r="P83" s="73"/>
      <c r="Q83" s="49"/>
    </row>
    <row r="84" spans="2:17" x14ac:dyDescent="0.3">
      <c r="B84" s="48"/>
      <c r="C84" s="22"/>
      <c r="D84" s="14" t="s">
        <v>48</v>
      </c>
      <c r="E84" s="72">
        <v>5</v>
      </c>
      <c r="F84" s="73"/>
      <c r="G84" s="196">
        <v>5</v>
      </c>
      <c r="H84" s="184"/>
      <c r="I84" s="196">
        <v>5</v>
      </c>
      <c r="J84" s="184"/>
      <c r="K84" s="196">
        <v>4</v>
      </c>
      <c r="L84" s="184"/>
      <c r="M84" s="196">
        <v>3</v>
      </c>
      <c r="N84" s="184"/>
      <c r="O84" s="70">
        <f t="shared" si="162"/>
        <v>22</v>
      </c>
      <c r="P84" s="73"/>
      <c r="Q84" s="49"/>
    </row>
    <row r="85" spans="2:17" x14ac:dyDescent="0.3">
      <c r="B85" s="44"/>
      <c r="C85" s="45"/>
      <c r="D85" s="45"/>
      <c r="E85" s="76"/>
      <c r="F85" s="77"/>
      <c r="G85" s="192"/>
      <c r="H85" s="193"/>
      <c r="I85" s="192"/>
      <c r="J85" s="193"/>
      <c r="K85" s="192"/>
      <c r="L85" s="193"/>
      <c r="M85" s="192"/>
      <c r="N85" s="193"/>
      <c r="O85" s="59"/>
      <c r="P85" s="60"/>
      <c r="Q85" s="47"/>
    </row>
    <row r="86" spans="2:17" x14ac:dyDescent="0.3">
      <c r="B86" s="48"/>
      <c r="C86" s="6" t="s">
        <v>10</v>
      </c>
      <c r="D86" s="28"/>
      <c r="E86" s="81">
        <f>SUM(E87,E92,E95,E98)</f>
        <v>27</v>
      </c>
      <c r="F86" s="78">
        <f>SUM(4*10 -(E86)  )</f>
        <v>13</v>
      </c>
      <c r="G86" s="198">
        <f>SUM(G87,G92,G95,G98)</f>
        <v>19</v>
      </c>
      <c r="H86" s="194">
        <f>SUM(4*10 -(G86)  )</f>
        <v>21</v>
      </c>
      <c r="I86" s="198">
        <f t="shared" ref="I86" si="163">SUM(I87,I92,I95,I98)</f>
        <v>29</v>
      </c>
      <c r="J86" s="194">
        <f t="shared" ref="J86" si="164">SUM(4*10 -(I86)  )</f>
        <v>11</v>
      </c>
      <c r="K86" s="198">
        <f t="shared" ref="K86" si="165">SUM(K87,K92,K95,K98)</f>
        <v>26</v>
      </c>
      <c r="L86" s="194">
        <f t="shared" ref="L86" si="166">SUM(4*10 -(K86)  )</f>
        <v>14</v>
      </c>
      <c r="M86" s="198">
        <f t="shared" ref="M86" si="167">SUM(M87,M92,M95,M98)</f>
        <v>20</v>
      </c>
      <c r="N86" s="194">
        <f t="shared" ref="N86" si="168">SUM(4*10 -(M86)  )</f>
        <v>20</v>
      </c>
      <c r="O86" s="78">
        <f>SUM(E86,G86,I86,K86,M86)</f>
        <v>121</v>
      </c>
      <c r="P86" s="78">
        <f>SUM(F86,H86,J86,L86,N86)</f>
        <v>79</v>
      </c>
      <c r="Q86" s="49"/>
    </row>
    <row r="87" spans="2:17" ht="14.4" customHeight="1" x14ac:dyDescent="0.3">
      <c r="B87" s="48"/>
      <c r="C87" s="31" t="s">
        <v>35</v>
      </c>
      <c r="D87" s="32"/>
      <c r="E87" s="82">
        <f>SUM(E88:E91) -4</f>
        <v>12</v>
      </c>
      <c r="F87" s="83">
        <f>SUM(4*4 -(E87)  )</f>
        <v>4</v>
      </c>
      <c r="G87" s="199">
        <f>SUM(G88:G91) -4</f>
        <v>6</v>
      </c>
      <c r="H87" s="200">
        <f>SUM(4*4 -(G87)  )</f>
        <v>10</v>
      </c>
      <c r="I87" s="199">
        <f t="shared" ref="I87" si="169">SUM(I88:I91) -4</f>
        <v>11</v>
      </c>
      <c r="J87" s="200">
        <f t="shared" ref="J87" si="170">SUM(4*4 -(I87)  )</f>
        <v>5</v>
      </c>
      <c r="K87" s="199">
        <f t="shared" ref="K87" si="171">SUM(K88:K91) -4</f>
        <v>8</v>
      </c>
      <c r="L87" s="200">
        <f t="shared" ref="L87" si="172">SUM(4*4 -(K87)  )</f>
        <v>8</v>
      </c>
      <c r="M87" s="199">
        <f t="shared" ref="M87" si="173">SUM(M88:M91) -4</f>
        <v>7</v>
      </c>
      <c r="N87" s="200">
        <f t="shared" ref="N87" si="174">SUM(4*4 -(M87)  )</f>
        <v>9</v>
      </c>
      <c r="O87" s="83">
        <f>SUM(E87,G87,I87,K87,M87)</f>
        <v>44</v>
      </c>
      <c r="P87" s="83">
        <f>SUM(F87,H87,J87,L87,N87)</f>
        <v>36</v>
      </c>
      <c r="Q87" s="49"/>
    </row>
    <row r="88" spans="2:17" x14ac:dyDescent="0.3">
      <c r="B88" s="48"/>
      <c r="C88" s="15"/>
      <c r="D88" s="17" t="s">
        <v>21</v>
      </c>
      <c r="E88" s="84">
        <v>4</v>
      </c>
      <c r="F88" s="85"/>
      <c r="G88" s="201">
        <v>3</v>
      </c>
      <c r="H88" s="202"/>
      <c r="I88" s="201">
        <v>5</v>
      </c>
      <c r="J88" s="202"/>
      <c r="K88" s="201">
        <v>4</v>
      </c>
      <c r="L88" s="202"/>
      <c r="M88" s="201">
        <v>3</v>
      </c>
      <c r="N88" s="202"/>
      <c r="O88" s="112">
        <f>SUM(E88,G88,I88,K88,M88)</f>
        <v>19</v>
      </c>
      <c r="P88" s="61"/>
      <c r="Q88" s="49"/>
    </row>
    <row r="89" spans="2:17" ht="14.4" customHeight="1" x14ac:dyDescent="0.3">
      <c r="B89" s="48"/>
      <c r="C89" s="15"/>
      <c r="D89" s="113" t="s">
        <v>46</v>
      </c>
      <c r="E89" s="84">
        <v>5</v>
      </c>
      <c r="F89" s="85"/>
      <c r="G89" s="201">
        <v>3</v>
      </c>
      <c r="H89" s="202"/>
      <c r="I89" s="201">
        <v>4</v>
      </c>
      <c r="J89" s="202"/>
      <c r="K89" s="203">
        <v>1</v>
      </c>
      <c r="L89" s="202"/>
      <c r="M89" s="203">
        <v>1</v>
      </c>
      <c r="N89" s="202"/>
      <c r="O89" s="231">
        <f t="shared" ref="O89:O100" si="175">SUM(E89,G89,I89,K89,M89)</f>
        <v>14</v>
      </c>
      <c r="P89" s="61"/>
      <c r="Q89" s="49"/>
    </row>
    <row r="90" spans="2:17" x14ac:dyDescent="0.3">
      <c r="B90" s="48"/>
      <c r="C90" s="15"/>
      <c r="D90" s="17" t="s">
        <v>26</v>
      </c>
      <c r="E90" s="84">
        <v>3</v>
      </c>
      <c r="F90" s="85"/>
      <c r="G90" s="201">
        <v>1</v>
      </c>
      <c r="H90" s="202"/>
      <c r="I90" s="201">
        <v>2</v>
      </c>
      <c r="J90" s="202"/>
      <c r="K90" s="201">
        <v>3</v>
      </c>
      <c r="L90" s="202"/>
      <c r="M90" s="201">
        <v>3</v>
      </c>
      <c r="N90" s="202"/>
      <c r="O90" s="112">
        <f t="shared" si="175"/>
        <v>12</v>
      </c>
      <c r="P90" s="61"/>
      <c r="Q90" s="49"/>
    </row>
    <row r="91" spans="2:17" x14ac:dyDescent="0.3">
      <c r="B91" s="48"/>
      <c r="C91" s="15"/>
      <c r="D91" s="17" t="s">
        <v>28</v>
      </c>
      <c r="E91" s="84">
        <v>4</v>
      </c>
      <c r="F91" s="85"/>
      <c r="G91" s="201">
        <v>3</v>
      </c>
      <c r="H91" s="202"/>
      <c r="I91" s="201">
        <v>4</v>
      </c>
      <c r="J91" s="202"/>
      <c r="K91" s="201">
        <v>4</v>
      </c>
      <c r="L91" s="202"/>
      <c r="M91" s="201">
        <v>4</v>
      </c>
      <c r="N91" s="202"/>
      <c r="O91" s="112">
        <f t="shared" si="175"/>
        <v>19</v>
      </c>
      <c r="P91" s="61"/>
      <c r="Q91" s="49"/>
    </row>
    <row r="92" spans="2:17" x14ac:dyDescent="0.3">
      <c r="B92" s="48"/>
      <c r="C92" s="36" t="s">
        <v>9</v>
      </c>
      <c r="D92" s="37"/>
      <c r="E92" s="86">
        <f>SUM(E93:E94) -2</f>
        <v>6</v>
      </c>
      <c r="F92" s="87">
        <f>SUM(4*2 -(E92)  )</f>
        <v>2</v>
      </c>
      <c r="G92" s="204">
        <f>SUM(G93:G94) -2</f>
        <v>1</v>
      </c>
      <c r="H92" s="205">
        <f>SUM(4*2 -(G92)  )</f>
        <v>7</v>
      </c>
      <c r="I92" s="204">
        <f t="shared" ref="I92" si="176">SUM(I93:I94) -2</f>
        <v>7</v>
      </c>
      <c r="J92" s="205">
        <f t="shared" ref="J92" si="177">SUM(4*2 -(I92)  )</f>
        <v>1</v>
      </c>
      <c r="K92" s="204">
        <f t="shared" ref="K92" si="178">SUM(K93:K94) -2</f>
        <v>6</v>
      </c>
      <c r="L92" s="205">
        <f t="shared" ref="L92" si="179">SUM(4*2 -(K92)  )</f>
        <v>2</v>
      </c>
      <c r="M92" s="204">
        <f t="shared" ref="M92" si="180">SUM(M93:M94) -2</f>
        <v>3</v>
      </c>
      <c r="N92" s="205">
        <f t="shared" ref="N92" si="181">SUM(4*2 -(M92)  )</f>
        <v>5</v>
      </c>
      <c r="O92" s="87">
        <f>SUM(E92,G92,I92,K92,M92)</f>
        <v>23</v>
      </c>
      <c r="P92" s="87">
        <f>SUM(F92,H92,J92,L92,N92)</f>
        <v>17</v>
      </c>
      <c r="Q92" s="49"/>
    </row>
    <row r="93" spans="2:17" x14ac:dyDescent="0.3">
      <c r="B93" s="48"/>
      <c r="C93" s="33"/>
      <c r="D93" s="34" t="s">
        <v>49</v>
      </c>
      <c r="E93" s="88">
        <v>5</v>
      </c>
      <c r="F93" s="89"/>
      <c r="G93" s="206">
        <v>2</v>
      </c>
      <c r="H93" s="207"/>
      <c r="I93" s="206">
        <v>4</v>
      </c>
      <c r="J93" s="207"/>
      <c r="K93" s="206">
        <v>4</v>
      </c>
      <c r="L93" s="207"/>
      <c r="M93" s="206">
        <v>2</v>
      </c>
      <c r="N93" s="207"/>
      <c r="O93" s="233">
        <f t="shared" si="175"/>
        <v>17</v>
      </c>
      <c r="P93" s="62"/>
      <c r="Q93" s="49"/>
    </row>
    <row r="94" spans="2:17" x14ac:dyDescent="0.3">
      <c r="B94" s="48"/>
      <c r="C94" s="33"/>
      <c r="D94" s="34" t="s">
        <v>50</v>
      </c>
      <c r="E94" s="88">
        <v>3</v>
      </c>
      <c r="F94" s="89"/>
      <c r="G94" s="197">
        <v>1</v>
      </c>
      <c r="H94" s="207"/>
      <c r="I94" s="197">
        <v>5</v>
      </c>
      <c r="J94" s="207"/>
      <c r="K94" s="206">
        <v>4</v>
      </c>
      <c r="L94" s="207"/>
      <c r="M94" s="206">
        <v>3</v>
      </c>
      <c r="N94" s="207"/>
      <c r="O94" s="111">
        <f t="shared" si="175"/>
        <v>16</v>
      </c>
      <c r="P94" s="62"/>
      <c r="Q94" s="49"/>
    </row>
    <row r="95" spans="2:17" x14ac:dyDescent="0.3">
      <c r="B95" s="48"/>
      <c r="C95" s="35" t="s">
        <v>7</v>
      </c>
      <c r="D95" s="25"/>
      <c r="E95" s="65">
        <f>SUM(E96:E97) -2</f>
        <v>4</v>
      </c>
      <c r="F95" s="79">
        <f>SUM(4*2 -(E95)  )</f>
        <v>4</v>
      </c>
      <c r="G95" s="208">
        <f>SUM(G96:G97) -2</f>
        <v>7</v>
      </c>
      <c r="H95" s="195">
        <f>SUM(4*2 -(G95)  )</f>
        <v>1</v>
      </c>
      <c r="I95" s="208">
        <f t="shared" ref="I95" si="182">SUM(I96:I97) -2</f>
        <v>5</v>
      </c>
      <c r="J95" s="195">
        <f t="shared" ref="J95" si="183">SUM(4*2 -(I95)  )</f>
        <v>3</v>
      </c>
      <c r="K95" s="208">
        <f t="shared" ref="K95" si="184">SUM(K96:K97) -2</f>
        <v>5</v>
      </c>
      <c r="L95" s="195">
        <f t="shared" ref="L95" si="185">SUM(4*2 -(K95)  )</f>
        <v>3</v>
      </c>
      <c r="M95" s="208">
        <f t="shared" ref="M95" si="186">SUM(M96:M97) -2</f>
        <v>5</v>
      </c>
      <c r="N95" s="195">
        <f t="shared" ref="N95" si="187">SUM(4*2 -(M95)  )</f>
        <v>3</v>
      </c>
      <c r="O95" s="79">
        <f>SUM(E95,G95,I95,K95,M95)</f>
        <v>26</v>
      </c>
      <c r="P95" s="79">
        <f>SUM(F95,H95,J95,L95,N95)</f>
        <v>14</v>
      </c>
      <c r="Q95" s="49"/>
    </row>
    <row r="96" spans="2:17" x14ac:dyDescent="0.3">
      <c r="B96" s="48"/>
      <c r="C96" s="7"/>
      <c r="D96" s="10" t="s">
        <v>13</v>
      </c>
      <c r="E96" s="66">
        <v>5</v>
      </c>
      <c r="F96" s="67"/>
      <c r="G96" s="171">
        <v>5</v>
      </c>
      <c r="H96" s="172"/>
      <c r="I96" s="171">
        <v>4</v>
      </c>
      <c r="J96" s="172"/>
      <c r="K96" s="171">
        <v>5</v>
      </c>
      <c r="L96" s="172"/>
      <c r="M96" s="171">
        <v>5</v>
      </c>
      <c r="N96" s="172"/>
      <c r="O96" s="227">
        <f t="shared" si="175"/>
        <v>24</v>
      </c>
      <c r="P96" s="58"/>
      <c r="Q96" s="49"/>
    </row>
    <row r="97" spans="2:17" x14ac:dyDescent="0.3">
      <c r="B97" s="48"/>
      <c r="C97" s="7"/>
      <c r="D97" s="10" t="s">
        <v>14</v>
      </c>
      <c r="E97" s="66">
        <v>1</v>
      </c>
      <c r="F97" s="67"/>
      <c r="G97" s="171">
        <v>4</v>
      </c>
      <c r="H97" s="172"/>
      <c r="I97" s="171">
        <v>3</v>
      </c>
      <c r="J97" s="172"/>
      <c r="K97" s="171">
        <v>2</v>
      </c>
      <c r="L97" s="172"/>
      <c r="M97" s="171">
        <v>2</v>
      </c>
      <c r="N97" s="172"/>
      <c r="O97" s="68">
        <f t="shared" si="175"/>
        <v>12</v>
      </c>
      <c r="P97" s="58"/>
      <c r="Q97" s="49"/>
    </row>
    <row r="98" spans="2:17" x14ac:dyDescent="0.3">
      <c r="B98" s="48"/>
      <c r="C98" s="39" t="s">
        <v>8</v>
      </c>
      <c r="D98" s="40"/>
      <c r="E98" s="90">
        <f>SUM(E99:E100) -2</f>
        <v>5</v>
      </c>
      <c r="F98" s="91">
        <f>SUM(4*2 -(E98)  )</f>
        <v>3</v>
      </c>
      <c r="G98" s="209">
        <f>SUM(G99:G100) -2</f>
        <v>5</v>
      </c>
      <c r="H98" s="210">
        <f>SUM(4*2 -(G98)  )</f>
        <v>3</v>
      </c>
      <c r="I98" s="209">
        <f t="shared" ref="I98" si="188">SUM(I99:I100) -2</f>
        <v>6</v>
      </c>
      <c r="J98" s="210">
        <f t="shared" ref="J98" si="189">SUM(4*2 -(I98)  )</f>
        <v>2</v>
      </c>
      <c r="K98" s="209">
        <f t="shared" ref="K98" si="190">SUM(K99:K100) -2</f>
        <v>7</v>
      </c>
      <c r="L98" s="210">
        <f t="shared" ref="L98" si="191">SUM(4*2 -(K98)  )</f>
        <v>1</v>
      </c>
      <c r="M98" s="209">
        <f t="shared" ref="M98" si="192">SUM(M99:M100) -2</f>
        <v>5</v>
      </c>
      <c r="N98" s="210">
        <f t="shared" ref="N98" si="193">SUM(4*2 -(M98)  )</f>
        <v>3</v>
      </c>
      <c r="O98" s="91">
        <f>SUM(E98,G98,I98,K98,M98)</f>
        <v>28</v>
      </c>
      <c r="P98" s="91">
        <f>SUM(F98,H98,J98,L98,N98)</f>
        <v>12</v>
      </c>
      <c r="Q98" s="49"/>
    </row>
    <row r="99" spans="2:17" x14ac:dyDescent="0.3">
      <c r="B99" s="48"/>
      <c r="C99" s="38"/>
      <c r="D99" s="50" t="s">
        <v>15</v>
      </c>
      <c r="E99" s="72">
        <v>3</v>
      </c>
      <c r="F99" s="92"/>
      <c r="G99" s="196">
        <v>2</v>
      </c>
      <c r="H99" s="211"/>
      <c r="I99" s="196">
        <v>4</v>
      </c>
      <c r="J99" s="211"/>
      <c r="K99" s="196">
        <v>5</v>
      </c>
      <c r="L99" s="211"/>
      <c r="M99" s="196">
        <v>3</v>
      </c>
      <c r="N99" s="211"/>
      <c r="O99" s="109">
        <f t="shared" si="175"/>
        <v>17</v>
      </c>
      <c r="P99" s="63"/>
      <c r="Q99" s="49"/>
    </row>
    <row r="100" spans="2:17" x14ac:dyDescent="0.3">
      <c r="B100" s="48"/>
      <c r="C100" s="16"/>
      <c r="D100" s="50" t="s">
        <v>34</v>
      </c>
      <c r="E100" s="93">
        <v>4</v>
      </c>
      <c r="F100" s="94"/>
      <c r="G100" s="212">
        <v>5</v>
      </c>
      <c r="H100" s="213"/>
      <c r="I100" s="212">
        <v>4</v>
      </c>
      <c r="J100" s="213"/>
      <c r="K100" s="212">
        <v>4</v>
      </c>
      <c r="L100" s="213"/>
      <c r="M100" s="212">
        <v>4</v>
      </c>
      <c r="N100" s="213"/>
      <c r="O100" s="110">
        <f t="shared" si="175"/>
        <v>21</v>
      </c>
      <c r="P100" s="64"/>
      <c r="Q100" s="49"/>
    </row>
    <row r="101" spans="2:17" x14ac:dyDescent="0.3">
      <c r="B101" s="51"/>
      <c r="C101" s="52"/>
      <c r="D101" s="52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4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</dc:creator>
  <cp:lastModifiedBy>Luca H</cp:lastModifiedBy>
  <dcterms:created xsi:type="dcterms:W3CDTF">2024-08-13T19:01:44Z</dcterms:created>
  <dcterms:modified xsi:type="dcterms:W3CDTF">2024-08-14T17:04:36Z</dcterms:modified>
</cp:coreProperties>
</file>