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06"/>
  <workbookPr/>
  <mc:AlternateContent xmlns:mc="http://schemas.openxmlformats.org/markup-compatibility/2006">
    <mc:Choice Requires="x15">
      <x15ac:absPath xmlns:x15ac="http://schemas.microsoft.com/office/spreadsheetml/2010/11/ac" url="C:\Users\antho\Desktop\cliiink\doc\"/>
    </mc:Choice>
  </mc:AlternateContent>
  <xr:revisionPtr revIDLastSave="0" documentId="13_ncr:1_{369B1FD5-2566-4462-A40D-2CE30C6223BC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Tâches" sheetId="2" r:id="rId1"/>
    <sheet name="Planning général" sheetId="3" r:id="rId2"/>
    <sheet name="Avancement pilotage" sheetId="1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7" i="2" l="1"/>
  <c r="D92" i="2"/>
  <c r="D91" i="2"/>
  <c r="D89" i="2"/>
  <c r="D82" i="2"/>
  <c r="D80" i="2"/>
  <c r="D78" i="2"/>
  <c r="D77" i="2"/>
  <c r="D76" i="2"/>
  <c r="D70" i="2"/>
  <c r="D71" i="2"/>
  <c r="D72" i="2"/>
  <c r="D73" i="2"/>
  <c r="D69" i="2"/>
  <c r="D63" i="2"/>
  <c r="D62" i="2"/>
  <c r="D61" i="2"/>
  <c r="D55" i="2"/>
  <c r="D56" i="2"/>
  <c r="D57" i="2"/>
  <c r="D58" i="2"/>
  <c r="D54" i="2"/>
  <c r="A93" i="2"/>
  <c r="A47" i="2"/>
  <c r="A102" i="2"/>
  <c r="A103" i="2"/>
  <c r="A90" i="2"/>
  <c r="A54" i="2"/>
  <c r="A55" i="2"/>
  <c r="A56" i="2"/>
  <c r="A57" i="2"/>
  <c r="A58" i="2"/>
  <c r="A59" i="2"/>
  <c r="A60" i="2"/>
  <c r="A61" i="2"/>
  <c r="A62" i="2"/>
  <c r="A63" i="2"/>
  <c r="A89" i="2"/>
  <c r="A91" i="2"/>
  <c r="A92" i="2"/>
  <c r="A94" i="2"/>
  <c r="A83" i="2"/>
  <c r="A85" i="2"/>
  <c r="A86" i="2"/>
  <c r="A87" i="2"/>
  <c r="A88" i="2"/>
  <c r="A95" i="2"/>
  <c r="A66" i="2"/>
  <c r="A65" i="2"/>
  <c r="A53" i="2"/>
  <c r="A64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4" i="2"/>
  <c r="A96" i="2"/>
  <c r="A97" i="2"/>
  <c r="A98" i="2"/>
  <c r="A99" i="2"/>
  <c r="A100" i="2"/>
  <c r="A101" i="2"/>
  <c r="A104" i="2"/>
  <c r="A105" i="2"/>
  <c r="A106" i="2"/>
  <c r="A107" i="2"/>
  <c r="A108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8" i="2"/>
  <c r="A49" i="2"/>
  <c r="A50" i="2"/>
  <c r="D5" i="2" l="1"/>
  <c r="D6" i="2"/>
  <c r="D7" i="2"/>
  <c r="D11" i="2"/>
  <c r="D12" i="2"/>
  <c r="D13" i="2"/>
  <c r="D14" i="2"/>
  <c r="D15" i="2"/>
  <c r="D18" i="2"/>
  <c r="D29" i="2"/>
  <c r="D30" i="2"/>
  <c r="D31" i="2"/>
  <c r="D32" i="2"/>
  <c r="D33" i="2"/>
</calcChain>
</file>

<file path=xl/sharedStrings.xml><?xml version="1.0" encoding="utf-8"?>
<sst xmlns="http://schemas.openxmlformats.org/spreadsheetml/2006/main" count="468" uniqueCount="275">
  <si>
    <t>N°</t>
  </si>
  <si>
    <t>Tâche</t>
  </si>
  <si>
    <t>Tâches requises</t>
  </si>
  <si>
    <t>Objectifs</t>
  </si>
  <si>
    <t>Critères d’achèvement</t>
  </si>
  <si>
    <t>Livrables</t>
  </si>
  <si>
    <t>code Python</t>
  </si>
  <si>
    <t>Répértorier les données utilisées pour la base de donnée</t>
  </si>
  <si>
    <t>Dictionnaire opérationnel</t>
  </si>
  <si>
    <t>dictionnaire</t>
  </si>
  <si>
    <t>Répertorier les tables, les entités et les associations</t>
  </si>
  <si>
    <t>Rendu visuel exploitable</t>
  </si>
  <si>
    <t>diagramme</t>
  </si>
  <si>
    <t>Dénombrer les cardinalités et les identifiants de chaque table</t>
  </si>
  <si>
    <t>Concept à adaptation technique</t>
  </si>
  <si>
    <t xml:space="preserve">Relations créées entre toute les tables </t>
  </si>
  <si>
    <t>Créer le schéma de la BDD</t>
  </si>
  <si>
    <t>Modèle EER créé avec Workbench</t>
  </si>
  <si>
    <t>code SQL (Workbench)</t>
  </si>
  <si>
    <t>Jeu de données rectifié</t>
  </si>
  <si>
    <t>Dataframes complets et visualisables</t>
  </si>
  <si>
    <t>Transférer les données avec SQLAlchemy</t>
  </si>
  <si>
    <t>Base de données complète et interrogeable</t>
  </si>
  <si>
    <t>Créer les requêtes pour récupérer les données utiles</t>
  </si>
  <si>
    <t>Requêtes effectives sur MySQL</t>
  </si>
  <si>
    <t>code SQL</t>
  </si>
  <si>
    <t>Traiter le template pour générer le dashboard</t>
  </si>
  <si>
    <t>Dashboard affichable</t>
  </si>
  <si>
    <t>Créer le template Jinja pour générer le fichier HTML</t>
  </si>
  <si>
    <t>Page HTML affichable</t>
  </si>
  <si>
    <t>Créer le formulaire</t>
  </si>
  <si>
    <t>Formulaire affichable et exploitable</t>
  </si>
  <si>
    <t>code HTML, CSS et Jinja 2</t>
  </si>
  <si>
    <t>Récupérer et traiter les données saisies</t>
  </si>
  <si>
    <t>code Python (Flask)</t>
  </si>
  <si>
    <t>*</t>
  </si>
  <si>
    <t>Tester l'intégralité de l'application et déceler les éventuelles erreurs</t>
  </si>
  <si>
    <t>Identification des erreurs éventuelles</t>
  </si>
  <si>
    <t xml:space="preserve">liste erreurs </t>
  </si>
  <si>
    <t>Rectifier les éventuelles erreurs de code</t>
  </si>
  <si>
    <t>application finale</t>
  </si>
  <si>
    <t>Etablir le planning général</t>
  </si>
  <si>
    <t>Rédiger le rapport de fin de stage</t>
  </si>
  <si>
    <t>Travail (en jours-hommes)</t>
  </si>
  <si>
    <t>Créer la présentation de stage</t>
  </si>
  <si>
    <t>Etablir un glossaire</t>
  </si>
  <si>
    <t>Trouver d'autres sources de jeux de données</t>
  </si>
  <si>
    <t>Etablir l'avancement pilotage</t>
  </si>
  <si>
    <t>Etablir la liste des tâches</t>
  </si>
  <si>
    <t>Détecter les anomalies et nettoyer le jeu de données</t>
  </si>
  <si>
    <t>Créer les DataFrames représentant les tables MySQL avec les conversion de type nécessaires</t>
  </si>
  <si>
    <t>Récupérer les données pertinentes sur le site de l'INSEE</t>
  </si>
  <si>
    <t>Détecter les anomalies et nettoyer les données de l'INSEE</t>
  </si>
  <si>
    <t>Mettre en forme les données de l'INSEE</t>
  </si>
  <si>
    <t>Compléter la base de données avec les tables pour l'INSEE</t>
  </si>
  <si>
    <t>Créer des requêtes (CRUD) pour les données de l'INSEE</t>
  </si>
  <si>
    <t>Créer les graphiques croisant les données de la CACPL et de l'INSEE</t>
  </si>
  <si>
    <t>Intégrer les graphiques croisés CACPL/INSEE dans le tableau de bord</t>
  </si>
  <si>
    <t>Créer le dossier GitHub et son arborescence, gérer les droits d'accès et débuter le fichier README</t>
  </si>
  <si>
    <t>Etablir le cahier des charges</t>
  </si>
  <si>
    <t>Analyser et explorer les données initiales de la CACPL</t>
  </si>
  <si>
    <t>Analyser et explorer les données de l'INSEE</t>
  </si>
  <si>
    <t>Créer le dictionnaire des données initiales de la CACPL</t>
  </si>
  <si>
    <t>Créer le modèle conceptuel des données initiales de la CACPL</t>
  </si>
  <si>
    <t>Créer le modèle logique des données initiales de la CACPL</t>
  </si>
  <si>
    <t>Créer le modèle relationnel des données initiales de la CACPL</t>
  </si>
  <si>
    <t>Créer la base de données initiale</t>
  </si>
  <si>
    <t>Interpréter et manipuler les données (statistiques, dimensions, décompte, doublons, valeurs manquantes)</t>
  </si>
  <si>
    <t>Mettre en place la méthodologie agile de travail et l'outil de gestion</t>
  </si>
  <si>
    <t>Rédiger le cahier des charges (et l'actualiser)</t>
  </si>
  <si>
    <t>Etablir le planning général et distinguer les différents phases</t>
  </si>
  <si>
    <t>Etablir la liste des tâches obligatoires et complémentaires (avec dépendances, temps requis, critèes, livrables)</t>
  </si>
  <si>
    <t>Etablir l'avancement du plilotage de projet (et l'actualiser)</t>
  </si>
  <si>
    <t>rapport word + pdf</t>
  </si>
  <si>
    <t>tableur excel</t>
  </si>
  <si>
    <t>dépôt GitHub</t>
  </si>
  <si>
    <t>tableau Trello</t>
  </si>
  <si>
    <t>code Python (ipynb)</t>
  </si>
  <si>
    <t>Mettre en forme les données initiales de la CACPL</t>
  </si>
  <si>
    <t>Intégrer dans la base de données les données initiales de la CACPL</t>
  </si>
  <si>
    <t>Afficher les premiers graphiques pertinents (collecteurs par type, par tri, par localisation…)</t>
  </si>
  <si>
    <t>code Python + graphiques</t>
  </si>
  <si>
    <t>Tester la solution</t>
  </si>
  <si>
    <t>Déboguer la solution</t>
  </si>
  <si>
    <t>Générer les graphiques sur les déchèteries et collecteurs</t>
  </si>
  <si>
    <t>Générer le tableau de bord</t>
  </si>
  <si>
    <t>12, 13</t>
  </si>
  <si>
    <t>Créer le template</t>
  </si>
  <si>
    <t>Créer le formulaire pour les saisies utilisateur</t>
  </si>
  <si>
    <t>Traiter les données saisies par l'utilisateur</t>
  </si>
  <si>
    <t>Rechercher des jeux de données à l'échelle de la ville ou de l'agglomération sur le site de l'INSEE</t>
  </si>
  <si>
    <t>Programmer le serveur web avec Flask</t>
  </si>
  <si>
    <t>Afficher les coordonnées sur une carte</t>
  </si>
  <si>
    <t>Rechercher une librairie pour de la geoviz et générer l'affichage de repères</t>
  </si>
  <si>
    <t>Carte affichée et utilisable</t>
  </si>
  <si>
    <t>Créer et afficher le GeoJSON de la CACPL</t>
  </si>
  <si>
    <t>Créer le GeoJSON pour la CACPL et générer son affichage dynamique</t>
  </si>
  <si>
    <t>Afficher l'ensemble des collecteurs, déchèteries sur une carte avec leurs information</t>
  </si>
  <si>
    <t>Afficher la carte des collecteurs, déchèteries avec leurs informations</t>
  </si>
  <si>
    <t>16, 18</t>
  </si>
  <si>
    <t>16, 17, 19</t>
  </si>
  <si>
    <t>Trouver en ligne des jeux de données complémentaires</t>
  </si>
  <si>
    <t>Cahier des charges complet</t>
  </si>
  <si>
    <t>Créer des requêtes pour les déchèteries et collecteurs</t>
  </si>
  <si>
    <t>Transformer le tableau de bord en service</t>
  </si>
  <si>
    <t>30, 31</t>
  </si>
  <si>
    <t>Interpréter l'adéquation entre collecteurs et chiffres de l'INSEE</t>
  </si>
  <si>
    <t>Etablir un rapport sur le nombre de collecteurs par rapport aux chiffres récupéres de l'INSEE et mesurer son adéquation à partir d'hypothèses postulées</t>
  </si>
  <si>
    <t>Créer un data lake pour tous les jeux de données</t>
  </si>
  <si>
    <t>Rechercher un SGBD acceptant un data lake et créer la BDD</t>
  </si>
  <si>
    <t>Intégrer les jeux de données dans le data lake</t>
  </si>
  <si>
    <t>Intégrer tous les jeux de données précédemment utilisés et établir les associations entre elles</t>
  </si>
  <si>
    <t>Récupérer les données pertinentes sur le site de Météo-France</t>
  </si>
  <si>
    <t>Créer un exécutable</t>
  </si>
  <si>
    <t>Définir les facteurs principaux d'utilsation des collecteurs</t>
  </si>
  <si>
    <t>Faire une analyse PCA pour déterminer les principaux facteurs d'utilisation des collecteurs</t>
  </si>
  <si>
    <t>Définir les types d'usager</t>
  </si>
  <si>
    <t>Faire une partition (K-Means) des usagers pour en définir les catégories et leur utilisation des collecteurs (et considération des déchets)</t>
  </si>
  <si>
    <t>Définir les groupes de collecteurs</t>
  </si>
  <si>
    <t>Faire une partition (K-Means) des collecteurs (différente des types de collecteur) pour en définir de nouveaux traits (par utilisation, remplissage, localisation…)</t>
  </si>
  <si>
    <t>Détecter et prévoir l'utilisation des collecteurs</t>
  </si>
  <si>
    <t xml:space="preserve">Faire une analyse (RNN/LSTM) des séries temporelles pour prévoir et détecter </t>
  </si>
  <si>
    <t>code NoSQL</t>
  </si>
  <si>
    <t>Implémenter le CRUD avec la librairie Python associée à la BDD NoSQL</t>
  </si>
  <si>
    <t>Récupérer et éditer les informations du data lake</t>
  </si>
  <si>
    <t>Analyser et explorer les nouvelles données de la CACPL</t>
  </si>
  <si>
    <t>Modifier le MRD avec les données de l'INSEE</t>
  </si>
  <si>
    <t>Adapter le dictionnaire aux nouvelles données de la CACPL</t>
  </si>
  <si>
    <t>Adapter le MCD avec les nouvelles données de la CACPL</t>
  </si>
  <si>
    <t>Adapter le MLD avec les nouvelles données de la CACPL</t>
  </si>
  <si>
    <t>Adapter le MRD avec les données de l'INSEE</t>
  </si>
  <si>
    <t>Détecter les anomalies et nettoyer les nouvelles données de la CACPL</t>
  </si>
  <si>
    <t>Mettre en forme les nouvelles données de la CACPL</t>
  </si>
  <si>
    <t>Intégrer dans la base de données les nouvelles données de la CACPL</t>
  </si>
  <si>
    <t>Créer des requêtes (CRUD) pour les nouvelles données de la CACPL</t>
  </si>
  <si>
    <t>Analyser et explorer les données SIRENE de l'INSEE</t>
  </si>
  <si>
    <t>Adapter le MCD avec les  données SIRENE de l'INSEE</t>
  </si>
  <si>
    <t>Adapter le MLD avec les données SIRENE de l'INSEE</t>
  </si>
  <si>
    <t>Adapter le MRD avec les données SIRENE de l'INSEE</t>
  </si>
  <si>
    <t>Compléter la base de données avec les tables SIRENE pour l'INSEE</t>
  </si>
  <si>
    <t>Détecter les anomalies et nettoyer les données SIRENE de l'INSEE</t>
  </si>
  <si>
    <t>Mettre en forme les données SIRENE de l'INSEE</t>
  </si>
  <si>
    <t>Intégrer dans la base de données les données SIRENE de l'INSEE</t>
  </si>
  <si>
    <t>Créer des requêtes (CRUD) pour les données SIRENE de l'INSEE</t>
  </si>
  <si>
    <t>Liste des tâches</t>
  </si>
  <si>
    <t>Intégrer dans la BDD les données de l'INSEE</t>
  </si>
  <si>
    <t>Modifier le dictionnaire avec les données de l'INSEE</t>
  </si>
  <si>
    <t>Modifier le MCD avec les données de l'INSEE</t>
  </si>
  <si>
    <t>Modifier le MLD avec les données de l'INSEE</t>
  </si>
  <si>
    <t>Compléter la BDD avec les tables pour l'INSEE</t>
  </si>
  <si>
    <t>Rajouter les délimitations des villes avec leurs informations</t>
  </si>
  <si>
    <t>20, 22</t>
  </si>
  <si>
    <t>Afficher sur la carte les filtres issus des données de l'INSEE</t>
  </si>
  <si>
    <t>Ajouter les zones cliquables pour chaque ville avec une pop-up pour les graphiques</t>
  </si>
  <si>
    <t>19, 35, 37</t>
  </si>
  <si>
    <t xml:space="preserve"> 34, 38</t>
  </si>
  <si>
    <t>35,  39</t>
  </si>
  <si>
    <t>Tâches principales</t>
  </si>
  <si>
    <t>Tâches bonus</t>
  </si>
  <si>
    <t>Créer le dépôt GitHub du stage</t>
  </si>
  <si>
    <t>Adapter le dictionnaire avec les données SIRENE de l'INSEE</t>
  </si>
  <si>
    <t>Afficher sur la carte les sociétés</t>
  </si>
  <si>
    <t>Afficher sur la carte les filtres issus des données SIRENE de l'INSEE</t>
  </si>
  <si>
    <t>Créer les graphiques en croisant les données actuelles et celles SIRENE de l'INSEE</t>
  </si>
  <si>
    <t>Intégrer les nouveaux graphiques croisés CACPL/INSEE dans le tableau de bord</t>
  </si>
  <si>
    <t>Interpréter l'adéquation entre collecteurs et chiffres SIRENE de l'INSEE</t>
  </si>
  <si>
    <t>Générer les nouveaux graphiques pour chaque déchèterie et chaque collecteur</t>
  </si>
  <si>
    <t>Créer les graphiques croisant les données actuelles et les nouvelles de la CACPL</t>
  </si>
  <si>
    <t>Intégrer les graphiques pour chaque repère de la carte</t>
  </si>
  <si>
    <t>Rendre dynamique les graphiques de chaque repère</t>
  </si>
  <si>
    <t>Afficher sur la carte les filtres issus des nouvelles données de la CACPL</t>
  </si>
  <si>
    <t>Intégrer les graphiques croisés sur les nouvelles données de la CACPL dans le tableau de bord</t>
  </si>
  <si>
    <t>Intégrer les nouveaux graphiques croisés de la CACPL dans le tableau de bord</t>
  </si>
  <si>
    <t>Ajouter les graphiques sur la carte (en pop-up) pour chaque collecteur et déchèterie</t>
  </si>
  <si>
    <t xml:space="preserve">Afficher les graphiques d'évolution (remplissage/utilisation) dans le temps des collecteurs et déchèteries </t>
  </si>
  <si>
    <t>Etablir la réactualisation automatique des graphiques sur une période donnée (30 jours flottants)</t>
  </si>
  <si>
    <t xml:space="preserve">Gérer la persistance des données éditées dans la BDD </t>
  </si>
  <si>
    <t>Interpréter l'adéquation entre collecteurs et nouvelles données de la CACPL</t>
  </si>
  <si>
    <t>Afficher et rendre éditable les tables de la BDD sur le tableau de bord</t>
  </si>
  <si>
    <t xml:space="preserve">Gérer la persistance des données éditées depuis le tableau de bord dans la BDD </t>
  </si>
  <si>
    <t xml:space="preserve">Gérer les comptes utilisateurs </t>
  </si>
  <si>
    <t>Créer une API pour le service</t>
  </si>
  <si>
    <t>Se documenter sur les directives quant à la gestion des déchets</t>
  </si>
  <si>
    <t>Evaluer la conformité de la CACPL vis-à-vis des directives sur les déchets</t>
  </si>
  <si>
    <t>Mesurer et vérifier le respect des quotas établis par les directives</t>
  </si>
  <si>
    <t>Permettre la création, modification et suppression de comptes utilisateurs via formulaire</t>
  </si>
  <si>
    <t>Restreindre l'accès de certaines fonctionnalités aux utilisateurs</t>
  </si>
  <si>
    <t>Données exploitables</t>
  </si>
  <si>
    <t xml:space="preserve">Gérer la connexion d'un utilisateur (avec mot de passe) pour des fonctionnalités du service à accès limité </t>
  </si>
  <si>
    <t>Détecter et prévoir l'utilisation des collecteurs selon la météo</t>
  </si>
  <si>
    <t>Utiliser l'API de Météo-France pour récupérer la météo du jour (et les prévisions)</t>
  </si>
  <si>
    <t>Récupérer les information météorologiques en continu</t>
  </si>
  <si>
    <t>Afficher sur la carte les filtres météo</t>
  </si>
  <si>
    <t>Actualiser les prévisions de collecte sur la carte selon la météo</t>
  </si>
  <si>
    <t>Collecter les données et résultats de collecte d'autres villes</t>
  </si>
  <si>
    <t>Comparer les dispositifs de collecte et résultats de la CACPL avec ceux d'autres villes</t>
  </si>
  <si>
    <t>Rédiger le fichier README</t>
  </si>
  <si>
    <t>Identifier les clés primaires et étrangères</t>
  </si>
  <si>
    <t>Détecter les éventuelles anomalies, les supprimer ou les rectifier</t>
  </si>
  <si>
    <t>Créer les DataFrames représentant les tables MySQL avec les conversions de type nécessaires</t>
  </si>
  <si>
    <t>Modifier le schéma de la BDD</t>
  </si>
  <si>
    <t>Afficher les graphiques pertinents</t>
  </si>
  <si>
    <t>Ajouter sur la carte des filtres sélectionnables</t>
  </si>
  <si>
    <t>Définir tous les termes spécifiques à la collecte de déchets rencontrés au cours du stage</t>
  </si>
  <si>
    <t>markdown</t>
  </si>
  <si>
    <t>présentation powerpoint</t>
  </si>
  <si>
    <t>Rédiger le rapport de stage</t>
  </si>
  <si>
    <t>Mettre en place Kanban, créer le tableau Trello, gérer les droits d'accès et rédiger les cartes</t>
  </si>
  <si>
    <t>Tableau Kanban opérationnel</t>
  </si>
  <si>
    <t>Dépôt GitHub clonable</t>
  </si>
  <si>
    <t>Liste des tâches complète</t>
  </si>
  <si>
    <t>Planning lisible</t>
  </si>
  <si>
    <t>Avancement exploitable</t>
  </si>
  <si>
    <t>Commentaires établis</t>
  </si>
  <si>
    <t>Jeu de données significatif</t>
  </si>
  <si>
    <t>Graphiques Plotlib et Seaborn générés</t>
  </si>
  <si>
    <t>GeoJSON visualisable</t>
  </si>
  <si>
    <t>Carte interactive</t>
  </si>
  <si>
    <t>Glossaire compréhensible</t>
  </si>
  <si>
    <t>Rapport établi</t>
  </si>
  <si>
    <t>Présentation affichable</t>
  </si>
  <si>
    <t>Compléter le fichier de présentation README sur GitHub</t>
  </si>
  <si>
    <t>Rédiger les diapositives en vue de la présentation orale</t>
  </si>
  <si>
    <t>README lisible</t>
  </si>
  <si>
    <t>Correction des erreurs de code</t>
  </si>
  <si>
    <t>Rectifier le template Jinja pour intégrer les graphiques</t>
  </si>
  <si>
    <t>fichier GeoJSON</t>
  </si>
  <si>
    <t>Afficher l'ensemble des sociétés avec leurs information</t>
  </si>
  <si>
    <t>Etablir un rapport sur le nombre de collecteurs par rapport aux chiffres SIRENE de l'INSEE et mesurer son adéquation à partir d'hypothèses postulées</t>
  </si>
  <si>
    <t>Facteurs révélés</t>
  </si>
  <si>
    <t>Partition définie</t>
  </si>
  <si>
    <t>Prévisions définies</t>
  </si>
  <si>
    <t>Service utilisable</t>
  </si>
  <si>
    <t>API utilisable</t>
  </si>
  <si>
    <t>Programmer le renvoi de données brutes JSON via une interface sur le service</t>
  </si>
  <si>
    <t>Table manipulable</t>
  </si>
  <si>
    <t>Table modifiée récupérable</t>
  </si>
  <si>
    <t>Créer le formulaire pour les comptes utilisateurs</t>
  </si>
  <si>
    <t>Données utilisateur exploitables</t>
  </si>
  <si>
    <t>Restrictions d'accès effectives</t>
  </si>
  <si>
    <t>Schéma créé</t>
  </si>
  <si>
    <t>Requêtes effectives</t>
  </si>
  <si>
    <t>Créer un exécutable avec installation et gestion des dépendances (pour chaque système)</t>
  </si>
  <si>
    <t>Exécutable fonctionnel</t>
  </si>
  <si>
    <t>exécuatbel</t>
  </si>
  <si>
    <t>rapport Word + pdf</t>
  </si>
  <si>
    <t>Documentation fournie</t>
  </si>
  <si>
    <t>Rechercher les ordonnances et directives (nationales et européennes) sur la gestion des déchets (% de recyclés…) avec les sources</t>
  </si>
  <si>
    <t>Rechercher les rapports d'autres villes sur la gestion des déchets avec les sources</t>
  </si>
  <si>
    <t>Mesurer et vérifier les rapprochements dans les dispositifs et les résultats entre la CACPL et les autres villes</t>
  </si>
  <si>
    <t>Rechercher des jeux de données à l'échelle de la ville ou de l'agglomération sur le site de Météo-France</t>
  </si>
  <si>
    <t>fichier CSV</t>
  </si>
  <si>
    <t>Etablir un modèle de régression linéaire entre le remplissage et les données météorologiques</t>
  </si>
  <si>
    <t>Relation établie</t>
  </si>
  <si>
    <t>Actualiser les indicateurs sur la carte en continu</t>
  </si>
  <si>
    <t>53, 54</t>
  </si>
  <si>
    <t>21, 35</t>
  </si>
  <si>
    <t>21, 58</t>
  </si>
  <si>
    <t>18, 58</t>
  </si>
  <si>
    <t>59, 61</t>
  </si>
  <si>
    <t>68, 69</t>
  </si>
  <si>
    <t>21, 73</t>
  </si>
  <si>
    <t>19, 75</t>
  </si>
  <si>
    <t>18, 57</t>
  </si>
  <si>
    <t>19, 72</t>
  </si>
  <si>
    <t>73, 75, 78</t>
  </si>
  <si>
    <t>20, 88</t>
  </si>
  <si>
    <t>84, 89</t>
  </si>
  <si>
    <t>91, *</t>
  </si>
  <si>
    <t>95, *</t>
  </si>
  <si>
    <t>97, *</t>
  </si>
  <si>
    <t>71, 99</t>
  </si>
  <si>
    <t>19, 99</t>
  </si>
  <si>
    <t>19, 100, 101</t>
  </si>
  <si>
    <t>71,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</si>
</sst>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E395B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0"/>
      <name val="Arial"/>
      <family val="2"/>
    </font>
    <font>
      <sz val="15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rgb="FF9EB6CE"/>
      </left>
      <right style="thin">
        <color rgb="FF9EB6CE"/>
      </right>
      <top style="thin">
        <color rgb="FF9EB6CE"/>
      </top>
      <bottom style="thin">
        <color rgb="FF9EB6CE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2" fillId="0" borderId="0" xfId="0" applyFont="1"/>
    <xf numFmtId="0" fontId="3" fillId="0" borderId="1" xfId="0" applyFont="1" applyFill="1" applyBorder="1" applyAlignment="1">
      <alignment vertical="center" wrapText="1"/>
    </xf>
    <xf numFmtId="0" fontId="2" fillId="0" borderId="0" xfId="0" applyFont="1" applyFill="1" applyBorder="1"/>
    <xf numFmtId="14" fontId="0" fillId="0" borderId="0" xfId="0" applyNumberFormat="1"/>
    <xf numFmtId="9" fontId="0" fillId="0" borderId="0" xfId="1" applyFont="1"/>
    <xf numFmtId="2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0" fontId="0" fillId="4" borderId="2" xfId="0" applyFont="1" applyFill="1" applyBorder="1"/>
    <xf numFmtId="0" fontId="0" fillId="0" borderId="0" xfId="0" applyNumberFormat="1"/>
    <xf numFmtId="0" fontId="6" fillId="3" borderId="3" xfId="0" applyFont="1" applyFill="1" applyBorder="1"/>
    <xf numFmtId="0" fontId="9" fillId="3" borderId="4" xfId="0" applyFont="1" applyFill="1" applyBorder="1"/>
    <xf numFmtId="2" fontId="6" fillId="3" borderId="4" xfId="0" applyNumberFormat="1" applyFont="1" applyFill="1" applyBorder="1"/>
    <xf numFmtId="0" fontId="6" fillId="3" borderId="4" xfId="0" applyFont="1" applyFill="1" applyBorder="1"/>
    <xf numFmtId="0" fontId="6" fillId="3" borderId="5" xfId="0" applyFont="1" applyFill="1" applyBorder="1"/>
    <xf numFmtId="164" fontId="0" fillId="0" borderId="0" xfId="0" applyNumberFormat="1"/>
    <xf numFmtId="0" fontId="8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10" fillId="5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14">
    <dxf>
      <fill>
        <patternFill>
          <bgColor rgb="FFFF7D7D"/>
        </patternFill>
      </fill>
      <border>
        <top style="thin">
          <color theme="0"/>
        </top>
        <bottom style="thin">
          <color theme="0"/>
        </bottom>
      </border>
    </dxf>
    <dxf>
      <border>
        <left style="thin">
          <color rgb="FFFF7D7D"/>
        </left>
        <right style="thin">
          <color rgb="FFFF7D7D"/>
        </right>
        <top style="thin">
          <color rgb="FFFF7D7D"/>
        </top>
        <bottom style="thin">
          <color rgb="FFFF7D7D"/>
        </bottom>
        <vertical/>
        <horizontal/>
      </border>
    </dxf>
    <dxf>
      <fill>
        <patternFill>
          <bgColor theme="5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 patternType="lightUp"/>
      </fill>
    </dxf>
    <dxf>
      <fill>
        <patternFill>
          <bgColor theme="0" tint="-0.14996795556505021"/>
        </patternFill>
      </fill>
    </dxf>
    <dxf>
      <alignment horizontal="right" vertical="bottom" textRotation="0" wrapText="0" indent="0" justifyLastLine="0" shrinkToFit="0" readingOrder="0"/>
    </dxf>
    <dxf>
      <numFmt numFmtId="164" formatCode="0.0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numFmt numFmtId="164" formatCode="0.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6DFFDF-5600-4057-A29E-6EE432E54146}" name="TachesPrincipales" displayName="TachesPrincipales" ref="A3:G50" totalsRowShown="0">
  <autoFilter ref="A3:G50" xr:uid="{338A3384-5767-4F1A-ACAF-F10162CF5AB4}"/>
  <tableColumns count="7">
    <tableColumn id="1" xr3:uid="{6E8FD53C-BEFD-4457-9FA3-9A8A100CC664}" name="N°" dataDxfId="13">
      <calculatedColumnFormula>ROW()-3</calculatedColumnFormula>
    </tableColumn>
    <tableColumn id="2" xr3:uid="{0069C765-7645-4FD3-9F29-24B7F0C7634C}" name="Tâche"/>
    <tableColumn id="3" xr3:uid="{A25A25B7-8C3E-419A-9CE3-9FE932DABE3D}" name="Travail (en jours-hommes)" dataDxfId="12"/>
    <tableColumn id="4" xr3:uid="{A944CAD8-E89F-426E-8FB6-A3FB74D322BE}" name="Tâches requises" dataDxfId="11"/>
    <tableColumn id="5" xr3:uid="{A3676B2D-BC63-48C5-A4B6-B4EB56D87918}" name="Objectifs"/>
    <tableColumn id="6" xr3:uid="{01DF4278-05CC-4D78-B336-D2F095AF927E}" name="Critères d’achèvement"/>
    <tableColumn id="7" xr3:uid="{99493734-498F-43D2-92ED-EAA3DB0F4B00}" name="Livrab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70FDBF-93E5-4529-8B86-C46B44C9F1C9}" name="TachesBonus" displayName="TachesBonus" ref="A52:G108" totalsRowShown="0" headerRowDxfId="10" headerRowBorderDxfId="9" tableBorderDxfId="8">
  <autoFilter ref="A52:G108" xr:uid="{6375B6D4-F047-429E-A127-A4478080FC25}"/>
  <tableColumns count="7">
    <tableColumn id="1" xr3:uid="{6333C598-AB08-4105-92D3-D88D2B08DCCB}" name="N°" dataDxfId="7">
      <calculatedColumnFormula>ROW()-5</calculatedColumnFormula>
    </tableColumn>
    <tableColumn id="2" xr3:uid="{53B86B66-0396-4D8B-B984-B80A4F587612}" name="Tâche"/>
    <tableColumn id="3" xr3:uid="{D23D171C-1F80-4C5B-B986-46C3CCC8AE38}" name="Travail (en jours-hommes)" dataDxfId="6"/>
    <tableColumn id="4" xr3:uid="{E0E75BF9-64EA-4FE8-90E4-1AAA1CED01EF}" name="Tâches requises" dataDxfId="5"/>
    <tableColumn id="5" xr3:uid="{78EA56D9-206B-4896-BDD8-ECE5895F3943}" name="Objectifs"/>
    <tableColumn id="6" xr3:uid="{537B5B27-0138-4B69-AACD-BA754420310A}" name="Critères d’achèvement"/>
    <tableColumn id="7" xr3:uid="{F5B2842E-F201-4E20-BBB3-296B792E130C}" name="Livrab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4295-2D02-454B-A260-080633A909F0}">
  <dimension ref="A1:G162"/>
  <sheetViews>
    <sheetView tabSelected="1" workbookViewId="0">
      <selection activeCell="D88" sqref="D88"/>
    </sheetView>
  </sheetViews>
  <sheetFormatPr defaultRowHeight="15" x14ac:dyDescent="0.25"/>
  <cols>
    <col min="1" max="1" width="5.42578125" bestFit="1" customWidth="1"/>
    <col min="2" max="2" width="76.28515625" customWidth="1"/>
    <col min="3" max="3" width="26.42578125" customWidth="1"/>
    <col min="4" max="4" width="17.140625" style="9" customWidth="1"/>
    <col min="5" max="5" width="143.28515625" customWidth="1"/>
    <col min="6" max="6" width="40.7109375" bestFit="1" customWidth="1"/>
    <col min="7" max="7" width="24.140625" bestFit="1" customWidth="1"/>
  </cols>
  <sheetData>
    <row r="1" spans="1:7" ht="26.25" x14ac:dyDescent="0.4">
      <c r="A1" s="19" t="s">
        <v>144</v>
      </c>
      <c r="B1" s="20"/>
      <c r="C1" s="20"/>
      <c r="D1" s="20"/>
      <c r="E1" s="20"/>
      <c r="F1" s="20"/>
      <c r="G1" s="20"/>
    </row>
    <row r="2" spans="1:7" ht="18.75" customHeight="1" x14ac:dyDescent="0.4">
      <c r="A2" s="21" t="s">
        <v>157</v>
      </c>
      <c r="B2" s="22"/>
      <c r="C2" s="22"/>
      <c r="D2" s="22"/>
      <c r="E2" s="22"/>
      <c r="F2" s="22"/>
      <c r="G2" s="22"/>
    </row>
    <row r="3" spans="1:7" x14ac:dyDescent="0.25">
      <c r="A3" t="s">
        <v>0</v>
      </c>
      <c r="B3" s="8" t="s">
        <v>1</v>
      </c>
      <c r="C3" s="7" t="s">
        <v>43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>
        <f t="shared" ref="A4:A50" si="0">ROW()-3</f>
        <v>1</v>
      </c>
      <c r="B4" s="10" t="s">
        <v>59</v>
      </c>
      <c r="C4" s="18">
        <v>1</v>
      </c>
      <c r="E4" t="s">
        <v>69</v>
      </c>
      <c r="F4" t="s">
        <v>102</v>
      </c>
      <c r="G4" t="s">
        <v>73</v>
      </c>
    </row>
    <row r="5" spans="1:7" x14ac:dyDescent="0.25">
      <c r="A5">
        <f t="shared" si="0"/>
        <v>2</v>
      </c>
      <c r="B5" s="10" t="s">
        <v>48</v>
      </c>
      <c r="C5" s="18">
        <v>1.5</v>
      </c>
      <c r="D5" s="9">
        <f>A5-1</f>
        <v>1</v>
      </c>
      <c r="E5" t="s">
        <v>71</v>
      </c>
      <c r="F5" t="s">
        <v>210</v>
      </c>
      <c r="G5" t="s">
        <v>74</v>
      </c>
    </row>
    <row r="6" spans="1:7" x14ac:dyDescent="0.25">
      <c r="A6">
        <f t="shared" si="0"/>
        <v>3</v>
      </c>
      <c r="B6" s="10" t="s">
        <v>41</v>
      </c>
      <c r="C6" s="18">
        <v>1</v>
      </c>
      <c r="D6" s="9">
        <f t="shared" ref="D6:D7" si="1">A6-1</f>
        <v>2</v>
      </c>
      <c r="E6" t="s">
        <v>70</v>
      </c>
      <c r="F6" t="s">
        <v>211</v>
      </c>
      <c r="G6" t="s">
        <v>74</v>
      </c>
    </row>
    <row r="7" spans="1:7" x14ac:dyDescent="0.25">
      <c r="A7">
        <f t="shared" si="0"/>
        <v>4</v>
      </c>
      <c r="B7" s="10" t="s">
        <v>47</v>
      </c>
      <c r="C7" s="18">
        <v>1</v>
      </c>
      <c r="D7" s="9">
        <f t="shared" si="1"/>
        <v>3</v>
      </c>
      <c r="E7" t="s">
        <v>72</v>
      </c>
      <c r="F7" t="s">
        <v>212</v>
      </c>
      <c r="G7" t="s">
        <v>74</v>
      </c>
    </row>
    <row r="8" spans="1:7" x14ac:dyDescent="0.25">
      <c r="A8">
        <f t="shared" si="0"/>
        <v>5</v>
      </c>
      <c r="B8" s="10" t="s">
        <v>159</v>
      </c>
      <c r="C8" s="18">
        <v>0.5</v>
      </c>
      <c r="E8" t="s">
        <v>58</v>
      </c>
      <c r="F8" t="s">
        <v>209</v>
      </c>
      <c r="G8" t="s">
        <v>75</v>
      </c>
    </row>
    <row r="9" spans="1:7" x14ac:dyDescent="0.25">
      <c r="A9">
        <f t="shared" si="0"/>
        <v>6</v>
      </c>
      <c r="B9" s="10" t="s">
        <v>68</v>
      </c>
      <c r="C9" s="18">
        <v>0.5</v>
      </c>
      <c r="E9" t="s">
        <v>207</v>
      </c>
      <c r="F9" t="s">
        <v>208</v>
      </c>
      <c r="G9" t="s">
        <v>76</v>
      </c>
    </row>
    <row r="10" spans="1:7" x14ac:dyDescent="0.25">
      <c r="A10">
        <f t="shared" si="0"/>
        <v>7</v>
      </c>
      <c r="B10" s="10" t="s">
        <v>60</v>
      </c>
      <c r="C10" s="18">
        <v>1</v>
      </c>
      <c r="E10" t="s">
        <v>67</v>
      </c>
      <c r="F10" t="s">
        <v>213</v>
      </c>
      <c r="G10" t="s">
        <v>77</v>
      </c>
    </row>
    <row r="11" spans="1:7" x14ac:dyDescent="0.25">
      <c r="A11">
        <f t="shared" si="0"/>
        <v>8</v>
      </c>
      <c r="B11" t="s">
        <v>62</v>
      </c>
      <c r="C11" s="18">
        <v>0.5</v>
      </c>
      <c r="D11" s="9">
        <f>A11-1</f>
        <v>7</v>
      </c>
      <c r="E11" t="s">
        <v>7</v>
      </c>
      <c r="F11" t="s">
        <v>8</v>
      </c>
      <c r="G11" t="s">
        <v>9</v>
      </c>
    </row>
    <row r="12" spans="1:7" x14ac:dyDescent="0.25">
      <c r="A12">
        <f t="shared" si="0"/>
        <v>9</v>
      </c>
      <c r="B12" t="s">
        <v>63</v>
      </c>
      <c r="C12" s="18">
        <v>0.5</v>
      </c>
      <c r="D12" s="9">
        <f t="shared" ref="D12:D15" si="2">A12-1</f>
        <v>8</v>
      </c>
      <c r="E12" t="s">
        <v>10</v>
      </c>
      <c r="F12" t="s">
        <v>11</v>
      </c>
      <c r="G12" t="s">
        <v>12</v>
      </c>
    </row>
    <row r="13" spans="1:7" x14ac:dyDescent="0.25">
      <c r="A13">
        <f t="shared" si="0"/>
        <v>10</v>
      </c>
      <c r="B13" t="s">
        <v>64</v>
      </c>
      <c r="C13" s="18">
        <v>0.5</v>
      </c>
      <c r="D13" s="9">
        <f t="shared" si="2"/>
        <v>9</v>
      </c>
      <c r="E13" t="s">
        <v>13</v>
      </c>
      <c r="F13" t="s">
        <v>14</v>
      </c>
      <c r="G13" t="s">
        <v>12</v>
      </c>
    </row>
    <row r="14" spans="1:7" x14ac:dyDescent="0.25">
      <c r="A14">
        <f t="shared" si="0"/>
        <v>11</v>
      </c>
      <c r="B14" t="s">
        <v>65</v>
      </c>
      <c r="C14" s="18">
        <v>0.5</v>
      </c>
      <c r="D14" s="9">
        <f t="shared" si="2"/>
        <v>10</v>
      </c>
      <c r="E14" t="s">
        <v>197</v>
      </c>
      <c r="F14" t="s">
        <v>15</v>
      </c>
      <c r="G14" t="s">
        <v>12</v>
      </c>
    </row>
    <row r="15" spans="1:7" x14ac:dyDescent="0.25">
      <c r="A15">
        <f t="shared" si="0"/>
        <v>12</v>
      </c>
      <c r="B15" s="10" t="s">
        <v>66</v>
      </c>
      <c r="C15" s="18">
        <v>1</v>
      </c>
      <c r="D15" s="9">
        <f t="shared" si="2"/>
        <v>11</v>
      </c>
      <c r="E15" t="s">
        <v>16</v>
      </c>
      <c r="F15" t="s">
        <v>17</v>
      </c>
      <c r="G15" t="s">
        <v>18</v>
      </c>
    </row>
    <row r="16" spans="1:7" x14ac:dyDescent="0.25">
      <c r="A16">
        <f t="shared" si="0"/>
        <v>13</v>
      </c>
      <c r="B16" s="10" t="s">
        <v>49</v>
      </c>
      <c r="C16" s="18">
        <v>1</v>
      </c>
      <c r="E16" t="s">
        <v>198</v>
      </c>
      <c r="F16" t="s">
        <v>19</v>
      </c>
      <c r="G16" t="s">
        <v>6</v>
      </c>
    </row>
    <row r="17" spans="1:7" x14ac:dyDescent="0.25">
      <c r="A17">
        <f t="shared" si="0"/>
        <v>14</v>
      </c>
      <c r="B17" s="10" t="s">
        <v>78</v>
      </c>
      <c r="C17" s="18">
        <v>1</v>
      </c>
      <c r="D17" s="9" t="s">
        <v>86</v>
      </c>
      <c r="E17" t="s">
        <v>199</v>
      </c>
      <c r="F17" t="s">
        <v>20</v>
      </c>
      <c r="G17" t="s">
        <v>6</v>
      </c>
    </row>
    <row r="18" spans="1:7" x14ac:dyDescent="0.25">
      <c r="A18">
        <f t="shared" si="0"/>
        <v>15</v>
      </c>
      <c r="B18" s="10" t="s">
        <v>79</v>
      </c>
      <c r="C18" s="18">
        <v>1</v>
      </c>
      <c r="D18" s="9">
        <f>A18-1</f>
        <v>14</v>
      </c>
      <c r="E18" t="s">
        <v>21</v>
      </c>
      <c r="F18" t="s">
        <v>22</v>
      </c>
      <c r="G18" t="s">
        <v>6</v>
      </c>
    </row>
    <row r="19" spans="1:7" x14ac:dyDescent="0.25">
      <c r="A19">
        <f t="shared" si="0"/>
        <v>16</v>
      </c>
      <c r="B19" s="10" t="s">
        <v>103</v>
      </c>
      <c r="C19" s="18">
        <v>1</v>
      </c>
      <c r="D19" s="9">
        <v>12</v>
      </c>
      <c r="E19" t="s">
        <v>23</v>
      </c>
      <c r="F19" t="s">
        <v>24</v>
      </c>
      <c r="G19" t="s">
        <v>25</v>
      </c>
    </row>
    <row r="20" spans="1:7" x14ac:dyDescent="0.25">
      <c r="A20">
        <f t="shared" si="0"/>
        <v>17</v>
      </c>
      <c r="B20" s="10" t="s">
        <v>84</v>
      </c>
      <c r="C20" s="18">
        <v>1</v>
      </c>
      <c r="D20" s="9">
        <v>16</v>
      </c>
      <c r="E20" t="s">
        <v>80</v>
      </c>
      <c r="F20" t="s">
        <v>215</v>
      </c>
      <c r="G20" t="s">
        <v>81</v>
      </c>
    </row>
    <row r="21" spans="1:7" x14ac:dyDescent="0.25">
      <c r="A21">
        <f t="shared" si="0"/>
        <v>18</v>
      </c>
      <c r="B21" s="10" t="s">
        <v>92</v>
      </c>
      <c r="C21" s="18">
        <v>1</v>
      </c>
      <c r="E21" t="s">
        <v>93</v>
      </c>
      <c r="F21" t="s">
        <v>94</v>
      </c>
      <c r="G21" t="s">
        <v>6</v>
      </c>
    </row>
    <row r="22" spans="1:7" x14ac:dyDescent="0.25">
      <c r="A22">
        <f t="shared" si="0"/>
        <v>19</v>
      </c>
      <c r="B22" s="10" t="s">
        <v>98</v>
      </c>
      <c r="C22" s="18">
        <v>1</v>
      </c>
      <c r="D22" s="9" t="s">
        <v>99</v>
      </c>
      <c r="E22" t="s">
        <v>97</v>
      </c>
      <c r="F22" t="s">
        <v>94</v>
      </c>
      <c r="G22" t="s">
        <v>6</v>
      </c>
    </row>
    <row r="23" spans="1:7" x14ac:dyDescent="0.25">
      <c r="A23">
        <f t="shared" si="0"/>
        <v>20</v>
      </c>
      <c r="B23" s="10" t="s">
        <v>85</v>
      </c>
      <c r="C23" s="18">
        <v>1</v>
      </c>
      <c r="D23" s="9" t="s">
        <v>100</v>
      </c>
      <c r="E23" t="s">
        <v>26</v>
      </c>
      <c r="F23" t="s">
        <v>27</v>
      </c>
      <c r="G23" t="s">
        <v>6</v>
      </c>
    </row>
    <row r="24" spans="1:7" x14ac:dyDescent="0.25">
      <c r="A24">
        <f t="shared" si="0"/>
        <v>21</v>
      </c>
      <c r="B24" s="10" t="s">
        <v>87</v>
      </c>
      <c r="C24" s="18">
        <v>2</v>
      </c>
      <c r="D24" s="9">
        <v>20</v>
      </c>
      <c r="E24" t="s">
        <v>28</v>
      </c>
      <c r="F24" t="s">
        <v>29</v>
      </c>
      <c r="G24" t="s">
        <v>32</v>
      </c>
    </row>
    <row r="25" spans="1:7" x14ac:dyDescent="0.25">
      <c r="A25">
        <f t="shared" si="0"/>
        <v>22</v>
      </c>
      <c r="B25" s="10" t="s">
        <v>30</v>
      </c>
      <c r="C25" s="18">
        <v>1</v>
      </c>
      <c r="E25" t="s">
        <v>88</v>
      </c>
      <c r="F25" t="s">
        <v>31</v>
      </c>
      <c r="G25" t="s">
        <v>32</v>
      </c>
    </row>
    <row r="26" spans="1:7" x14ac:dyDescent="0.25">
      <c r="A26">
        <f t="shared" si="0"/>
        <v>23</v>
      </c>
      <c r="B26" s="10" t="s">
        <v>89</v>
      </c>
      <c r="C26" s="18">
        <v>1</v>
      </c>
      <c r="D26" s="9" t="s">
        <v>151</v>
      </c>
      <c r="E26" t="s">
        <v>33</v>
      </c>
      <c r="F26" t="s">
        <v>187</v>
      </c>
      <c r="G26" t="s">
        <v>34</v>
      </c>
    </row>
    <row r="27" spans="1:7" x14ac:dyDescent="0.25">
      <c r="A27">
        <f t="shared" si="0"/>
        <v>24</v>
      </c>
      <c r="B27" t="s">
        <v>51</v>
      </c>
      <c r="C27" s="18">
        <v>1</v>
      </c>
      <c r="E27" s="10" t="s">
        <v>90</v>
      </c>
      <c r="F27" t="s">
        <v>214</v>
      </c>
      <c r="G27" t="s">
        <v>251</v>
      </c>
    </row>
    <row r="28" spans="1:7" x14ac:dyDescent="0.25">
      <c r="A28">
        <f t="shared" si="0"/>
        <v>25</v>
      </c>
      <c r="B28" t="s">
        <v>61</v>
      </c>
      <c r="C28" s="18">
        <v>1</v>
      </c>
      <c r="D28" s="9">
        <v>24</v>
      </c>
      <c r="E28" t="s">
        <v>67</v>
      </c>
      <c r="F28" t="s">
        <v>213</v>
      </c>
      <c r="G28" t="s">
        <v>77</v>
      </c>
    </row>
    <row r="29" spans="1:7" x14ac:dyDescent="0.25">
      <c r="A29">
        <f t="shared" si="0"/>
        <v>26</v>
      </c>
      <c r="B29" t="s">
        <v>146</v>
      </c>
      <c r="C29" s="18">
        <v>0.5</v>
      </c>
      <c r="D29" s="9">
        <f>A29-1</f>
        <v>25</v>
      </c>
      <c r="E29" t="s">
        <v>7</v>
      </c>
      <c r="F29" t="s">
        <v>8</v>
      </c>
      <c r="G29" t="s">
        <v>9</v>
      </c>
    </row>
    <row r="30" spans="1:7" x14ac:dyDescent="0.25">
      <c r="A30">
        <f t="shared" si="0"/>
        <v>27</v>
      </c>
      <c r="B30" t="s">
        <v>147</v>
      </c>
      <c r="C30" s="18">
        <v>0.5</v>
      </c>
      <c r="D30" s="9">
        <f t="shared" ref="D30:D33" si="3">A30-1</f>
        <v>26</v>
      </c>
      <c r="E30" t="s">
        <v>10</v>
      </c>
      <c r="F30" t="s">
        <v>11</v>
      </c>
      <c r="G30" t="s">
        <v>12</v>
      </c>
    </row>
    <row r="31" spans="1:7" x14ac:dyDescent="0.25">
      <c r="A31">
        <f t="shared" si="0"/>
        <v>28</v>
      </c>
      <c r="B31" t="s">
        <v>148</v>
      </c>
      <c r="C31" s="18">
        <v>0.5</v>
      </c>
      <c r="D31" s="9">
        <f t="shared" si="3"/>
        <v>27</v>
      </c>
      <c r="E31" t="s">
        <v>13</v>
      </c>
      <c r="F31" t="s">
        <v>14</v>
      </c>
      <c r="G31" t="s">
        <v>12</v>
      </c>
    </row>
    <row r="32" spans="1:7" x14ac:dyDescent="0.25">
      <c r="A32">
        <f t="shared" si="0"/>
        <v>29</v>
      </c>
      <c r="B32" t="s">
        <v>126</v>
      </c>
      <c r="C32" s="18">
        <v>0.5</v>
      </c>
      <c r="D32" s="9">
        <f t="shared" si="3"/>
        <v>28</v>
      </c>
      <c r="E32" t="s">
        <v>197</v>
      </c>
      <c r="F32" t="s">
        <v>15</v>
      </c>
      <c r="G32" t="s">
        <v>12</v>
      </c>
    </row>
    <row r="33" spans="1:7" x14ac:dyDescent="0.25">
      <c r="A33">
        <f t="shared" si="0"/>
        <v>30</v>
      </c>
      <c r="B33" t="s">
        <v>149</v>
      </c>
      <c r="C33" s="18">
        <v>1</v>
      </c>
      <c r="D33" s="9">
        <f t="shared" si="3"/>
        <v>29</v>
      </c>
      <c r="E33" t="s">
        <v>200</v>
      </c>
      <c r="F33" t="s">
        <v>17</v>
      </c>
      <c r="G33" t="s">
        <v>18</v>
      </c>
    </row>
    <row r="34" spans="1:7" x14ac:dyDescent="0.25">
      <c r="A34">
        <f t="shared" si="0"/>
        <v>31</v>
      </c>
      <c r="B34" t="s">
        <v>52</v>
      </c>
      <c r="C34" s="18">
        <v>1</v>
      </c>
      <c r="E34" t="s">
        <v>198</v>
      </c>
      <c r="F34" t="s">
        <v>19</v>
      </c>
      <c r="G34" t="s">
        <v>6</v>
      </c>
    </row>
    <row r="35" spans="1:7" x14ac:dyDescent="0.25">
      <c r="A35">
        <f t="shared" si="0"/>
        <v>32</v>
      </c>
      <c r="B35" t="s">
        <v>53</v>
      </c>
      <c r="C35" s="18">
        <v>1</v>
      </c>
      <c r="D35" s="9" t="s">
        <v>105</v>
      </c>
      <c r="E35" t="s">
        <v>50</v>
      </c>
      <c r="F35" t="s">
        <v>20</v>
      </c>
      <c r="G35" t="s">
        <v>6</v>
      </c>
    </row>
    <row r="36" spans="1:7" x14ac:dyDescent="0.25">
      <c r="A36">
        <f t="shared" si="0"/>
        <v>33</v>
      </c>
      <c r="B36" t="s">
        <v>145</v>
      </c>
      <c r="C36" s="18">
        <v>1</v>
      </c>
      <c r="D36" s="9">
        <v>32</v>
      </c>
      <c r="E36" t="s">
        <v>21</v>
      </c>
      <c r="F36" t="s">
        <v>22</v>
      </c>
      <c r="G36" t="s">
        <v>6</v>
      </c>
    </row>
    <row r="37" spans="1:7" x14ac:dyDescent="0.25">
      <c r="A37">
        <f t="shared" si="0"/>
        <v>34</v>
      </c>
      <c r="B37" t="s">
        <v>55</v>
      </c>
      <c r="C37" s="18">
        <v>2</v>
      </c>
      <c r="D37" s="9">
        <v>30</v>
      </c>
      <c r="E37" t="s">
        <v>23</v>
      </c>
      <c r="F37" t="s">
        <v>24</v>
      </c>
      <c r="G37" t="s">
        <v>25</v>
      </c>
    </row>
    <row r="38" spans="1:7" x14ac:dyDescent="0.25">
      <c r="A38">
        <f t="shared" si="0"/>
        <v>35</v>
      </c>
      <c r="B38" t="s">
        <v>56</v>
      </c>
      <c r="C38" s="18">
        <v>1.5</v>
      </c>
      <c r="D38" s="9">
        <v>16.34</v>
      </c>
      <c r="E38" t="s">
        <v>201</v>
      </c>
      <c r="F38" t="s">
        <v>215</v>
      </c>
      <c r="G38" t="s">
        <v>81</v>
      </c>
    </row>
    <row r="39" spans="1:7" x14ac:dyDescent="0.25">
      <c r="A39">
        <f t="shared" si="0"/>
        <v>36</v>
      </c>
      <c r="B39" t="s">
        <v>57</v>
      </c>
      <c r="C39" s="18">
        <v>0.5</v>
      </c>
      <c r="D39" s="9" t="s">
        <v>256</v>
      </c>
      <c r="E39" t="s">
        <v>225</v>
      </c>
      <c r="F39" t="s">
        <v>29</v>
      </c>
      <c r="G39" t="s">
        <v>32</v>
      </c>
    </row>
    <row r="40" spans="1:7" x14ac:dyDescent="0.25">
      <c r="A40" s="12">
        <f t="shared" si="0"/>
        <v>37</v>
      </c>
      <c r="B40" s="10" t="s">
        <v>95</v>
      </c>
      <c r="C40" s="18">
        <v>1</v>
      </c>
      <c r="E40" t="s">
        <v>96</v>
      </c>
      <c r="F40" t="s">
        <v>216</v>
      </c>
      <c r="G40" t="s">
        <v>226</v>
      </c>
    </row>
    <row r="41" spans="1:7" x14ac:dyDescent="0.25">
      <c r="A41">
        <f t="shared" si="0"/>
        <v>38</v>
      </c>
      <c r="B41" s="10" t="s">
        <v>150</v>
      </c>
      <c r="C41" s="18">
        <v>1</v>
      </c>
      <c r="D41" s="9" t="s">
        <v>154</v>
      </c>
      <c r="E41" t="s">
        <v>153</v>
      </c>
      <c r="F41" t="s">
        <v>217</v>
      </c>
      <c r="G41" t="s">
        <v>6</v>
      </c>
    </row>
    <row r="42" spans="1:7" x14ac:dyDescent="0.25">
      <c r="A42">
        <f t="shared" si="0"/>
        <v>39</v>
      </c>
      <c r="B42" t="s">
        <v>152</v>
      </c>
      <c r="C42" s="18">
        <v>1</v>
      </c>
      <c r="D42" s="9" t="s">
        <v>155</v>
      </c>
      <c r="E42" t="s">
        <v>202</v>
      </c>
      <c r="F42" t="s">
        <v>217</v>
      </c>
      <c r="G42" t="s">
        <v>6</v>
      </c>
    </row>
    <row r="43" spans="1:7" x14ac:dyDescent="0.25">
      <c r="A43">
        <f t="shared" si="0"/>
        <v>40</v>
      </c>
      <c r="B43" t="s">
        <v>106</v>
      </c>
      <c r="C43" s="18">
        <v>2</v>
      </c>
      <c r="D43" s="9" t="s">
        <v>156</v>
      </c>
      <c r="E43" t="s">
        <v>107</v>
      </c>
      <c r="F43" t="s">
        <v>219</v>
      </c>
      <c r="G43" t="s">
        <v>73</v>
      </c>
    </row>
    <row r="44" spans="1:7" x14ac:dyDescent="0.25">
      <c r="A44" s="12">
        <f t="shared" si="0"/>
        <v>41</v>
      </c>
      <c r="B44" s="10" t="s">
        <v>46</v>
      </c>
      <c r="C44" s="18">
        <v>1</v>
      </c>
      <c r="D44" s="9" t="s">
        <v>35</v>
      </c>
      <c r="E44" t="s">
        <v>101</v>
      </c>
      <c r="F44" t="s">
        <v>214</v>
      </c>
      <c r="G44" t="s">
        <v>251</v>
      </c>
    </row>
    <row r="45" spans="1:7" x14ac:dyDescent="0.25">
      <c r="A45" s="12">
        <f t="shared" si="0"/>
        <v>42</v>
      </c>
      <c r="B45" t="s">
        <v>45</v>
      </c>
      <c r="C45" s="18">
        <v>0.5</v>
      </c>
      <c r="D45" s="9" t="s">
        <v>35</v>
      </c>
      <c r="E45" t="s">
        <v>203</v>
      </c>
      <c r="F45" t="s">
        <v>218</v>
      </c>
      <c r="G45" t="s">
        <v>73</v>
      </c>
    </row>
    <row r="46" spans="1:7" x14ac:dyDescent="0.25">
      <c r="A46" s="12">
        <f t="shared" si="0"/>
        <v>43</v>
      </c>
      <c r="B46" t="s">
        <v>42</v>
      </c>
      <c r="C46" s="18">
        <v>3</v>
      </c>
      <c r="D46" s="9" t="s">
        <v>35</v>
      </c>
      <c r="E46" t="s">
        <v>206</v>
      </c>
      <c r="F46" t="s">
        <v>219</v>
      </c>
      <c r="G46" t="s">
        <v>73</v>
      </c>
    </row>
    <row r="47" spans="1:7" x14ac:dyDescent="0.25">
      <c r="A47" s="12">
        <f t="shared" si="0"/>
        <v>44</v>
      </c>
      <c r="B47" t="s">
        <v>196</v>
      </c>
      <c r="C47" s="18">
        <v>1</v>
      </c>
      <c r="D47" s="9" t="s">
        <v>35</v>
      </c>
      <c r="E47" t="s">
        <v>221</v>
      </c>
      <c r="F47" t="s">
        <v>223</v>
      </c>
      <c r="G47" t="s">
        <v>204</v>
      </c>
    </row>
    <row r="48" spans="1:7" x14ac:dyDescent="0.25">
      <c r="A48" s="12">
        <f t="shared" si="0"/>
        <v>45</v>
      </c>
      <c r="B48" t="s">
        <v>44</v>
      </c>
      <c r="C48" s="18">
        <v>2</v>
      </c>
      <c r="D48" s="9" t="s">
        <v>35</v>
      </c>
      <c r="E48" t="s">
        <v>222</v>
      </c>
      <c r="F48" t="s">
        <v>220</v>
      </c>
      <c r="G48" t="s">
        <v>205</v>
      </c>
    </row>
    <row r="49" spans="1:7" x14ac:dyDescent="0.25">
      <c r="A49" s="12">
        <f t="shared" si="0"/>
        <v>46</v>
      </c>
      <c r="B49" s="10" t="s">
        <v>82</v>
      </c>
      <c r="C49" s="18">
        <v>1</v>
      </c>
      <c r="D49" s="9" t="s">
        <v>35</v>
      </c>
      <c r="E49" t="s">
        <v>36</v>
      </c>
      <c r="F49" t="s">
        <v>37</v>
      </c>
      <c r="G49" t="s">
        <v>38</v>
      </c>
    </row>
    <row r="50" spans="1:7" x14ac:dyDescent="0.25">
      <c r="A50" s="12">
        <f t="shared" si="0"/>
        <v>47</v>
      </c>
      <c r="B50" s="10" t="s">
        <v>83</v>
      </c>
      <c r="C50" s="18">
        <v>1</v>
      </c>
      <c r="D50" s="9" t="s">
        <v>35</v>
      </c>
      <c r="E50" t="s">
        <v>39</v>
      </c>
      <c r="F50" t="s">
        <v>224</v>
      </c>
      <c r="G50" t="s">
        <v>40</v>
      </c>
    </row>
    <row r="51" spans="1:7" ht="22.5" customHeight="1" x14ac:dyDescent="0.4">
      <c r="A51" s="21" t="s">
        <v>158</v>
      </c>
      <c r="B51" s="22"/>
      <c r="C51" s="22"/>
      <c r="D51" s="22"/>
      <c r="E51" s="22"/>
      <c r="F51" s="22"/>
      <c r="G51" s="22"/>
    </row>
    <row r="52" spans="1:7" x14ac:dyDescent="0.25">
      <c r="A52" s="13" t="s">
        <v>0</v>
      </c>
      <c r="B52" s="14" t="s">
        <v>1</v>
      </c>
      <c r="C52" s="15" t="s">
        <v>43</v>
      </c>
      <c r="D52" s="16" t="s">
        <v>2</v>
      </c>
      <c r="E52" s="16" t="s">
        <v>3</v>
      </c>
      <c r="F52" s="16" t="s">
        <v>4</v>
      </c>
      <c r="G52" s="17" t="s">
        <v>5</v>
      </c>
    </row>
    <row r="53" spans="1:7" x14ac:dyDescent="0.25">
      <c r="A53" s="11">
        <f t="shared" ref="A53:A98" si="4">ROW()-5</f>
        <v>48</v>
      </c>
      <c r="B53" t="s">
        <v>135</v>
      </c>
      <c r="C53" s="18">
        <v>1</v>
      </c>
      <c r="E53" t="s">
        <v>67</v>
      </c>
      <c r="F53" t="s">
        <v>213</v>
      </c>
      <c r="G53" t="s">
        <v>77</v>
      </c>
    </row>
    <row r="54" spans="1:7" x14ac:dyDescent="0.25">
      <c r="A54" s="12">
        <f t="shared" si="4"/>
        <v>49</v>
      </c>
      <c r="B54" t="s">
        <v>160</v>
      </c>
      <c r="C54" s="18">
        <v>0.5</v>
      </c>
      <c r="D54" s="9">
        <f>A53</f>
        <v>48</v>
      </c>
      <c r="E54" t="s">
        <v>7</v>
      </c>
      <c r="F54" t="s">
        <v>8</v>
      </c>
      <c r="G54" t="s">
        <v>9</v>
      </c>
    </row>
    <row r="55" spans="1:7" x14ac:dyDescent="0.25">
      <c r="A55" s="12">
        <f t="shared" si="4"/>
        <v>50</v>
      </c>
      <c r="B55" t="s">
        <v>136</v>
      </c>
      <c r="C55" s="18">
        <v>0.5</v>
      </c>
      <c r="D55" s="9">
        <f t="shared" ref="D55:D58" si="5">A54</f>
        <v>49</v>
      </c>
      <c r="E55" t="s">
        <v>10</v>
      </c>
      <c r="F55" t="s">
        <v>11</v>
      </c>
      <c r="G55" t="s">
        <v>12</v>
      </c>
    </row>
    <row r="56" spans="1:7" x14ac:dyDescent="0.25">
      <c r="A56" s="12">
        <f t="shared" si="4"/>
        <v>51</v>
      </c>
      <c r="B56" t="s">
        <v>137</v>
      </c>
      <c r="C56" s="18">
        <v>0.5</v>
      </c>
      <c r="D56" s="9">
        <f t="shared" si="5"/>
        <v>50</v>
      </c>
      <c r="E56" t="s">
        <v>13</v>
      </c>
      <c r="F56" t="s">
        <v>14</v>
      </c>
      <c r="G56" t="s">
        <v>12</v>
      </c>
    </row>
    <row r="57" spans="1:7" x14ac:dyDescent="0.25">
      <c r="A57" s="12">
        <f t="shared" si="4"/>
        <v>52</v>
      </c>
      <c r="B57" t="s">
        <v>138</v>
      </c>
      <c r="C57" s="18">
        <v>0.5</v>
      </c>
      <c r="D57" s="9">
        <f t="shared" si="5"/>
        <v>51</v>
      </c>
      <c r="E57" t="s">
        <v>197</v>
      </c>
      <c r="F57" t="s">
        <v>15</v>
      </c>
      <c r="G57" t="s">
        <v>12</v>
      </c>
    </row>
    <row r="58" spans="1:7" x14ac:dyDescent="0.25">
      <c r="A58" s="12">
        <f t="shared" si="4"/>
        <v>53</v>
      </c>
      <c r="B58" t="s">
        <v>139</v>
      </c>
      <c r="C58" s="18">
        <v>1</v>
      </c>
      <c r="D58" s="9">
        <f t="shared" si="5"/>
        <v>52</v>
      </c>
      <c r="E58" t="s">
        <v>200</v>
      </c>
      <c r="F58" t="s">
        <v>17</v>
      </c>
      <c r="G58" t="s">
        <v>18</v>
      </c>
    </row>
    <row r="59" spans="1:7" x14ac:dyDescent="0.25">
      <c r="A59" s="12">
        <f t="shared" si="4"/>
        <v>54</v>
      </c>
      <c r="B59" t="s">
        <v>140</v>
      </c>
      <c r="C59" s="18">
        <v>1</v>
      </c>
      <c r="E59" t="s">
        <v>198</v>
      </c>
      <c r="F59" t="s">
        <v>19</v>
      </c>
      <c r="G59" t="s">
        <v>6</v>
      </c>
    </row>
    <row r="60" spans="1:7" x14ac:dyDescent="0.25">
      <c r="A60" s="12">
        <f t="shared" si="4"/>
        <v>55</v>
      </c>
      <c r="B60" t="s">
        <v>141</v>
      </c>
      <c r="C60" s="18">
        <v>1</v>
      </c>
      <c r="D60" s="9" t="s">
        <v>255</v>
      </c>
      <c r="E60" t="s">
        <v>50</v>
      </c>
      <c r="F60" t="s">
        <v>20</v>
      </c>
      <c r="G60" t="s">
        <v>6</v>
      </c>
    </row>
    <row r="61" spans="1:7" x14ac:dyDescent="0.25">
      <c r="A61" s="12">
        <f t="shared" si="4"/>
        <v>56</v>
      </c>
      <c r="B61" t="s">
        <v>142</v>
      </c>
      <c r="C61" s="18">
        <v>1</v>
      </c>
      <c r="D61" s="9">
        <f>A60</f>
        <v>55</v>
      </c>
      <c r="E61" t="s">
        <v>21</v>
      </c>
      <c r="F61" t="s">
        <v>22</v>
      </c>
      <c r="G61" t="s">
        <v>6</v>
      </c>
    </row>
    <row r="62" spans="1:7" x14ac:dyDescent="0.25">
      <c r="A62" s="12">
        <f t="shared" si="4"/>
        <v>57</v>
      </c>
      <c r="B62" t="s">
        <v>143</v>
      </c>
      <c r="C62" s="18">
        <v>1</v>
      </c>
      <c r="D62" s="9">
        <f>A58</f>
        <v>53</v>
      </c>
      <c r="E62" t="s">
        <v>23</v>
      </c>
      <c r="F62" t="s">
        <v>24</v>
      </c>
      <c r="G62" t="s">
        <v>25</v>
      </c>
    </row>
    <row r="63" spans="1:7" x14ac:dyDescent="0.25">
      <c r="A63" s="12">
        <f t="shared" si="4"/>
        <v>58</v>
      </c>
      <c r="B63" t="s">
        <v>163</v>
      </c>
      <c r="C63" s="18">
        <v>1</v>
      </c>
      <c r="D63" s="9">
        <f>A62</f>
        <v>57</v>
      </c>
      <c r="E63" t="s">
        <v>201</v>
      </c>
      <c r="F63" t="s">
        <v>215</v>
      </c>
      <c r="G63" t="s">
        <v>81</v>
      </c>
    </row>
    <row r="64" spans="1:7" x14ac:dyDescent="0.25">
      <c r="A64" s="12">
        <f t="shared" si="4"/>
        <v>59</v>
      </c>
      <c r="B64" t="s">
        <v>164</v>
      </c>
      <c r="C64" s="18">
        <v>0.5</v>
      </c>
      <c r="D64" s="9" t="s">
        <v>257</v>
      </c>
      <c r="E64" t="s">
        <v>225</v>
      </c>
      <c r="F64" t="s">
        <v>29</v>
      </c>
      <c r="G64" t="s">
        <v>32</v>
      </c>
    </row>
    <row r="65" spans="1:7" x14ac:dyDescent="0.25">
      <c r="A65" s="12">
        <f>ROW()-5</f>
        <v>60</v>
      </c>
      <c r="B65" t="s">
        <v>161</v>
      </c>
      <c r="C65" s="18">
        <v>1</v>
      </c>
      <c r="D65" s="9" t="s">
        <v>258</v>
      </c>
      <c r="E65" t="s">
        <v>227</v>
      </c>
      <c r="F65" t="s">
        <v>217</v>
      </c>
      <c r="G65" t="s">
        <v>6</v>
      </c>
    </row>
    <row r="66" spans="1:7" x14ac:dyDescent="0.25">
      <c r="A66" s="12">
        <f>ROW()-5</f>
        <v>61</v>
      </c>
      <c r="B66" t="s">
        <v>162</v>
      </c>
      <c r="C66" s="18">
        <v>1</v>
      </c>
      <c r="D66" s="9" t="s">
        <v>263</v>
      </c>
      <c r="E66" t="s">
        <v>202</v>
      </c>
      <c r="F66" t="s">
        <v>217</v>
      </c>
      <c r="G66" t="s">
        <v>6</v>
      </c>
    </row>
    <row r="67" spans="1:7" x14ac:dyDescent="0.25">
      <c r="A67" s="12">
        <f t="shared" si="4"/>
        <v>62</v>
      </c>
      <c r="B67" t="s">
        <v>165</v>
      </c>
      <c r="C67" s="18">
        <v>2</v>
      </c>
      <c r="D67" s="9" t="s">
        <v>259</v>
      </c>
      <c r="E67" t="s">
        <v>228</v>
      </c>
      <c r="F67" t="s">
        <v>219</v>
      </c>
      <c r="G67" t="s">
        <v>73</v>
      </c>
    </row>
    <row r="68" spans="1:7" x14ac:dyDescent="0.25">
      <c r="A68" s="12">
        <f t="shared" si="4"/>
        <v>63</v>
      </c>
      <c r="B68" t="s">
        <v>125</v>
      </c>
      <c r="C68" s="18">
        <v>1</v>
      </c>
      <c r="E68" t="s">
        <v>67</v>
      </c>
      <c r="F68" t="s">
        <v>213</v>
      </c>
      <c r="G68" t="s">
        <v>77</v>
      </c>
    </row>
    <row r="69" spans="1:7" x14ac:dyDescent="0.25">
      <c r="A69" s="12">
        <f t="shared" si="4"/>
        <v>64</v>
      </c>
      <c r="B69" t="s">
        <v>127</v>
      </c>
      <c r="C69" s="18">
        <v>0.5</v>
      </c>
      <c r="D69" s="9">
        <f>A68</f>
        <v>63</v>
      </c>
      <c r="E69" t="s">
        <v>7</v>
      </c>
      <c r="F69" t="s">
        <v>8</v>
      </c>
      <c r="G69" t="s">
        <v>9</v>
      </c>
    </row>
    <row r="70" spans="1:7" x14ac:dyDescent="0.25">
      <c r="A70" s="12">
        <f t="shared" si="4"/>
        <v>65</v>
      </c>
      <c r="B70" t="s">
        <v>128</v>
      </c>
      <c r="C70" s="18">
        <v>0.5</v>
      </c>
      <c r="D70" s="9">
        <f t="shared" ref="D70:D73" si="6">A69</f>
        <v>64</v>
      </c>
      <c r="E70" t="s">
        <v>10</v>
      </c>
      <c r="F70" t="s">
        <v>11</v>
      </c>
      <c r="G70" t="s">
        <v>12</v>
      </c>
    </row>
    <row r="71" spans="1:7" x14ac:dyDescent="0.25">
      <c r="A71" s="12">
        <f t="shared" si="4"/>
        <v>66</v>
      </c>
      <c r="B71" t="s">
        <v>129</v>
      </c>
      <c r="C71" s="18">
        <v>0.5</v>
      </c>
      <c r="D71" s="9">
        <f t="shared" si="6"/>
        <v>65</v>
      </c>
      <c r="E71" t="s">
        <v>13</v>
      </c>
      <c r="F71" t="s">
        <v>14</v>
      </c>
      <c r="G71" t="s">
        <v>12</v>
      </c>
    </row>
    <row r="72" spans="1:7" x14ac:dyDescent="0.25">
      <c r="A72" s="12">
        <f t="shared" si="4"/>
        <v>67</v>
      </c>
      <c r="B72" t="s">
        <v>130</v>
      </c>
      <c r="C72" s="18">
        <v>0.5</v>
      </c>
      <c r="D72" s="9">
        <f t="shared" si="6"/>
        <v>66</v>
      </c>
      <c r="E72" t="s">
        <v>197</v>
      </c>
      <c r="F72" t="s">
        <v>15</v>
      </c>
      <c r="G72" t="s">
        <v>12</v>
      </c>
    </row>
    <row r="73" spans="1:7" x14ac:dyDescent="0.25">
      <c r="A73" s="12">
        <f t="shared" si="4"/>
        <v>68</v>
      </c>
      <c r="B73" t="s">
        <v>54</v>
      </c>
      <c r="C73" s="18">
        <v>1</v>
      </c>
      <c r="D73" s="9">
        <f t="shared" si="6"/>
        <v>67</v>
      </c>
      <c r="E73" t="s">
        <v>200</v>
      </c>
      <c r="F73" t="s">
        <v>17</v>
      </c>
      <c r="G73" t="s">
        <v>18</v>
      </c>
    </row>
    <row r="74" spans="1:7" x14ac:dyDescent="0.25">
      <c r="A74" s="12">
        <f t="shared" si="4"/>
        <v>69</v>
      </c>
      <c r="B74" t="s">
        <v>131</v>
      </c>
      <c r="C74" s="18">
        <v>1</v>
      </c>
      <c r="E74" t="s">
        <v>198</v>
      </c>
      <c r="F74" t="s">
        <v>19</v>
      </c>
      <c r="G74" t="s">
        <v>6</v>
      </c>
    </row>
    <row r="75" spans="1:7" x14ac:dyDescent="0.25">
      <c r="A75" s="12">
        <f t="shared" si="4"/>
        <v>70</v>
      </c>
      <c r="B75" t="s">
        <v>132</v>
      </c>
      <c r="C75" s="18">
        <v>1</v>
      </c>
      <c r="D75" s="9" t="s">
        <v>260</v>
      </c>
      <c r="E75" t="s">
        <v>50</v>
      </c>
      <c r="F75" t="s">
        <v>20</v>
      </c>
      <c r="G75" t="s">
        <v>6</v>
      </c>
    </row>
    <row r="76" spans="1:7" x14ac:dyDescent="0.25">
      <c r="A76" s="12">
        <f t="shared" si="4"/>
        <v>71</v>
      </c>
      <c r="B76" t="s">
        <v>133</v>
      </c>
      <c r="C76" s="18">
        <v>1</v>
      </c>
      <c r="D76" s="9">
        <f>A75</f>
        <v>70</v>
      </c>
      <c r="E76" t="s">
        <v>21</v>
      </c>
      <c r="F76" t="s">
        <v>22</v>
      </c>
      <c r="G76" t="s">
        <v>6</v>
      </c>
    </row>
    <row r="77" spans="1:7" x14ac:dyDescent="0.25">
      <c r="A77">
        <f t="shared" si="4"/>
        <v>72</v>
      </c>
      <c r="B77" t="s">
        <v>134</v>
      </c>
      <c r="C77" s="18">
        <v>2</v>
      </c>
      <c r="D77" s="9">
        <f>A73</f>
        <v>68</v>
      </c>
      <c r="E77" t="s">
        <v>23</v>
      </c>
      <c r="F77" t="s">
        <v>24</v>
      </c>
      <c r="G77" t="s">
        <v>25</v>
      </c>
    </row>
    <row r="78" spans="1:7" x14ac:dyDescent="0.25">
      <c r="A78">
        <f t="shared" si="4"/>
        <v>73</v>
      </c>
      <c r="B78" t="s">
        <v>167</v>
      </c>
      <c r="C78" s="18">
        <v>1.5</v>
      </c>
      <c r="D78" s="9">
        <f>A77</f>
        <v>72</v>
      </c>
      <c r="E78" t="s">
        <v>201</v>
      </c>
      <c r="F78" t="s">
        <v>215</v>
      </c>
      <c r="G78" t="s">
        <v>81</v>
      </c>
    </row>
    <row r="79" spans="1:7" x14ac:dyDescent="0.25">
      <c r="A79">
        <f t="shared" si="4"/>
        <v>74</v>
      </c>
      <c r="B79" t="s">
        <v>172</v>
      </c>
      <c r="C79" s="18">
        <v>0.5</v>
      </c>
      <c r="D79" s="9" t="s">
        <v>261</v>
      </c>
      <c r="E79" t="s">
        <v>171</v>
      </c>
      <c r="F79" t="s">
        <v>29</v>
      </c>
      <c r="G79" t="s">
        <v>32</v>
      </c>
    </row>
    <row r="80" spans="1:7" x14ac:dyDescent="0.25">
      <c r="A80">
        <f t="shared" si="4"/>
        <v>75</v>
      </c>
      <c r="B80" s="10" t="s">
        <v>166</v>
      </c>
      <c r="C80" s="18">
        <v>1</v>
      </c>
      <c r="D80" s="9">
        <f>A77</f>
        <v>72</v>
      </c>
      <c r="E80" t="s">
        <v>174</v>
      </c>
      <c r="F80" t="s">
        <v>217</v>
      </c>
      <c r="G80" t="s">
        <v>6</v>
      </c>
    </row>
    <row r="81" spans="1:7" x14ac:dyDescent="0.25">
      <c r="A81">
        <f t="shared" si="4"/>
        <v>76</v>
      </c>
      <c r="B81" t="s">
        <v>168</v>
      </c>
      <c r="C81" s="18">
        <v>1</v>
      </c>
      <c r="D81" s="9" t="s">
        <v>262</v>
      </c>
      <c r="E81" t="s">
        <v>173</v>
      </c>
      <c r="F81" t="s">
        <v>217</v>
      </c>
      <c r="G81" t="s">
        <v>6</v>
      </c>
    </row>
    <row r="82" spans="1:7" x14ac:dyDescent="0.25">
      <c r="A82">
        <f t="shared" si="4"/>
        <v>77</v>
      </c>
      <c r="B82" t="s">
        <v>169</v>
      </c>
      <c r="C82" s="18">
        <v>1</v>
      </c>
      <c r="D82" s="9">
        <f>A81</f>
        <v>76</v>
      </c>
      <c r="E82" t="s">
        <v>175</v>
      </c>
      <c r="F82" t="s">
        <v>217</v>
      </c>
      <c r="G82" t="s">
        <v>6</v>
      </c>
    </row>
    <row r="83" spans="1:7" x14ac:dyDescent="0.25">
      <c r="A83" s="12">
        <f>ROW()-5</f>
        <v>78</v>
      </c>
      <c r="B83" t="s">
        <v>170</v>
      </c>
      <c r="C83" s="18">
        <v>1</v>
      </c>
      <c r="D83" s="9" t="s">
        <v>264</v>
      </c>
      <c r="E83" t="s">
        <v>202</v>
      </c>
      <c r="F83" t="s">
        <v>217</v>
      </c>
      <c r="G83" t="s">
        <v>6</v>
      </c>
    </row>
    <row r="84" spans="1:7" x14ac:dyDescent="0.25">
      <c r="A84">
        <f t="shared" si="4"/>
        <v>79</v>
      </c>
      <c r="B84" t="s">
        <v>177</v>
      </c>
      <c r="C84" s="18">
        <v>2</v>
      </c>
      <c r="D84" s="9" t="s">
        <v>265</v>
      </c>
      <c r="E84" t="s">
        <v>107</v>
      </c>
      <c r="F84" t="s">
        <v>219</v>
      </c>
      <c r="G84" t="s">
        <v>73</v>
      </c>
    </row>
    <row r="85" spans="1:7" x14ac:dyDescent="0.25">
      <c r="A85" s="12">
        <f t="shared" ref="A85:A95" si="7">ROW()-5</f>
        <v>80</v>
      </c>
      <c r="B85" t="s">
        <v>114</v>
      </c>
      <c r="C85" s="18">
        <v>3</v>
      </c>
      <c r="D85" s="9" t="s">
        <v>274</v>
      </c>
      <c r="E85" t="s">
        <v>115</v>
      </c>
      <c r="F85" t="s">
        <v>229</v>
      </c>
      <c r="G85" t="s">
        <v>6</v>
      </c>
    </row>
    <row r="86" spans="1:7" x14ac:dyDescent="0.25">
      <c r="A86" s="12">
        <f t="shared" si="7"/>
        <v>81</v>
      </c>
      <c r="B86" t="s">
        <v>116</v>
      </c>
      <c r="C86" s="18">
        <v>2</v>
      </c>
      <c r="D86" s="9" t="s">
        <v>274</v>
      </c>
      <c r="E86" t="s">
        <v>117</v>
      </c>
      <c r="F86" t="s">
        <v>230</v>
      </c>
      <c r="G86" t="s">
        <v>6</v>
      </c>
    </row>
    <row r="87" spans="1:7" x14ac:dyDescent="0.25">
      <c r="A87" s="12">
        <f t="shared" si="7"/>
        <v>82</v>
      </c>
      <c r="B87" t="s">
        <v>118</v>
      </c>
      <c r="C87" s="18">
        <v>2</v>
      </c>
      <c r="D87" s="9" t="s">
        <v>274</v>
      </c>
      <c r="E87" t="s">
        <v>119</v>
      </c>
      <c r="F87" t="s">
        <v>230</v>
      </c>
      <c r="G87" t="s">
        <v>6</v>
      </c>
    </row>
    <row r="88" spans="1:7" x14ac:dyDescent="0.25">
      <c r="A88" s="12">
        <f t="shared" si="7"/>
        <v>83</v>
      </c>
      <c r="B88" t="s">
        <v>120</v>
      </c>
      <c r="C88" s="18">
        <v>4</v>
      </c>
      <c r="D88" s="9" t="s">
        <v>274</v>
      </c>
      <c r="E88" t="s">
        <v>121</v>
      </c>
      <c r="F88" t="s">
        <v>231</v>
      </c>
      <c r="G88" t="s">
        <v>6</v>
      </c>
    </row>
    <row r="89" spans="1:7" x14ac:dyDescent="0.25">
      <c r="A89" s="12">
        <f t="shared" si="7"/>
        <v>84</v>
      </c>
      <c r="B89" t="s">
        <v>104</v>
      </c>
      <c r="C89" s="18">
        <v>1</v>
      </c>
      <c r="D89" s="9">
        <f>A23</f>
        <v>20</v>
      </c>
      <c r="E89" t="s">
        <v>91</v>
      </c>
      <c r="F89" t="s">
        <v>232</v>
      </c>
      <c r="G89" t="s">
        <v>34</v>
      </c>
    </row>
    <row r="90" spans="1:7" x14ac:dyDescent="0.25">
      <c r="A90" s="12">
        <f t="shared" si="7"/>
        <v>85</v>
      </c>
      <c r="B90" t="s">
        <v>181</v>
      </c>
      <c r="C90" s="18">
        <v>1</v>
      </c>
      <c r="D90" s="9">
        <v>84</v>
      </c>
      <c r="E90" t="s">
        <v>234</v>
      </c>
      <c r="F90" t="s">
        <v>233</v>
      </c>
      <c r="G90" t="s">
        <v>34</v>
      </c>
    </row>
    <row r="91" spans="1:7" x14ac:dyDescent="0.25">
      <c r="A91" s="12">
        <f t="shared" si="7"/>
        <v>86</v>
      </c>
      <c r="B91" t="s">
        <v>178</v>
      </c>
      <c r="C91" s="18">
        <v>2</v>
      </c>
      <c r="D91" s="9">
        <f>A19</f>
        <v>16</v>
      </c>
      <c r="E91" t="s">
        <v>178</v>
      </c>
      <c r="F91" t="s">
        <v>235</v>
      </c>
      <c r="G91" t="s">
        <v>6</v>
      </c>
    </row>
    <row r="92" spans="1:7" x14ac:dyDescent="0.25">
      <c r="A92" s="12">
        <f t="shared" si="7"/>
        <v>87</v>
      </c>
      <c r="B92" t="s">
        <v>176</v>
      </c>
      <c r="C92" s="18">
        <v>2</v>
      </c>
      <c r="D92" s="9">
        <f>A91</f>
        <v>86</v>
      </c>
      <c r="E92" t="s">
        <v>179</v>
      </c>
      <c r="F92" t="s">
        <v>236</v>
      </c>
      <c r="G92" t="s">
        <v>6</v>
      </c>
    </row>
    <row r="93" spans="1:7" x14ac:dyDescent="0.25">
      <c r="A93" s="12">
        <f t="shared" si="7"/>
        <v>88</v>
      </c>
      <c r="B93" s="10" t="s">
        <v>237</v>
      </c>
      <c r="C93" s="18">
        <v>1</v>
      </c>
      <c r="E93" t="s">
        <v>88</v>
      </c>
      <c r="F93" t="s">
        <v>31</v>
      </c>
      <c r="G93" t="s">
        <v>32</v>
      </c>
    </row>
    <row r="94" spans="1:7" x14ac:dyDescent="0.25">
      <c r="A94" s="12">
        <f t="shared" si="7"/>
        <v>89</v>
      </c>
      <c r="B94" t="s">
        <v>180</v>
      </c>
      <c r="C94" s="18">
        <v>1.5</v>
      </c>
      <c r="D94" s="9" t="s">
        <v>266</v>
      </c>
      <c r="E94" t="s">
        <v>185</v>
      </c>
      <c r="F94" t="s">
        <v>238</v>
      </c>
      <c r="G94" t="s">
        <v>34</v>
      </c>
    </row>
    <row r="95" spans="1:7" x14ac:dyDescent="0.25">
      <c r="A95" s="12">
        <f t="shared" si="7"/>
        <v>90</v>
      </c>
      <c r="B95" t="s">
        <v>186</v>
      </c>
      <c r="C95" s="18">
        <v>1.5</v>
      </c>
      <c r="D95" s="9" t="s">
        <v>267</v>
      </c>
      <c r="E95" t="s">
        <v>188</v>
      </c>
      <c r="F95" t="s">
        <v>239</v>
      </c>
      <c r="G95" t="s">
        <v>34</v>
      </c>
    </row>
    <row r="96" spans="1:7" x14ac:dyDescent="0.25">
      <c r="A96">
        <f t="shared" si="4"/>
        <v>91</v>
      </c>
      <c r="B96" t="s">
        <v>108</v>
      </c>
      <c r="C96" s="18">
        <v>1</v>
      </c>
      <c r="E96" t="s">
        <v>109</v>
      </c>
      <c r="F96" t="s">
        <v>240</v>
      </c>
      <c r="G96" t="s">
        <v>122</v>
      </c>
    </row>
    <row r="97" spans="1:7" x14ac:dyDescent="0.25">
      <c r="A97">
        <f t="shared" si="4"/>
        <v>92</v>
      </c>
      <c r="B97" t="s">
        <v>110</v>
      </c>
      <c r="C97" s="18">
        <v>2</v>
      </c>
      <c r="D97" s="9">
        <f>A96</f>
        <v>91</v>
      </c>
      <c r="E97" t="s">
        <v>111</v>
      </c>
      <c r="F97" t="s">
        <v>22</v>
      </c>
      <c r="G97" t="s">
        <v>6</v>
      </c>
    </row>
    <row r="98" spans="1:7" x14ac:dyDescent="0.25">
      <c r="A98">
        <f t="shared" si="4"/>
        <v>93</v>
      </c>
      <c r="B98" t="s">
        <v>124</v>
      </c>
      <c r="C98" s="18">
        <v>1</v>
      </c>
      <c r="D98" s="9" t="s">
        <v>268</v>
      </c>
      <c r="E98" t="s">
        <v>123</v>
      </c>
      <c r="F98" t="s">
        <v>241</v>
      </c>
      <c r="G98" t="s">
        <v>122</v>
      </c>
    </row>
    <row r="99" spans="1:7" x14ac:dyDescent="0.25">
      <c r="A99">
        <f t="shared" ref="A99:A108" si="8">ROW()-5</f>
        <v>94</v>
      </c>
      <c r="B99" t="s">
        <v>113</v>
      </c>
      <c r="C99" s="18">
        <v>1.5</v>
      </c>
      <c r="D99" s="9" t="s">
        <v>35</v>
      </c>
      <c r="E99" t="s">
        <v>242</v>
      </c>
      <c r="F99" t="s">
        <v>243</v>
      </c>
      <c r="G99" t="s">
        <v>244</v>
      </c>
    </row>
    <row r="100" spans="1:7" x14ac:dyDescent="0.25">
      <c r="A100">
        <f t="shared" si="8"/>
        <v>95</v>
      </c>
      <c r="B100" t="s">
        <v>182</v>
      </c>
      <c r="C100" s="18">
        <v>1</v>
      </c>
      <c r="E100" t="s">
        <v>247</v>
      </c>
      <c r="F100" t="s">
        <v>246</v>
      </c>
      <c r="G100" t="s">
        <v>245</v>
      </c>
    </row>
    <row r="101" spans="1:7" x14ac:dyDescent="0.25">
      <c r="A101">
        <f t="shared" si="8"/>
        <v>96</v>
      </c>
      <c r="B101" t="s">
        <v>183</v>
      </c>
      <c r="C101" s="18">
        <v>1</v>
      </c>
      <c r="D101" s="9" t="s">
        <v>269</v>
      </c>
      <c r="E101" t="s">
        <v>184</v>
      </c>
      <c r="F101" t="s">
        <v>219</v>
      </c>
      <c r="G101" t="s">
        <v>73</v>
      </c>
    </row>
    <row r="102" spans="1:7" x14ac:dyDescent="0.25">
      <c r="A102" s="12">
        <f>ROW()-5</f>
        <v>97</v>
      </c>
      <c r="B102" t="s">
        <v>194</v>
      </c>
      <c r="C102" s="18">
        <v>1</v>
      </c>
      <c r="E102" t="s">
        <v>248</v>
      </c>
      <c r="F102" t="s">
        <v>246</v>
      </c>
      <c r="G102" t="s">
        <v>73</v>
      </c>
    </row>
    <row r="103" spans="1:7" x14ac:dyDescent="0.25">
      <c r="A103" s="12">
        <f>ROW()-5</f>
        <v>98</v>
      </c>
      <c r="B103" t="s">
        <v>195</v>
      </c>
      <c r="C103" s="18">
        <v>1</v>
      </c>
      <c r="D103" s="9" t="s">
        <v>270</v>
      </c>
      <c r="E103" t="s">
        <v>249</v>
      </c>
      <c r="F103" t="s">
        <v>219</v>
      </c>
      <c r="G103" t="s">
        <v>73</v>
      </c>
    </row>
    <row r="104" spans="1:7" x14ac:dyDescent="0.25">
      <c r="A104">
        <f t="shared" si="8"/>
        <v>99</v>
      </c>
      <c r="B104" t="s">
        <v>112</v>
      </c>
      <c r="C104" s="18">
        <v>1</v>
      </c>
      <c r="E104" s="10" t="s">
        <v>250</v>
      </c>
      <c r="F104" t="s">
        <v>214</v>
      </c>
      <c r="G104" t="s">
        <v>251</v>
      </c>
    </row>
    <row r="105" spans="1:7" x14ac:dyDescent="0.25">
      <c r="A105">
        <f t="shared" si="8"/>
        <v>100</v>
      </c>
      <c r="B105" t="s">
        <v>189</v>
      </c>
      <c r="C105" s="18">
        <v>2</v>
      </c>
      <c r="D105" s="9" t="s">
        <v>271</v>
      </c>
      <c r="E105" t="s">
        <v>252</v>
      </c>
      <c r="F105" t="s">
        <v>253</v>
      </c>
      <c r="G105" t="s">
        <v>6</v>
      </c>
    </row>
    <row r="106" spans="1:7" x14ac:dyDescent="0.25">
      <c r="A106">
        <f t="shared" si="8"/>
        <v>101</v>
      </c>
      <c r="B106" t="s">
        <v>191</v>
      </c>
      <c r="C106" s="18">
        <v>1.5</v>
      </c>
      <c r="E106" t="s">
        <v>190</v>
      </c>
      <c r="F106" t="s">
        <v>187</v>
      </c>
      <c r="G106" t="s">
        <v>6</v>
      </c>
    </row>
    <row r="107" spans="1:7" x14ac:dyDescent="0.25">
      <c r="A107">
        <f t="shared" si="8"/>
        <v>102</v>
      </c>
      <c r="B107" t="s">
        <v>192</v>
      </c>
      <c r="C107" s="18">
        <v>1</v>
      </c>
      <c r="D107" s="9" t="s">
        <v>272</v>
      </c>
      <c r="E107" t="s">
        <v>202</v>
      </c>
      <c r="F107" t="s">
        <v>217</v>
      </c>
      <c r="G107" t="s">
        <v>6</v>
      </c>
    </row>
    <row r="108" spans="1:7" x14ac:dyDescent="0.25">
      <c r="A108">
        <f t="shared" si="8"/>
        <v>103</v>
      </c>
      <c r="B108" t="s">
        <v>193</v>
      </c>
      <c r="C108" s="18">
        <v>1</v>
      </c>
      <c r="D108" s="9" t="s">
        <v>273</v>
      </c>
      <c r="E108" t="s">
        <v>254</v>
      </c>
      <c r="F108" t="s">
        <v>217</v>
      </c>
      <c r="G108" t="s">
        <v>6</v>
      </c>
    </row>
    <row r="109" spans="1:7" x14ac:dyDescent="0.25">
      <c r="C109" s="18"/>
    </row>
    <row r="110" spans="1:7" x14ac:dyDescent="0.25">
      <c r="C110" s="18"/>
    </row>
    <row r="111" spans="1:7" x14ac:dyDescent="0.25">
      <c r="C111" s="18"/>
    </row>
    <row r="112" spans="1:7" x14ac:dyDescent="0.25">
      <c r="C112" s="18"/>
    </row>
    <row r="113" spans="1:3" x14ac:dyDescent="0.25">
      <c r="C113" s="18"/>
    </row>
    <row r="114" spans="1:3" x14ac:dyDescent="0.25">
      <c r="C114" s="18"/>
    </row>
    <row r="115" spans="1:3" x14ac:dyDescent="0.25">
      <c r="C115" s="18"/>
    </row>
    <row r="116" spans="1:3" x14ac:dyDescent="0.25">
      <c r="C116" s="18"/>
    </row>
    <row r="117" spans="1:3" x14ac:dyDescent="0.25">
      <c r="C117" s="18"/>
    </row>
    <row r="118" spans="1:3" x14ac:dyDescent="0.25">
      <c r="C118" s="18"/>
    </row>
    <row r="119" spans="1:3" x14ac:dyDescent="0.25">
      <c r="C119" s="18"/>
    </row>
    <row r="120" spans="1:3" x14ac:dyDescent="0.25">
      <c r="C120" s="18"/>
    </row>
    <row r="121" spans="1:3" x14ac:dyDescent="0.25">
      <c r="C121" s="18"/>
    </row>
    <row r="122" spans="1:3" x14ac:dyDescent="0.25">
      <c r="C122" s="18"/>
    </row>
    <row r="123" spans="1:3" x14ac:dyDescent="0.25">
      <c r="C123" s="18"/>
    </row>
    <row r="124" spans="1:3" x14ac:dyDescent="0.25">
      <c r="C124" s="18"/>
    </row>
    <row r="125" spans="1:3" x14ac:dyDescent="0.25">
      <c r="C125" s="18"/>
    </row>
    <row r="126" spans="1:3" x14ac:dyDescent="0.25">
      <c r="C126" s="18"/>
    </row>
    <row r="127" spans="1:3" x14ac:dyDescent="0.25">
      <c r="B127" s="10"/>
      <c r="C127" s="18"/>
    </row>
    <row r="128" spans="1:3" x14ac:dyDescent="0.25">
      <c r="A128" s="12"/>
      <c r="C128" s="18"/>
    </row>
    <row r="129" spans="1:3" x14ac:dyDescent="0.25">
      <c r="A129" s="12"/>
      <c r="C129" s="18"/>
    </row>
    <row r="130" spans="1:3" x14ac:dyDescent="0.25">
      <c r="A130" s="12"/>
      <c r="C130" s="18"/>
    </row>
    <row r="131" spans="1:3" x14ac:dyDescent="0.25">
      <c r="A131" s="12"/>
      <c r="C131" s="18"/>
    </row>
    <row r="132" spans="1:3" x14ac:dyDescent="0.25">
      <c r="A132" s="12"/>
      <c r="C132" s="18"/>
    </row>
    <row r="133" spans="1:3" x14ac:dyDescent="0.25">
      <c r="A133" s="12"/>
      <c r="C133" s="18"/>
    </row>
    <row r="134" spans="1:3" x14ac:dyDescent="0.25">
      <c r="A134" s="12"/>
      <c r="C134" s="18"/>
    </row>
    <row r="135" spans="1:3" x14ac:dyDescent="0.25">
      <c r="A135" s="12"/>
      <c r="C135" s="18"/>
    </row>
    <row r="136" spans="1:3" x14ac:dyDescent="0.25">
      <c r="A136" s="12"/>
      <c r="B136" s="10"/>
      <c r="C136" s="18"/>
    </row>
    <row r="137" spans="1:3" x14ac:dyDescent="0.25">
      <c r="A137" s="12"/>
      <c r="B137" s="10"/>
      <c r="C137" s="18"/>
    </row>
    <row r="138" spans="1:3" x14ac:dyDescent="0.25">
      <c r="A138" s="12"/>
      <c r="C138" s="18"/>
    </row>
    <row r="139" spans="1:3" x14ac:dyDescent="0.25">
      <c r="A139" s="12"/>
      <c r="C139" s="18"/>
    </row>
    <row r="160" spans="3:3" x14ac:dyDescent="0.25">
      <c r="C160" s="7"/>
    </row>
    <row r="161" spans="3:3" x14ac:dyDescent="0.25">
      <c r="C161" s="7"/>
    </row>
    <row r="162" spans="3:3" x14ac:dyDescent="0.25">
      <c r="C162" s="7"/>
    </row>
  </sheetData>
  <mergeCells count="3">
    <mergeCell ref="A1:G1"/>
    <mergeCell ref="A2:G2"/>
    <mergeCell ref="A51:G51"/>
  </mergeCells>
  <phoneticPr fontId="11" type="noConversion"/>
  <pageMargins left="0.7" right="0.7" top="0.75" bottom="0.75" header="0.3" footer="0.3"/>
  <pageSetup paperSize="9" orientation="portrait" horizontalDpi="4294967293" verticalDpi="4294967293" r:id="rId1"/>
  <ignoredErrors>
    <ignoredError sqref="D17" twoDigitTextYear="1"/>
    <ignoredError sqref="D77 D62" formula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8537-4330-487B-8B1E-186EA2F14073}">
  <dimension ref="A1"/>
  <sheetViews>
    <sheetView workbookViewId="0">
      <selection activeCell="O13" sqref="O13"/>
    </sheetView>
  </sheetViews>
  <sheetFormatPr defaultRowHeight="15" x14ac:dyDescent="0.25"/>
  <cols>
    <col min="1" max="1" width="18" bestFit="1" customWidth="1"/>
    <col min="2" max="2" width="53" bestFit="1" customWidth="1"/>
    <col min="3" max="3" width="6.425781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D26" sqref="D26"/>
    </sheetView>
  </sheetViews>
  <sheetFormatPr defaultColWidth="11.5703125" defaultRowHeight="15" x14ac:dyDescent="0.25"/>
  <cols>
    <col min="2" max="2" width="53.42578125" customWidth="1"/>
    <col min="3" max="3" width="14.7109375" customWidth="1"/>
    <col min="4" max="4" width="11.28515625" customWidth="1"/>
    <col min="5" max="5" width="11" bestFit="1" customWidth="1"/>
    <col min="6" max="6" width="7.42578125" customWidth="1"/>
    <col min="7" max="7" width="13.42578125" customWidth="1"/>
    <col min="8" max="8" width="32.140625" customWidth="1"/>
  </cols>
  <sheetData>
    <row r="1" spans="1:8" x14ac:dyDescent="0.25">
      <c r="B1" s="5"/>
    </row>
    <row r="2" spans="1:8" x14ac:dyDescent="0.25">
      <c r="B2" s="3"/>
    </row>
    <row r="3" spans="1:8" x14ac:dyDescent="0.25">
      <c r="A3" s="1"/>
      <c r="B3" s="2"/>
      <c r="C3" s="2"/>
      <c r="D3" s="2"/>
      <c r="E3" s="2"/>
      <c r="F3" s="2"/>
      <c r="G3" s="2"/>
      <c r="H3" s="4"/>
    </row>
    <row r="4" spans="1:8" x14ac:dyDescent="0.25">
      <c r="D4" s="7"/>
      <c r="E4" s="7"/>
      <c r="G4" s="6"/>
    </row>
    <row r="5" spans="1:8" x14ac:dyDescent="0.25">
      <c r="D5" s="7"/>
      <c r="E5" s="7"/>
      <c r="G5" s="6"/>
    </row>
    <row r="6" spans="1:8" x14ac:dyDescent="0.25">
      <c r="D6" s="7"/>
      <c r="E6" s="7"/>
      <c r="G6" s="6"/>
    </row>
    <row r="7" spans="1:8" x14ac:dyDescent="0.25">
      <c r="D7" s="7"/>
      <c r="E7" s="7"/>
      <c r="G7" s="6"/>
    </row>
    <row r="8" spans="1:8" x14ac:dyDescent="0.25">
      <c r="D8" s="7"/>
      <c r="E8" s="7"/>
      <c r="G8" s="6"/>
    </row>
    <row r="9" spans="1:8" x14ac:dyDescent="0.25">
      <c r="D9" s="7"/>
      <c r="E9" s="7"/>
      <c r="G9" s="6"/>
    </row>
    <row r="10" spans="1:8" x14ac:dyDescent="0.25">
      <c r="D10" s="7"/>
      <c r="E10" s="7"/>
      <c r="G10" s="6"/>
    </row>
    <row r="11" spans="1:8" x14ac:dyDescent="0.25">
      <c r="D11" s="7"/>
      <c r="E11" s="7"/>
      <c r="G11" s="6"/>
    </row>
    <row r="12" spans="1:8" x14ac:dyDescent="0.25">
      <c r="D12" s="7"/>
      <c r="E12" s="7"/>
      <c r="G12" s="6"/>
    </row>
    <row r="13" spans="1:8" x14ac:dyDescent="0.25">
      <c r="D13" s="7"/>
      <c r="E13" s="7"/>
      <c r="G13" s="6"/>
    </row>
    <row r="14" spans="1:8" x14ac:dyDescent="0.25">
      <c r="D14" s="7"/>
      <c r="E14" s="7"/>
      <c r="F14" s="7"/>
      <c r="G14" s="6"/>
    </row>
    <row r="15" spans="1:8" x14ac:dyDescent="0.25">
      <c r="D15" s="7"/>
      <c r="E15" s="7"/>
      <c r="F15" s="7"/>
      <c r="G15" s="6"/>
    </row>
    <row r="16" spans="1:8" x14ac:dyDescent="0.25">
      <c r="D16" s="7"/>
      <c r="E16" s="7"/>
      <c r="G16" s="6"/>
    </row>
    <row r="17" spans="4:7" x14ac:dyDescent="0.25">
      <c r="D17" s="7"/>
      <c r="E17" s="7"/>
      <c r="G17" s="6"/>
    </row>
    <row r="18" spans="4:7" x14ac:dyDescent="0.25">
      <c r="D18" s="7"/>
      <c r="E18" s="7"/>
      <c r="G18" s="6"/>
    </row>
    <row r="19" spans="4:7" x14ac:dyDescent="0.25">
      <c r="D19" s="7"/>
      <c r="E19" s="7"/>
      <c r="G19" s="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Tâches</vt:lpstr>
      <vt:lpstr>Planning général</vt:lpstr>
      <vt:lpstr>Avancement pilotage</vt:lpstr>
    </vt:vector>
  </TitlesOfParts>
  <Manager/>
  <Company>Lexisnexis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Brice-Arnaud Guerin</dc:creator>
  <cp:keywords/>
  <dc:description/>
  <cp:lastModifiedBy>Anthony Jacquemin</cp:lastModifiedBy>
  <cp:revision/>
  <dcterms:created xsi:type="dcterms:W3CDTF">2014-09-30T17:11:10Z</dcterms:created>
  <dcterms:modified xsi:type="dcterms:W3CDTF">2020-10-10T23:11:20Z</dcterms:modified>
  <cp:category/>
  <cp:contentStatus/>
</cp:coreProperties>
</file>