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OneDrive\Desktop\"/>
    </mc:Choice>
  </mc:AlternateContent>
  <xr:revisionPtr revIDLastSave="0" documentId="13_ncr:1_{6B7BB586-EA32-4F19-94FC-A2A6DC800A6B}" xr6:coauthVersionLast="47" xr6:coauthVersionMax="47" xr10:uidLastSave="{00000000-0000-0000-0000-000000000000}"/>
  <bookViews>
    <workbookView xWindow="-28920" yWindow="645" windowWidth="29040" windowHeight="15840" xr2:uid="{CA91957A-1436-40CA-848B-16EEC2285A9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1" l="1"/>
  <c r="R49" i="1"/>
  <c r="G66" i="1"/>
  <c r="G67" i="1"/>
  <c r="G49" i="1"/>
  <c r="G48" i="1"/>
  <c r="R16" i="1"/>
  <c r="R15" i="1"/>
  <c r="G18" i="1"/>
  <c r="G17" i="1"/>
</calcChain>
</file>

<file path=xl/sharedStrings.xml><?xml version="1.0" encoding="utf-8"?>
<sst xmlns="http://schemas.openxmlformats.org/spreadsheetml/2006/main" count="24" uniqueCount="16">
  <si>
    <t>BPM  Riposo UOMO (21 ANNI)</t>
  </si>
  <si>
    <t>Deviazione Standard:</t>
  </si>
  <si>
    <r>
      <rPr>
        <b/>
        <sz val="11"/>
        <color theme="1"/>
        <rFont val="Calibri"/>
        <family val="2"/>
        <scheme val="minor"/>
      </rPr>
      <t>Media</t>
    </r>
    <r>
      <rPr>
        <sz val="11"/>
        <color theme="1"/>
        <rFont val="Calibri"/>
        <family val="2"/>
        <scheme val="minor"/>
      </rPr>
      <t>:</t>
    </r>
  </si>
  <si>
    <t xml:space="preserve">BPM Stress UOMO (21 ANNI) </t>
  </si>
  <si>
    <t xml:space="preserve">BPM Riposo DONNA (BRACHICARDICA) 58 ANNI </t>
  </si>
  <si>
    <t>sovrariportati, in quanto il battito ricominciava lentamente a portarsi al valore di riposo.</t>
  </si>
  <si>
    <t>I valori in rosso non sono stati contati nel calcolo del battito e della deviazione standard</t>
  </si>
  <si>
    <t xml:space="preserve">BPM Stress DONNA (BRACHICARDICA) 58 ANNI </t>
  </si>
  <si>
    <t xml:space="preserve">TEMPO TRASCORSO DAL PREMERE IL TASTO ALLA PRIMA MISURA (10 PROVE) </t>
  </si>
  <si>
    <t>su 30 campioni.</t>
  </si>
  <si>
    <t>su 15 campioni.</t>
  </si>
  <si>
    <t xml:space="preserve">Deviazione standard: </t>
  </si>
  <si>
    <t>(scartato)</t>
  </si>
  <si>
    <t>su 15 campioni</t>
  </si>
  <si>
    <r>
      <t xml:space="preserve">Tutto misurato in millisecondi ( con funzione </t>
    </r>
    <r>
      <rPr>
        <b/>
        <i/>
        <sz val="11"/>
        <color theme="1"/>
        <rFont val="Calibri"/>
        <family val="2"/>
        <scheme val="minor"/>
      </rPr>
      <t>millis()</t>
    </r>
    <r>
      <rPr>
        <b/>
        <sz val="11"/>
        <color theme="1"/>
        <rFont val="Calibri"/>
        <family val="2"/>
        <scheme val="minor"/>
      </rPr>
      <t>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</si>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</sst>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BPM  Riposo UOMO (21 ANNI)</a:t>
            </a:r>
          </a:p>
          <a:p>
            <a:pPr>
              <a:defRPr/>
            </a:pPr>
            <a:r>
              <a:rPr lang="it-IT"/>
              <a:t> (NON</a:t>
            </a:r>
            <a:r>
              <a:rPr lang="it-IT" baseline="0"/>
              <a:t> SPORTIVO)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Foglio1!$B$2:$B$30</c:f>
              <c:numCache>
                <c:formatCode>General</c:formatCode>
                <c:ptCount val="29"/>
                <c:pt idx="0">
                  <c:v>77</c:v>
                </c:pt>
                <c:pt idx="1">
                  <c:v>81</c:v>
                </c:pt>
                <c:pt idx="2">
                  <c:v>85</c:v>
                </c:pt>
                <c:pt idx="3">
                  <c:v>84</c:v>
                </c:pt>
                <c:pt idx="4">
                  <c:v>78</c:v>
                </c:pt>
                <c:pt idx="5">
                  <c:v>81</c:v>
                </c:pt>
                <c:pt idx="6">
                  <c:v>79</c:v>
                </c:pt>
                <c:pt idx="7">
                  <c:v>80</c:v>
                </c:pt>
                <c:pt idx="8">
                  <c:v>78</c:v>
                </c:pt>
                <c:pt idx="9">
                  <c:v>90</c:v>
                </c:pt>
                <c:pt idx="10">
                  <c:v>82</c:v>
                </c:pt>
                <c:pt idx="11">
                  <c:v>77</c:v>
                </c:pt>
                <c:pt idx="12">
                  <c:v>83</c:v>
                </c:pt>
                <c:pt idx="13">
                  <c:v>77</c:v>
                </c:pt>
                <c:pt idx="14">
                  <c:v>77</c:v>
                </c:pt>
                <c:pt idx="15">
                  <c:v>80</c:v>
                </c:pt>
                <c:pt idx="16">
                  <c:v>81</c:v>
                </c:pt>
                <c:pt idx="17">
                  <c:v>85</c:v>
                </c:pt>
                <c:pt idx="18">
                  <c:v>78</c:v>
                </c:pt>
                <c:pt idx="19">
                  <c:v>79</c:v>
                </c:pt>
                <c:pt idx="20">
                  <c:v>82</c:v>
                </c:pt>
                <c:pt idx="21">
                  <c:v>82</c:v>
                </c:pt>
                <c:pt idx="22">
                  <c:v>75</c:v>
                </c:pt>
                <c:pt idx="23">
                  <c:v>77</c:v>
                </c:pt>
                <c:pt idx="24">
                  <c:v>79</c:v>
                </c:pt>
                <c:pt idx="25">
                  <c:v>81</c:v>
                </c:pt>
                <c:pt idx="26">
                  <c:v>87</c:v>
                </c:pt>
                <c:pt idx="27">
                  <c:v>80</c:v>
                </c:pt>
                <c:pt idx="2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8-4874-B07D-ED03CBB4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0576"/>
        <c:axId val="222063072"/>
      </c:scatterChart>
      <c:valAx>
        <c:axId val="222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063072"/>
        <c:crosses val="autoZero"/>
        <c:crossBetween val="midCat"/>
      </c:valAx>
      <c:valAx>
        <c:axId val="222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2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BPM Stress UOMO (21 ANNI)</a:t>
            </a:r>
          </a:p>
          <a:p>
            <a:pPr>
              <a:defRPr/>
            </a:pPr>
            <a:r>
              <a:rPr lang="it-IT"/>
              <a:t>(NON SPORTIVO)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Foglio1!$M$2:$M$15</c:f>
              <c:numCache>
                <c:formatCode>General</c:formatCode>
                <c:ptCount val="14"/>
                <c:pt idx="0">
                  <c:v>136</c:v>
                </c:pt>
                <c:pt idx="1">
                  <c:v>131</c:v>
                </c:pt>
                <c:pt idx="2">
                  <c:v>136</c:v>
                </c:pt>
                <c:pt idx="3">
                  <c:v>127</c:v>
                </c:pt>
                <c:pt idx="4">
                  <c:v>133</c:v>
                </c:pt>
                <c:pt idx="5">
                  <c:v>132</c:v>
                </c:pt>
                <c:pt idx="6">
                  <c:v>130</c:v>
                </c:pt>
                <c:pt idx="7">
                  <c:v>126</c:v>
                </c:pt>
                <c:pt idx="8">
                  <c:v>125</c:v>
                </c:pt>
                <c:pt idx="9">
                  <c:v>124</c:v>
                </c:pt>
                <c:pt idx="10">
                  <c:v>130</c:v>
                </c:pt>
                <c:pt idx="11">
                  <c:v>125</c:v>
                </c:pt>
                <c:pt idx="12">
                  <c:v>127</c:v>
                </c:pt>
                <c:pt idx="13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F-4387-AC29-FDAEFA27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62928"/>
        <c:axId val="290148784"/>
      </c:scatterChart>
      <c:valAx>
        <c:axId val="29016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148784"/>
        <c:crosses val="autoZero"/>
        <c:crossBetween val="midCat"/>
      </c:valAx>
      <c:valAx>
        <c:axId val="29014878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16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BPM post stress.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sdasd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Foglio1!$M$2:$M$30</c:f>
              <c:numCache>
                <c:formatCode>General</c:formatCode>
                <c:ptCount val="29"/>
                <c:pt idx="0">
                  <c:v>136</c:v>
                </c:pt>
                <c:pt idx="1">
                  <c:v>131</c:v>
                </c:pt>
                <c:pt idx="2">
                  <c:v>136</c:v>
                </c:pt>
                <c:pt idx="3">
                  <c:v>127</c:v>
                </c:pt>
                <c:pt idx="4">
                  <c:v>133</c:v>
                </c:pt>
                <c:pt idx="5">
                  <c:v>132</c:v>
                </c:pt>
                <c:pt idx="6">
                  <c:v>130</c:v>
                </c:pt>
                <c:pt idx="7">
                  <c:v>126</c:v>
                </c:pt>
                <c:pt idx="8">
                  <c:v>125</c:v>
                </c:pt>
                <c:pt idx="9">
                  <c:v>124</c:v>
                </c:pt>
                <c:pt idx="10">
                  <c:v>130</c:v>
                </c:pt>
                <c:pt idx="11">
                  <c:v>125</c:v>
                </c:pt>
                <c:pt idx="12">
                  <c:v>127</c:v>
                </c:pt>
                <c:pt idx="13">
                  <c:v>119</c:v>
                </c:pt>
                <c:pt idx="14">
                  <c:v>105</c:v>
                </c:pt>
                <c:pt idx="15">
                  <c:v>110</c:v>
                </c:pt>
                <c:pt idx="16">
                  <c:v>107</c:v>
                </c:pt>
                <c:pt idx="17">
                  <c:v>100</c:v>
                </c:pt>
                <c:pt idx="18">
                  <c:v>103</c:v>
                </c:pt>
                <c:pt idx="19">
                  <c:v>97</c:v>
                </c:pt>
                <c:pt idx="20">
                  <c:v>100</c:v>
                </c:pt>
                <c:pt idx="21">
                  <c:v>96</c:v>
                </c:pt>
                <c:pt idx="22">
                  <c:v>90</c:v>
                </c:pt>
                <c:pt idx="23">
                  <c:v>92</c:v>
                </c:pt>
                <c:pt idx="24">
                  <c:v>75</c:v>
                </c:pt>
                <c:pt idx="25">
                  <c:v>87</c:v>
                </c:pt>
                <c:pt idx="26">
                  <c:v>90</c:v>
                </c:pt>
                <c:pt idx="27">
                  <c:v>86</c:v>
                </c:pt>
                <c:pt idx="2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1F0-A73B-F89DBD756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94463"/>
        <c:axId val="1043294047"/>
      </c:lineChart>
      <c:catAx>
        <c:axId val="10432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94047"/>
        <c:crosses val="autoZero"/>
        <c:auto val="1"/>
        <c:lblAlgn val="ctr"/>
        <c:lblOffset val="100"/>
        <c:noMultiLvlLbl val="0"/>
      </c:catAx>
      <c:valAx>
        <c:axId val="1043294047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BPM Riposo DONNA BRACHICARDICA 58 ANNI</a:t>
            </a:r>
          </a:p>
          <a:p>
            <a:pPr>
              <a:defRPr/>
            </a:pPr>
            <a:r>
              <a:rPr lang="it-IT"/>
              <a:t>SPORTIVA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Foglio1!$B$33:$B$62</c:f>
              <c:numCache>
                <c:formatCode>General</c:formatCode>
                <c:ptCount val="30"/>
                <c:pt idx="0">
                  <c:v>79</c:v>
                </c:pt>
                <c:pt idx="1">
                  <c:v>81</c:v>
                </c:pt>
                <c:pt idx="2">
                  <c:v>86</c:v>
                </c:pt>
                <c:pt idx="3">
                  <c:v>90</c:v>
                </c:pt>
                <c:pt idx="4">
                  <c:v>92</c:v>
                </c:pt>
                <c:pt idx="5">
                  <c:v>87</c:v>
                </c:pt>
                <c:pt idx="6">
                  <c:v>85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89</c:v>
                </c:pt>
                <c:pt idx="11">
                  <c:v>85</c:v>
                </c:pt>
                <c:pt idx="12">
                  <c:v>83</c:v>
                </c:pt>
                <c:pt idx="13">
                  <c:v>94</c:v>
                </c:pt>
                <c:pt idx="14">
                  <c:v>90</c:v>
                </c:pt>
                <c:pt idx="15">
                  <c:v>93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92</c:v>
                </c:pt>
                <c:pt idx="20">
                  <c:v>87</c:v>
                </c:pt>
                <c:pt idx="21">
                  <c:v>86</c:v>
                </c:pt>
                <c:pt idx="22">
                  <c:v>85</c:v>
                </c:pt>
                <c:pt idx="23">
                  <c:v>90</c:v>
                </c:pt>
                <c:pt idx="24">
                  <c:v>91</c:v>
                </c:pt>
                <c:pt idx="25">
                  <c:v>88</c:v>
                </c:pt>
                <c:pt idx="26">
                  <c:v>91</c:v>
                </c:pt>
                <c:pt idx="27">
                  <c:v>86</c:v>
                </c:pt>
                <c:pt idx="28">
                  <c:v>94</c:v>
                </c:pt>
                <c:pt idx="2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F-4768-9BAD-98470B9D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463"/>
        <c:axId val="1039731807"/>
      </c:scatterChart>
      <c:valAx>
        <c:axId val="103973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31807"/>
        <c:crosses val="autoZero"/>
        <c:crossBetween val="midCat"/>
      </c:valAx>
      <c:valAx>
        <c:axId val="103973180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73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BPM</a:t>
            </a:r>
            <a:r>
              <a:rPr lang="it-IT" baseline="0"/>
              <a:t> Donna Stress 58 anni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Foglio1!$M$33:$M$47</c:f>
              <c:numCache>
                <c:formatCode>General</c:formatCode>
                <c:ptCount val="15"/>
                <c:pt idx="0">
                  <c:v>110</c:v>
                </c:pt>
                <c:pt idx="1">
                  <c:v>105</c:v>
                </c:pt>
                <c:pt idx="2">
                  <c:v>103</c:v>
                </c:pt>
                <c:pt idx="3">
                  <c:v>111</c:v>
                </c:pt>
                <c:pt idx="4">
                  <c:v>104</c:v>
                </c:pt>
                <c:pt idx="5">
                  <c:v>104</c:v>
                </c:pt>
                <c:pt idx="6">
                  <c:v>108</c:v>
                </c:pt>
                <c:pt idx="7">
                  <c:v>102</c:v>
                </c:pt>
                <c:pt idx="8">
                  <c:v>103</c:v>
                </c:pt>
                <c:pt idx="9">
                  <c:v>99</c:v>
                </c:pt>
                <c:pt idx="10">
                  <c:v>103</c:v>
                </c:pt>
                <c:pt idx="11">
                  <c:v>105</c:v>
                </c:pt>
                <c:pt idx="12">
                  <c:v>110</c:v>
                </c:pt>
                <c:pt idx="13">
                  <c:v>96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6-418C-AE91-CFC51A40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81471"/>
        <c:axId val="1039576063"/>
      </c:scatterChart>
      <c:valAx>
        <c:axId val="103958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576063"/>
        <c:crosses val="autoZero"/>
        <c:crossBetween val="midCat"/>
      </c:valAx>
      <c:valAx>
        <c:axId val="10395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958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BPM post stress.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(Foglio1!$M$33:$M$53,Foglio1!$M$55:$M$62)</c:f>
              <c:numCache>
                <c:formatCode>General</c:formatCode>
                <c:ptCount val="29"/>
                <c:pt idx="0">
                  <c:v>110</c:v>
                </c:pt>
                <c:pt idx="1">
                  <c:v>105</c:v>
                </c:pt>
                <c:pt idx="2">
                  <c:v>103</c:v>
                </c:pt>
                <c:pt idx="3">
                  <c:v>111</c:v>
                </c:pt>
                <c:pt idx="4">
                  <c:v>104</c:v>
                </c:pt>
                <c:pt idx="5">
                  <c:v>104</c:v>
                </c:pt>
                <c:pt idx="6">
                  <c:v>108</c:v>
                </c:pt>
                <c:pt idx="7">
                  <c:v>102</c:v>
                </c:pt>
                <c:pt idx="8">
                  <c:v>103</c:v>
                </c:pt>
                <c:pt idx="9">
                  <c:v>99</c:v>
                </c:pt>
                <c:pt idx="10">
                  <c:v>103</c:v>
                </c:pt>
                <c:pt idx="11">
                  <c:v>105</c:v>
                </c:pt>
                <c:pt idx="12">
                  <c:v>110</c:v>
                </c:pt>
                <c:pt idx="13">
                  <c:v>96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94</c:v>
                </c:pt>
                <c:pt idx="18">
                  <c:v>90</c:v>
                </c:pt>
                <c:pt idx="19">
                  <c:v>92</c:v>
                </c:pt>
                <c:pt idx="20">
                  <c:v>95</c:v>
                </c:pt>
                <c:pt idx="21">
                  <c:v>89</c:v>
                </c:pt>
                <c:pt idx="22">
                  <c:v>93</c:v>
                </c:pt>
                <c:pt idx="23">
                  <c:v>92</c:v>
                </c:pt>
                <c:pt idx="24">
                  <c:v>87</c:v>
                </c:pt>
                <c:pt idx="25">
                  <c:v>84</c:v>
                </c:pt>
                <c:pt idx="26">
                  <c:v>88</c:v>
                </c:pt>
                <c:pt idx="27">
                  <c:v>93</c:v>
                </c:pt>
                <c:pt idx="2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B9E-B5AA-FF003105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94463"/>
        <c:axId val="1043294047"/>
      </c:lineChart>
      <c:catAx>
        <c:axId val="104329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94047"/>
        <c:crosses val="autoZero"/>
        <c:auto val="1"/>
        <c:lblAlgn val="ctr"/>
        <c:lblOffset val="100"/>
        <c:noMultiLvlLbl val="0"/>
      </c:catAx>
      <c:valAx>
        <c:axId val="104329404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32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Dispersione valori di inizio misura.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Foglio1!$B$65:$B$74</c:f>
              <c:numCache>
                <c:formatCode>General</c:formatCode>
                <c:ptCount val="10"/>
                <c:pt idx="0">
                  <c:v>14811</c:v>
                </c:pt>
                <c:pt idx="1">
                  <c:v>16487</c:v>
                </c:pt>
                <c:pt idx="2">
                  <c:v>17038</c:v>
                </c:pt>
                <c:pt idx="3">
                  <c:v>15950</c:v>
                </c:pt>
                <c:pt idx="4">
                  <c:v>17472</c:v>
                </c:pt>
                <c:pt idx="5">
                  <c:v>15668</c:v>
                </c:pt>
                <c:pt idx="6">
                  <c:v>16763</c:v>
                </c:pt>
                <c:pt idx="7">
                  <c:v>17293</c:v>
                </c:pt>
                <c:pt idx="8">
                  <c:v>16049</c:v>
                </c:pt>
                <c:pt idx="9">
                  <c:v>16425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478B-A2A4-6187500D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37951"/>
        <c:axId val="1171935455"/>
      </c:scatterChart>
      <c:valAx>
        <c:axId val="11719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935455"/>
        <c:crosses val="autoZero"/>
        <c:crossBetween val="midCat"/>
      </c:valAx>
      <c:valAx>
        <c:axId val="11719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9379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Dispersione valori</a:t>
            </a:r>
            <a:r>
              <a:rPr lang="it-IT" b="1" baseline="0"/>
              <a:t> di</a:t>
            </a:r>
            <a:r>
              <a:rPr lang="it-IT" b="1"/>
              <a:t> misura rispetto alla media.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(Foglio1!$G$18,Foglio1!$G$49,Foglio1!$R$49,Foglio1!$R$16)</c:f>
              <c:numCache>
                <c:formatCode>General</c:formatCode>
                <c:ptCount val="4"/>
                <c:pt idx="0">
                  <c:v>80.379310344827587</c:v>
                </c:pt>
                <c:pt idx="1">
                  <c:v>88.068965517241381</c:v>
                </c:pt>
                <c:pt idx="2">
                  <c:v>104.2</c:v>
                </c:pt>
                <c:pt idx="3">
                  <c:v>128.64285714285714</c:v>
                </c:pt>
              </c:numCache>
            </c:numRef>
          </c:xVal>
          <c:yVal>
            <c:numRef>
              <c:f>(Foglio1!$G$17,Foglio1!$G$48,Foglio1!$R$48,Foglio1!$R$15)</c:f>
              <c:numCache>
                <c:formatCode>General</c:formatCode>
                <c:ptCount val="4"/>
                <c:pt idx="0">
                  <c:v>3.4080411312016099</c:v>
                </c:pt>
                <c:pt idx="1">
                  <c:v>3.8945676975159995</c:v>
                </c:pt>
                <c:pt idx="2">
                  <c:v>4.0857475856118839</c:v>
                </c:pt>
                <c:pt idx="3">
                  <c:v>4.6384594557297767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E6-4DD9-A770-D13C804A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37951"/>
        <c:axId val="1171935455"/>
      </c:scatterChart>
      <c:valAx>
        <c:axId val="1171937951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935455"/>
        <c:crosses val="autoZero"/>
        <c:crossBetween val="midCat"/>
      </c:valAx>
      <c:valAx>
        <c:axId val="1171935455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19379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71437</xdr:rowOff>
    </xdr:from>
    <xdr:to>
      <xdr:col>10</xdr:col>
      <xdr:colOff>495300</xdr:colOff>
      <xdr:row>15</xdr:row>
      <xdr:rowOff>147637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1C5D92B-58B0-4B47-BEE4-B30491A23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</xdr:row>
      <xdr:rowOff>57150</xdr:rowOff>
    </xdr:from>
    <xdr:to>
      <xdr:col>20</xdr:col>
      <xdr:colOff>576261</xdr:colOff>
      <xdr:row>13</xdr:row>
      <xdr:rowOff>147636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360506-6869-4331-A893-4334484BA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66676</xdr:colOff>
      <xdr:row>18</xdr:row>
      <xdr:rowOff>119061</xdr:rowOff>
    </xdr:from>
    <xdr:to>
      <xdr:col>21</xdr:col>
      <xdr:colOff>257175</xdr:colOff>
      <xdr:row>29</xdr:row>
      <xdr:rowOff>133351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0F4CA1-65BF-4468-AB37-E23F65C88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214312</xdr:colOff>
      <xdr:row>32</xdr:row>
      <xdr:rowOff>52387</xdr:rowOff>
    </xdr:from>
    <xdr:to>
      <xdr:col>10</xdr:col>
      <xdr:colOff>519112</xdr:colOff>
      <xdr:row>46</xdr:row>
      <xdr:rowOff>128587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704E53-E4AA-4BC6-9F95-D40686DAD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32</xdr:row>
      <xdr:rowOff>90487</xdr:rowOff>
    </xdr:from>
    <xdr:to>
      <xdr:col>21</xdr:col>
      <xdr:colOff>400050</xdr:colOff>
      <xdr:row>46</xdr:row>
      <xdr:rowOff>166687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4946333-2A8A-4724-BC52-FA5983F62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133350</xdr:colOff>
      <xdr:row>49</xdr:row>
      <xdr:rowOff>114300</xdr:rowOff>
    </xdr:from>
    <xdr:to>
      <xdr:col>21</xdr:col>
      <xdr:colOff>323849</xdr:colOff>
      <xdr:row>60</xdr:row>
      <xdr:rowOff>128590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9E3C472-A49F-4979-933F-D326C3B5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238125</xdr:colOff>
      <xdr:row>63</xdr:row>
      <xdr:rowOff>71437</xdr:rowOff>
    </xdr:from>
    <xdr:to>
      <xdr:col>17</xdr:col>
      <xdr:colOff>542925</xdr:colOff>
      <xdr:row>77</xdr:row>
      <xdr:rowOff>100012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F35B786-5565-4836-8785-24F1B9A4F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600075</xdr:colOff>
      <xdr:row>78</xdr:row>
      <xdr:rowOff>47625</xdr:rowOff>
    </xdr:from>
    <xdr:to>
      <xdr:col>10</xdr:col>
      <xdr:colOff>295275</xdr:colOff>
      <xdr:row>92</xdr:row>
      <xdr:rowOff>123825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4DFA850-2477-4896-9B24-5B8B889B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34E-7C8F-4D27-91BB-34C990C5DCC7}">
  <dimension ref="A1:W74"/>
  <sheetViews>
    <sheetView tabSelected="1" topLeftCell="A67" zoomScaleNormal="100" workbookViewId="0">
      <selection activeCell="V31" sqref="V31"/>
    </sheetView>
  </sheetViews>
  <sheetFormatPr defaultRowHeight="15" x14ac:dyDescent="0.25"/>
  <sheetData>
    <row r="1" spans="1:20" ht="23.25" x14ac:dyDescent="0.35">
      <c r="A1" s="4" t="s">
        <v>0</v>
      </c>
      <c r="B1" s="1"/>
      <c r="C1" s="1"/>
      <c r="L1" s="4" t="s">
        <v>3</v>
      </c>
    </row>
    <row r="2" spans="1:20" x14ac:dyDescent="0.25">
      <c r="B2">
        <v>77</v>
      </c>
      <c r="M2">
        <v>136</v>
      </c>
    </row>
    <row r="3" spans="1:20" x14ac:dyDescent="0.25">
      <c r="B3">
        <v>81</v>
      </c>
      <c r="M3">
        <v>131</v>
      </c>
    </row>
    <row r="4" spans="1:20" x14ac:dyDescent="0.25">
      <c r="B4">
        <v>85</v>
      </c>
      <c r="M4">
        <v>136</v>
      </c>
    </row>
    <row r="5" spans="1:20" x14ac:dyDescent="0.25">
      <c r="B5">
        <v>84</v>
      </c>
      <c r="M5">
        <v>127</v>
      </c>
    </row>
    <row r="6" spans="1:20" x14ac:dyDescent="0.25">
      <c r="B6">
        <v>78</v>
      </c>
      <c r="M6">
        <v>133</v>
      </c>
    </row>
    <row r="7" spans="1:20" x14ac:dyDescent="0.25">
      <c r="B7">
        <v>81</v>
      </c>
      <c r="M7">
        <v>132</v>
      </c>
    </row>
    <row r="8" spans="1:20" x14ac:dyDescent="0.25">
      <c r="B8">
        <v>79</v>
      </c>
      <c r="M8">
        <v>130</v>
      </c>
    </row>
    <row r="9" spans="1:20" x14ac:dyDescent="0.25">
      <c r="B9">
        <v>80</v>
      </c>
      <c r="M9">
        <v>126</v>
      </c>
    </row>
    <row r="10" spans="1:20" x14ac:dyDescent="0.25">
      <c r="B10">
        <v>78</v>
      </c>
      <c r="M10">
        <v>125</v>
      </c>
    </row>
    <row r="11" spans="1:20" x14ac:dyDescent="0.25">
      <c r="B11">
        <v>90</v>
      </c>
      <c r="M11">
        <v>124</v>
      </c>
    </row>
    <row r="12" spans="1:20" x14ac:dyDescent="0.25">
      <c r="B12">
        <v>82</v>
      </c>
      <c r="M12">
        <v>130</v>
      </c>
    </row>
    <row r="13" spans="1:20" x14ac:dyDescent="0.25">
      <c r="B13">
        <v>77</v>
      </c>
      <c r="M13">
        <v>125</v>
      </c>
    </row>
    <row r="14" spans="1:20" x14ac:dyDescent="0.25">
      <c r="B14">
        <v>83</v>
      </c>
      <c r="M14">
        <v>127</v>
      </c>
    </row>
    <row r="15" spans="1:20" x14ac:dyDescent="0.25">
      <c r="B15">
        <v>77</v>
      </c>
      <c r="M15">
        <v>119</v>
      </c>
      <c r="O15" s="1" t="s">
        <v>1</v>
      </c>
      <c r="R15">
        <f>_xlfn.STDEV.P(M2:M15)</f>
        <v>4.6384594557297767</v>
      </c>
    </row>
    <row r="16" spans="1:20" x14ac:dyDescent="0.25">
      <c r="B16">
        <v>77</v>
      </c>
      <c r="M16" s="2">
        <v>105</v>
      </c>
      <c r="O16" t="s">
        <v>2</v>
      </c>
      <c r="R16">
        <f>AVERAGE(M2:M15)</f>
        <v>128.64285714285714</v>
      </c>
      <c r="T16" t="s">
        <v>10</v>
      </c>
    </row>
    <row r="17" spans="1:23" x14ac:dyDescent="0.25">
      <c r="B17">
        <v>80</v>
      </c>
      <c r="D17" s="1" t="s">
        <v>1</v>
      </c>
      <c r="G17">
        <f>_xlfn.STDEV.P(B2:B30)</f>
        <v>3.4080411312016099</v>
      </c>
      <c r="M17" s="2">
        <v>110</v>
      </c>
      <c r="O17" s="3" t="s">
        <v>6</v>
      </c>
      <c r="P17" s="3"/>
      <c r="Q17" s="3"/>
      <c r="R17" s="3"/>
      <c r="S17" s="3"/>
      <c r="T17" s="3"/>
      <c r="U17" s="3"/>
      <c r="V17" s="3"/>
      <c r="W17" s="3"/>
    </row>
    <row r="18" spans="1:23" x14ac:dyDescent="0.25">
      <c r="B18">
        <v>81</v>
      </c>
      <c r="D18" t="s">
        <v>2</v>
      </c>
      <c r="G18">
        <f>AVERAGE(B2:B30)</f>
        <v>80.379310344827587</v>
      </c>
      <c r="M18" s="2">
        <v>107</v>
      </c>
      <c r="O18" s="3" t="s">
        <v>5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B19">
        <v>85</v>
      </c>
      <c r="G19" t="s">
        <v>9</v>
      </c>
      <c r="M19" s="2">
        <v>100</v>
      </c>
    </row>
    <row r="20" spans="1:23" x14ac:dyDescent="0.25">
      <c r="B20">
        <v>78</v>
      </c>
      <c r="M20" s="2">
        <v>103</v>
      </c>
    </row>
    <row r="21" spans="1:23" x14ac:dyDescent="0.25">
      <c r="B21">
        <v>79</v>
      </c>
      <c r="M21" s="2">
        <v>97</v>
      </c>
    </row>
    <row r="22" spans="1:23" x14ac:dyDescent="0.25">
      <c r="B22">
        <v>82</v>
      </c>
      <c r="M22" s="2">
        <v>100</v>
      </c>
    </row>
    <row r="23" spans="1:23" x14ac:dyDescent="0.25">
      <c r="B23">
        <v>82</v>
      </c>
      <c r="M23" s="2">
        <v>96</v>
      </c>
    </row>
    <row r="24" spans="1:23" x14ac:dyDescent="0.25">
      <c r="B24">
        <v>75</v>
      </c>
      <c r="M24" s="2">
        <v>90</v>
      </c>
    </row>
    <row r="25" spans="1:23" x14ac:dyDescent="0.25">
      <c r="B25">
        <v>77</v>
      </c>
      <c r="M25" s="2">
        <v>92</v>
      </c>
    </row>
    <row r="26" spans="1:23" x14ac:dyDescent="0.25">
      <c r="B26">
        <v>79</v>
      </c>
      <c r="M26" s="2">
        <v>75</v>
      </c>
    </row>
    <row r="27" spans="1:23" x14ac:dyDescent="0.25">
      <c r="B27">
        <v>81</v>
      </c>
      <c r="M27" s="2">
        <v>87</v>
      </c>
    </row>
    <row r="28" spans="1:23" x14ac:dyDescent="0.25">
      <c r="B28">
        <v>87</v>
      </c>
      <c r="M28" s="2">
        <v>90</v>
      </c>
    </row>
    <row r="29" spans="1:23" x14ac:dyDescent="0.25">
      <c r="B29">
        <v>80</v>
      </c>
      <c r="M29" s="2">
        <v>86</v>
      </c>
    </row>
    <row r="30" spans="1:23" x14ac:dyDescent="0.25">
      <c r="B30">
        <v>76</v>
      </c>
      <c r="M30" s="2">
        <v>92</v>
      </c>
    </row>
    <row r="32" spans="1:23" ht="23.25" x14ac:dyDescent="0.35">
      <c r="A32" s="4" t="s">
        <v>4</v>
      </c>
      <c r="L32" s="4" t="s">
        <v>7</v>
      </c>
    </row>
    <row r="33" spans="2:18" x14ac:dyDescent="0.25">
      <c r="B33">
        <v>79</v>
      </c>
      <c r="M33" s="6">
        <v>110</v>
      </c>
    </row>
    <row r="34" spans="2:18" x14ac:dyDescent="0.25">
      <c r="B34">
        <v>81</v>
      </c>
      <c r="M34">
        <v>105</v>
      </c>
    </row>
    <row r="35" spans="2:18" x14ac:dyDescent="0.25">
      <c r="B35">
        <v>86</v>
      </c>
      <c r="M35">
        <v>103</v>
      </c>
    </row>
    <row r="36" spans="2:18" x14ac:dyDescent="0.25">
      <c r="B36">
        <v>90</v>
      </c>
      <c r="M36">
        <v>111</v>
      </c>
    </row>
    <row r="37" spans="2:18" x14ac:dyDescent="0.25">
      <c r="B37">
        <v>92</v>
      </c>
      <c r="M37">
        <v>104</v>
      </c>
    </row>
    <row r="38" spans="2:18" x14ac:dyDescent="0.25">
      <c r="B38">
        <v>87</v>
      </c>
      <c r="M38">
        <v>104</v>
      </c>
    </row>
    <row r="39" spans="2:18" x14ac:dyDescent="0.25">
      <c r="B39">
        <v>85</v>
      </c>
      <c r="M39">
        <v>108</v>
      </c>
    </row>
    <row r="40" spans="2:18" x14ac:dyDescent="0.25">
      <c r="B40">
        <v>91</v>
      </c>
      <c r="M40">
        <v>102</v>
      </c>
    </row>
    <row r="41" spans="2:18" x14ac:dyDescent="0.25">
      <c r="B41">
        <v>91</v>
      </c>
      <c r="M41">
        <v>103</v>
      </c>
    </row>
    <row r="42" spans="2:18" x14ac:dyDescent="0.25">
      <c r="B42">
        <v>91</v>
      </c>
      <c r="M42">
        <v>99</v>
      </c>
    </row>
    <row r="43" spans="2:18" x14ac:dyDescent="0.25">
      <c r="B43">
        <v>89</v>
      </c>
      <c r="M43">
        <v>103</v>
      </c>
    </row>
    <row r="44" spans="2:18" x14ac:dyDescent="0.25">
      <c r="B44">
        <v>85</v>
      </c>
      <c r="M44">
        <v>105</v>
      </c>
    </row>
    <row r="45" spans="2:18" x14ac:dyDescent="0.25">
      <c r="B45">
        <v>83</v>
      </c>
      <c r="M45">
        <v>110</v>
      </c>
    </row>
    <row r="46" spans="2:18" x14ac:dyDescent="0.25">
      <c r="B46">
        <v>94</v>
      </c>
      <c r="M46">
        <v>96</v>
      </c>
    </row>
    <row r="47" spans="2:18" x14ac:dyDescent="0.25">
      <c r="B47">
        <v>90</v>
      </c>
      <c r="M47">
        <v>100</v>
      </c>
    </row>
    <row r="48" spans="2:18" x14ac:dyDescent="0.25">
      <c r="B48">
        <v>93</v>
      </c>
      <c r="D48" s="1" t="s">
        <v>1</v>
      </c>
      <c r="G48">
        <f>_xlfn.STDEV.P(B33:B61)</f>
        <v>3.8945676975159995</v>
      </c>
      <c r="M48" s="7">
        <v>99</v>
      </c>
      <c r="O48" s="1" t="s">
        <v>1</v>
      </c>
      <c r="R48">
        <f>_xlfn.STDEV.P(M33:M47)</f>
        <v>4.0857475856118839</v>
      </c>
    </row>
    <row r="49" spans="1:20" x14ac:dyDescent="0.25">
      <c r="B49">
        <v>81</v>
      </c>
      <c r="D49" t="s">
        <v>2</v>
      </c>
      <c r="G49">
        <f>AVERAGE(B33:B61)</f>
        <v>88.068965517241381</v>
      </c>
      <c r="M49" s="7">
        <v>96</v>
      </c>
      <c r="O49" t="s">
        <v>2</v>
      </c>
      <c r="R49">
        <f>AVERAGE(M33:M47)</f>
        <v>104.2</v>
      </c>
      <c r="T49" t="s">
        <v>13</v>
      </c>
    </row>
    <row r="50" spans="1:20" x14ac:dyDescent="0.25">
      <c r="B50">
        <v>86</v>
      </c>
      <c r="G50" t="s">
        <v>9</v>
      </c>
      <c r="M50" s="7">
        <v>94</v>
      </c>
    </row>
    <row r="51" spans="1:20" x14ac:dyDescent="0.25">
      <c r="B51">
        <v>90</v>
      </c>
      <c r="M51" s="7">
        <v>90</v>
      </c>
    </row>
    <row r="52" spans="1:20" x14ac:dyDescent="0.25">
      <c r="B52">
        <v>92</v>
      </c>
      <c r="M52" s="7">
        <v>92</v>
      </c>
    </row>
    <row r="53" spans="1:20" x14ac:dyDescent="0.25">
      <c r="B53">
        <v>87</v>
      </c>
      <c r="M53" s="7">
        <v>95</v>
      </c>
    </row>
    <row r="54" spans="1:20" x14ac:dyDescent="0.25">
      <c r="B54">
        <v>86</v>
      </c>
      <c r="M54" s="7">
        <v>124</v>
      </c>
      <c r="N54" t="s">
        <v>12</v>
      </c>
    </row>
    <row r="55" spans="1:20" x14ac:dyDescent="0.25">
      <c r="B55">
        <v>85</v>
      </c>
      <c r="M55" s="7">
        <v>89</v>
      </c>
    </row>
    <row r="56" spans="1:20" x14ac:dyDescent="0.25">
      <c r="B56">
        <v>90</v>
      </c>
      <c r="M56" s="7">
        <v>93</v>
      </c>
    </row>
    <row r="57" spans="1:20" x14ac:dyDescent="0.25">
      <c r="B57">
        <v>91</v>
      </c>
      <c r="M57" s="7">
        <v>92</v>
      </c>
    </row>
    <row r="58" spans="1:20" x14ac:dyDescent="0.25">
      <c r="B58">
        <v>88</v>
      </c>
      <c r="M58" s="7">
        <v>87</v>
      </c>
    </row>
    <row r="59" spans="1:20" x14ac:dyDescent="0.25">
      <c r="B59">
        <v>91</v>
      </c>
      <c r="M59" s="7">
        <v>84</v>
      </c>
    </row>
    <row r="60" spans="1:20" x14ac:dyDescent="0.25">
      <c r="B60">
        <v>86</v>
      </c>
      <c r="M60" s="7">
        <v>88</v>
      </c>
    </row>
    <row r="61" spans="1:20" x14ac:dyDescent="0.25">
      <c r="B61">
        <v>94</v>
      </c>
      <c r="M61" s="7">
        <v>93</v>
      </c>
    </row>
    <row r="62" spans="1:20" x14ac:dyDescent="0.25">
      <c r="B62">
        <v>90</v>
      </c>
      <c r="M62" s="7">
        <v>91</v>
      </c>
    </row>
    <row r="64" spans="1:20" ht="18.75" x14ac:dyDescent="0.3">
      <c r="A64" s="5" t="s">
        <v>8</v>
      </c>
    </row>
    <row r="65" spans="2:7" x14ac:dyDescent="0.25">
      <c r="B65">
        <v>14811</v>
      </c>
      <c r="G65" t="s">
        <v>15</v>
      </c>
    </row>
    <row r="66" spans="2:7" x14ac:dyDescent="0.25">
      <c r="B66">
        <v>16487</v>
      </c>
      <c r="D66" t="s">
        <v>2</v>
      </c>
      <c r="G66">
        <f>AVERAGE(B65:B74)</f>
        <v>16395.599999999999</v>
      </c>
    </row>
    <row r="67" spans="2:7" x14ac:dyDescent="0.25">
      <c r="B67">
        <v>17038</v>
      </c>
      <c r="D67" s="1" t="s">
        <v>11</v>
      </c>
      <c r="G67">
        <f>_xlfn.STDEV.P(B65:B74)</f>
        <v>766.80456440999353</v>
      </c>
    </row>
    <row r="68" spans="2:7" x14ac:dyDescent="0.25">
      <c r="B68">
        <v>15950</v>
      </c>
      <c r="D68" s="1" t="s">
        <v>14</v>
      </c>
    </row>
    <row r="69" spans="2:7" x14ac:dyDescent="0.25">
      <c r="B69">
        <v>17472</v>
      </c>
    </row>
    <row r="70" spans="2:7" x14ac:dyDescent="0.25">
      <c r="B70">
        <v>15668</v>
      </c>
    </row>
    <row r="71" spans="2:7" x14ac:dyDescent="0.25">
      <c r="B71">
        <v>16763</v>
      </c>
    </row>
    <row r="72" spans="2:7" x14ac:dyDescent="0.25">
      <c r="B72">
        <v>17293</v>
      </c>
    </row>
    <row r="73" spans="2:7" x14ac:dyDescent="0.25">
      <c r="B73">
        <v>16049</v>
      </c>
    </row>
    <row r="74" spans="2:7" x14ac:dyDescent="0.25">
      <c r="B74">
        <v>16425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Predieri</dc:creator>
  <cp:lastModifiedBy>Luca Predieri</cp:lastModifiedBy>
  <dcterms:created xsi:type="dcterms:W3CDTF">2021-06-04T09:09:02Z</dcterms:created>
  <dcterms:modified xsi:type="dcterms:W3CDTF">2021-06-05T10:41:32Z</dcterms:modified>
</cp:coreProperties>
</file>