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velopment\Python Data Science\Transparency Project\manually_edited_data\"/>
    </mc:Choice>
  </mc:AlternateContent>
  <xr:revisionPtr revIDLastSave="0" documentId="13_ncr:1_{D58F374D-C161-4B6B-8F2D-B55074F85B9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ata" sheetId="3" r:id="rId1"/>
    <sheet name="data_old" sheetId="1" r:id="rId2"/>
    <sheet name="Categori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3" l="1"/>
  <c r="D32" i="3"/>
  <c r="C40" i="3"/>
  <c r="D40" i="3"/>
  <c r="C31" i="3"/>
  <c r="D31" i="3"/>
  <c r="C55" i="3"/>
  <c r="D55" i="3"/>
  <c r="C50" i="3"/>
  <c r="D50" i="3"/>
  <c r="C20" i="3"/>
  <c r="D20" i="3"/>
  <c r="C14" i="3"/>
  <c r="D14" i="3"/>
  <c r="C12" i="3"/>
  <c r="D12" i="3"/>
  <c r="C57" i="3"/>
  <c r="D57" i="3"/>
  <c r="C54" i="3"/>
  <c r="D54" i="3"/>
  <c r="C56" i="3"/>
  <c r="D56" i="3"/>
  <c r="C17" i="3"/>
  <c r="D17" i="3"/>
  <c r="C49" i="3"/>
  <c r="D49" i="3"/>
  <c r="C22" i="3"/>
  <c r="D22" i="3"/>
  <c r="C11" i="3"/>
  <c r="D11" i="3"/>
  <c r="C10" i="3"/>
  <c r="D10" i="3"/>
  <c r="C33" i="3"/>
  <c r="D33" i="3"/>
  <c r="C48" i="3"/>
  <c r="D48" i="3"/>
  <c r="C41" i="3"/>
  <c r="D41" i="3"/>
  <c r="C4" i="3"/>
  <c r="D4" i="3"/>
  <c r="C23" i="3"/>
  <c r="D23" i="3"/>
  <c r="C26" i="3"/>
  <c r="D26" i="3"/>
  <c r="C37" i="3"/>
  <c r="D37" i="3"/>
  <c r="C3" i="3"/>
  <c r="D3" i="3"/>
  <c r="C27" i="3"/>
  <c r="D27" i="3"/>
  <c r="C28" i="3"/>
  <c r="D28" i="3"/>
  <c r="C43" i="3"/>
  <c r="D43" i="3"/>
  <c r="C52" i="3"/>
  <c r="D52" i="3"/>
  <c r="C44" i="3"/>
  <c r="D44" i="3"/>
  <c r="C30" i="3"/>
  <c r="D30" i="3"/>
  <c r="C7" i="3"/>
  <c r="D7" i="3"/>
  <c r="C18" i="3"/>
  <c r="D18" i="3"/>
  <c r="C42" i="3"/>
  <c r="D42" i="3"/>
  <c r="C39" i="3"/>
  <c r="D39" i="3"/>
  <c r="C19" i="3"/>
  <c r="D19" i="3"/>
  <c r="C38" i="3"/>
  <c r="D38" i="3"/>
  <c r="C16" i="3"/>
  <c r="D16" i="3"/>
  <c r="C25" i="3"/>
  <c r="D25" i="3"/>
  <c r="C34" i="3"/>
  <c r="D34" i="3"/>
  <c r="C35" i="3"/>
  <c r="D35" i="3"/>
  <c r="C2" i="3"/>
  <c r="D2" i="3"/>
  <c r="C13" i="3"/>
  <c r="D13" i="3"/>
  <c r="C24" i="3"/>
  <c r="D24" i="3"/>
  <c r="C21" i="3"/>
  <c r="D21" i="3"/>
  <c r="C29" i="3"/>
  <c r="D29" i="3"/>
  <c r="C15" i="3"/>
  <c r="D15" i="3"/>
  <c r="C47" i="3"/>
  <c r="D47" i="3"/>
  <c r="C45" i="3"/>
  <c r="D45" i="3"/>
  <c r="C46" i="3"/>
  <c r="D46" i="3"/>
  <c r="D8" i="3"/>
  <c r="C8" i="3"/>
</calcChain>
</file>

<file path=xl/sharedStrings.xml><?xml version="1.0" encoding="utf-8"?>
<sst xmlns="http://schemas.openxmlformats.org/spreadsheetml/2006/main" count="382" uniqueCount="157">
  <si>
    <t>Transparency register ID</t>
  </si>
  <si>
    <t>Interest Group Name</t>
  </si>
  <si>
    <t>236869539281-13</t>
  </si>
  <si>
    <t>The LEGO Group</t>
  </si>
  <si>
    <t>97921387213-35</t>
  </si>
  <si>
    <t>Interuniversitair Micro-Electronica Centrum (IMEC)</t>
  </si>
  <si>
    <t>70843878143-13</t>
  </si>
  <si>
    <t>STMicroelectronics (ST)</t>
  </si>
  <si>
    <t>00358442856-45</t>
  </si>
  <si>
    <t>QUALCOMM Inc. (QCOM (NASDAQ))</t>
  </si>
  <si>
    <t>7459401905-60</t>
  </si>
  <si>
    <t>Intel Corporation</t>
  </si>
  <si>
    <t>012717123539-58</t>
  </si>
  <si>
    <t>European Chamber of Commerce Taiwan (ECCT)</t>
  </si>
  <si>
    <t>494613715191-85</t>
  </si>
  <si>
    <t>Cisco Systems Inc. (Cisco)</t>
  </si>
  <si>
    <t>524976815651-12</t>
  </si>
  <si>
    <t>Centre for European Reform (CER)</t>
  </si>
  <si>
    <t>194094423131-36</t>
  </si>
  <si>
    <t>ZF Friedrichshafen AG</t>
  </si>
  <si>
    <t>547225616323-13</t>
  </si>
  <si>
    <t>Tesla, Inc. (Tesla)</t>
  </si>
  <si>
    <t>070028236358-54</t>
  </si>
  <si>
    <t>ASML Netherlands B.V. (ASML)</t>
  </si>
  <si>
    <t>89093924456-06</t>
  </si>
  <si>
    <t>Vereinigung der österreichischen Industrie - Industriellenvereinigung (IV)</t>
  </si>
  <si>
    <t>27762251795-15</t>
  </si>
  <si>
    <t>Confederazione Generale dell'Industria Italiana (Confindustria)</t>
  </si>
  <si>
    <t>142903829084-58</t>
  </si>
  <si>
    <t>Stiftung Neue Verantwortung e.V. (SNV)</t>
  </si>
  <si>
    <t>001968511387-52</t>
  </si>
  <si>
    <t>European Internet Forum (EIF)</t>
  </si>
  <si>
    <t>1771817758-48</t>
  </si>
  <si>
    <t>Bundesverband der Deutschen Industrie e.V. (BDI)</t>
  </si>
  <si>
    <t>475891045627-85</t>
  </si>
  <si>
    <t>AT &amp; S AUSTRIA TECHNOLOGIE &amp; SYSTEMTECHNIK AKTIENGESELLSCHAFT</t>
  </si>
  <si>
    <t>336735239719-29</t>
  </si>
  <si>
    <t>Kalray SA</t>
  </si>
  <si>
    <t>986044541551-20</t>
  </si>
  <si>
    <t>Stellantis</t>
  </si>
  <si>
    <t>8999533555-91</t>
  </si>
  <si>
    <t>Robert Bosch GmbH</t>
  </si>
  <si>
    <t>04201463642-88</t>
  </si>
  <si>
    <t>APPLiA (Home Appliance Europe) (APPLiA)</t>
  </si>
  <si>
    <t>21856815315-64</t>
  </si>
  <si>
    <t>EUROSMART</t>
  </si>
  <si>
    <t>35124436517-75</t>
  </si>
  <si>
    <t>Fraunhofer-Gesellschaft (FhG)</t>
  </si>
  <si>
    <t>898711618618-45</t>
  </si>
  <si>
    <t>NXP Semiconductors Netherlands B.V. (NXP)</t>
  </si>
  <si>
    <t>588327811384-96</t>
  </si>
  <si>
    <t>Apple Inc.</t>
  </si>
  <si>
    <t>721066539792-75</t>
  </si>
  <si>
    <t>GLOBALFOUNDRIES Management Services Limited Liability Company &amp; Co. KG (GF Dresden)</t>
  </si>
  <si>
    <t>7721359944-96</t>
  </si>
  <si>
    <t>IBM Corporation (IBM)</t>
  </si>
  <si>
    <t>40471017282-57</t>
  </si>
  <si>
    <t>Samsung Electronics Europe</t>
  </si>
  <si>
    <t>266271142555-68</t>
  </si>
  <si>
    <t>Taiwan Semiconductor Manufacturing Company Ltd (TSMC)</t>
  </si>
  <si>
    <t>3305029916-47</t>
  </si>
  <si>
    <t>Scania AB (publ) (Scania)</t>
  </si>
  <si>
    <t>10751968675-85</t>
  </si>
  <si>
    <t>Infineon Technologies AG</t>
  </si>
  <si>
    <t>532086816465-17</t>
  </si>
  <si>
    <t>Arm Holdings</t>
  </si>
  <si>
    <t>22400601191-42</t>
  </si>
  <si>
    <t>Deutscher Industrie- und Handelskammertag e.V. (DIHK)</t>
  </si>
  <si>
    <t>764184537594-67</t>
  </si>
  <si>
    <t>SAFRAN</t>
  </si>
  <si>
    <t>174684235534-60</t>
  </si>
  <si>
    <t>Qualcomm Communications SARL</t>
  </si>
  <si>
    <t>64270747023-20</t>
  </si>
  <si>
    <t>DIGITALEUROPE (DE)</t>
  </si>
  <si>
    <t>20210641335-88</t>
  </si>
  <si>
    <t>ORGALIME – The European Technology Industries (ORGALIME)</t>
  </si>
  <si>
    <t>5749958415-41</t>
  </si>
  <si>
    <t>Confederation of Danish Industry (DI)</t>
  </si>
  <si>
    <t>865956522785-09</t>
  </si>
  <si>
    <t>Fraunhofer Austria Reserach GmbH (FhA)</t>
  </si>
  <si>
    <t>248908039789-74</t>
  </si>
  <si>
    <t>Melexis NV</t>
  </si>
  <si>
    <t>367850645092-18</t>
  </si>
  <si>
    <t>Nordic Semiconductor ASA</t>
  </si>
  <si>
    <t>030658245107-49</t>
  </si>
  <si>
    <t>Alcyon Photonics SL</t>
  </si>
  <si>
    <t>041592911733-05</t>
  </si>
  <si>
    <t>Centre on Regulation in Europe (CERRE)</t>
  </si>
  <si>
    <t>71635694112-37</t>
  </si>
  <si>
    <t>FEANI (FEANI)</t>
  </si>
  <si>
    <t>147656111703-83</t>
  </si>
  <si>
    <t>European Forum of technical and Vocational Education and Training (EfVET)</t>
  </si>
  <si>
    <t>358284014848-82</t>
  </si>
  <si>
    <t>industriAll European Trade Union (industriAll)</t>
  </si>
  <si>
    <t>52774696782-43</t>
  </si>
  <si>
    <t>Commissariat à l'Energie atomique et aux énergies alternatives (CEA)</t>
  </si>
  <si>
    <t>817789336491-32</t>
  </si>
  <si>
    <t>SOITEC (SOITEC)</t>
  </si>
  <si>
    <t>402302029423-14</t>
  </si>
  <si>
    <t>SEMI Europe (SEMI)</t>
  </si>
  <si>
    <t>243961945295-86</t>
  </si>
  <si>
    <t>SOITEC</t>
  </si>
  <si>
    <t>Categories_Broad</t>
  </si>
  <si>
    <t>Categories_detailed</t>
  </si>
  <si>
    <t>Foundry</t>
  </si>
  <si>
    <t>Raw Materials</t>
  </si>
  <si>
    <t>Thinktank</t>
  </si>
  <si>
    <t>categories detailed sollte sich an dem italienischen paper orientieren</t>
  </si>
  <si>
    <t>Research and Development</t>
  </si>
  <si>
    <t>Category Broad</t>
  </si>
  <si>
    <t>Category Detailed</t>
  </si>
  <si>
    <t>Spalte1</t>
  </si>
  <si>
    <t>oder auch design?</t>
  </si>
  <si>
    <t>foundry and design</t>
  </si>
  <si>
    <t>fabless</t>
  </si>
  <si>
    <t>all in one, hat fabs, r&amp;d, design</t>
  </si>
  <si>
    <t>design, fertigungskapazitäten nur für alte nodes: predominantly fabless</t>
  </si>
  <si>
    <t>design, hat fabs, aber auch automotive</t>
  </si>
  <si>
    <t>aerospace and defence</t>
  </si>
  <si>
    <t>design &amp; fabs</t>
  </si>
  <si>
    <t>interessensvertretung halbleiter in europa</t>
  </si>
  <si>
    <t>Non Semiconductor Industry</t>
  </si>
  <si>
    <t>Das Produktspektrum umfasst diskrete Halbleiterbauelemente und integrierte Schaltkreise</t>
  </si>
  <si>
    <t>Die Mitgliedschaft besteht, im Gegensatz zu den Kammern, auf freiwilliger Basis.</t>
  </si>
  <si>
    <t>brussels based trade association</t>
  </si>
  <si>
    <t>fabless, bietet IP Lösungen</t>
  </si>
  <si>
    <t>fabless -&gt; design für eigene zwecke</t>
  </si>
  <si>
    <t>unterscheidung zwischen design für eigene Produkte/Chips die dann verkauft werden und verkauf von IP Lizenzen wie ARM</t>
  </si>
  <si>
    <t>wurde von und für Anbieter technischer und beruflicher Bildung (Berufserziehung und Berufsausbildung) in allen europäischen Ländern geschaffen.</t>
  </si>
  <si>
    <t>Das European Internet Forum (EIF) ist eine beim EU-Parlament nicht registrierte sogenannte Intergroup, die EU-Abgeordnete mit Industrievertretern (hautsächlich Internet-Konzernen) zusammenbringt.</t>
  </si>
  <si>
    <t>automonilhersteller</t>
  </si>
  <si>
    <t>automobilhersteller</t>
  </si>
  <si>
    <t>automotive, zulieferer</t>
  </si>
  <si>
    <t>automotive, aber auch eigenes chip design</t>
  </si>
  <si>
    <t>Semiconductor Industry</t>
  </si>
  <si>
    <t>fabless: In 2015, its chip division transitioned to a fabless model with semiconductors design, offloading manufacturing to GlobalFoundries.</t>
  </si>
  <si>
    <t>gewerkschaftsverbund</t>
  </si>
  <si>
    <t>broad cat "Semiconductor industry" so definieren dass auch tesla und apple reinpassen</t>
  </si>
  <si>
    <t>Integrated Device Manufacturer (IDM)</t>
  </si>
  <si>
    <t>IDM: Design &amp; Fabrication &amp; Assembly</t>
  </si>
  <si>
    <t>Non Semiconductor Industry: Automotive</t>
  </si>
  <si>
    <t>Non Semiconductor Industry: Other</t>
  </si>
  <si>
    <t>hersteller ic substrate (wafer?) und leiterplatten (HDI)</t>
  </si>
  <si>
    <t>Industry stakeholder</t>
  </si>
  <si>
    <t>Fabless (Chip Design &amp; IP Holders)</t>
  </si>
  <si>
    <t>583393138546-76</t>
  </si>
  <si>
    <t>Applied Materials (AMAT)</t>
  </si>
  <si>
    <t>866541247974-60</t>
  </si>
  <si>
    <t>NVIDIA Corporation</t>
  </si>
  <si>
    <t>389630949944-21</t>
  </si>
  <si>
    <t>ARDIAN France</t>
  </si>
  <si>
    <t>236569017571-35</t>
  </si>
  <si>
    <t>Association Nationale des Sociétés par Actions (ANSA)</t>
  </si>
  <si>
    <t>809121549545-61</t>
  </si>
  <si>
    <t>789826549861-77</t>
  </si>
  <si>
    <t>Synopsys Inc.</t>
  </si>
  <si>
    <t>Manufacturing Equipment &amp; Design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</si>
</sst>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theme="6"/>
          <bgColor theme="6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E6A0F5-F88B-43A9-88BD-865EC7D29602}" name="Tabelle4" displayName="Tabelle4" ref="A1:E57" totalsRowShown="0" headerRowDxfId="0" headerRowBorderDxfId="1" tableBorderDxfId="2">
  <autoFilter ref="A1:E57" xr:uid="{F6E6A0F5-F88B-43A9-88BD-865EC7D29602}"/>
  <sortState xmlns:xlrd2="http://schemas.microsoft.com/office/spreadsheetml/2017/richdata2" ref="A2:E57">
    <sortCondition ref="B1:B57"/>
  </sortState>
  <tableColumns count="5">
    <tableColumn id="1" xr3:uid="{61215928-CE51-431A-A778-94C7C8DEB04C}" name="Transparency register ID"/>
    <tableColumn id="2" xr3:uid="{B83F2581-C4C4-4B11-B076-5AE9A209AEC7}" name="Interest Group Name"/>
    <tableColumn id="3" xr3:uid="{8B667A48-EAAA-436D-9917-599BDA06ACD8}" name="Category Broad">
      <calculatedColumnFormula>_xlfn.XLOOKUP(A2,data_old!$A$2:$A$58,data_old!C$2:C$58,)</calculatedColumnFormula>
    </tableColumn>
    <tableColumn id="4" xr3:uid="{07891D01-C0EE-40D8-BEA0-748202DFF182}" name="Category Detailed">
      <calculatedColumnFormula>_xlfn.XLOOKUP($A2,data_old!$A$2:$A$58,data_old!D$2:D$58)</calculatedColumnFormula>
    </tableColumn>
    <tableColumn id="5" xr3:uid="{4FFCABCC-32F7-4733-A38E-37ECDED688ED}" name="Spalte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D2E3B7-45C0-4D01-96A7-86D225A2871C}" name="Tabelle1" displayName="Tabelle1" ref="A1:E51" totalsRowShown="0" headerRowDxfId="5" headerRowBorderDxfId="4" tableBorderDxfId="3">
  <autoFilter ref="A1:E51" xr:uid="{15D2E3B7-45C0-4D01-96A7-86D225A2871C}"/>
  <sortState xmlns:xlrd2="http://schemas.microsoft.com/office/spreadsheetml/2017/richdata2" ref="A2:E51">
    <sortCondition ref="D1:D51"/>
  </sortState>
  <tableColumns count="5">
    <tableColumn id="1" xr3:uid="{DCA7D016-EFE6-46F4-B660-E8C2E135DDD6}" name="Transparency register ID"/>
    <tableColumn id="2" xr3:uid="{A808C695-E2FA-4C25-A7D5-C872B8F6C5B1}" name="Interest Group Name"/>
    <tableColumn id="3" xr3:uid="{C7D7A036-E2F0-4870-B5D3-C2F847E50A8D}" name="Category Broad"/>
    <tableColumn id="4" xr3:uid="{6E7913AE-A5FD-4164-935B-E1197011A530}" name="Category Detailed"/>
    <tableColumn id="5" xr3:uid="{26453B7B-9640-40F1-8364-B5B9DE09981D}" name="Spalte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203D6-E689-4EBE-A475-316D1EBBD249}" name="Tabelle2" displayName="Tabelle2" ref="A1:A11" totalsRowShown="0">
  <autoFilter ref="A1:A11" xr:uid="{1D6203D6-E689-4EBE-A475-316D1EBBD249}"/>
  <sortState xmlns:xlrd2="http://schemas.microsoft.com/office/spreadsheetml/2017/richdata2" ref="A2:A11">
    <sortCondition ref="A1:A11"/>
  </sortState>
  <tableColumns count="1">
    <tableColumn id="1" xr3:uid="{A0484E51-3FBC-463C-BF43-5E48E7D2E4F9}" name="Categories_Broad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57F5E3-2E50-4BA5-8BD0-9B89158D731C}" name="Tabelle3" displayName="Tabelle3" ref="C1:C13" totalsRowShown="0">
  <autoFilter ref="C1:C13" xr:uid="{3C57F5E3-2E50-4BA5-8BD0-9B89158D731C}"/>
  <tableColumns count="1">
    <tableColumn id="1" xr3:uid="{64DFFF40-688D-4503-99CC-9A7B60969E36}" name="Categories_detail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5856-877B-46DD-8012-CF8B8AB8466A}">
  <dimension ref="A1:E57"/>
  <sheetViews>
    <sheetView tabSelected="1" workbookViewId="0">
      <selection activeCell="A42" sqref="A42"/>
    </sheetView>
  </sheetViews>
  <sheetFormatPr baseColWidth="10" defaultRowHeight="14.4" x14ac:dyDescent="0.3"/>
  <cols>
    <col min="1" max="1" width="25.88671875" bestFit="1" customWidth="1"/>
    <col min="2" max="2" width="76.44140625" bestFit="1" customWidth="1"/>
    <col min="3" max="3" width="33.109375" bestFit="1" customWidth="1"/>
    <col min="4" max="4" width="35.109375" bestFit="1" customWidth="1"/>
  </cols>
  <sheetData>
    <row r="1" spans="1:5" x14ac:dyDescent="0.3">
      <c r="A1" s="1" t="s">
        <v>0</v>
      </c>
      <c r="B1" s="1" t="s">
        <v>1</v>
      </c>
      <c r="C1" s="1" t="s">
        <v>109</v>
      </c>
      <c r="D1" s="1" t="s">
        <v>110</v>
      </c>
      <c r="E1" s="1" t="s">
        <v>111</v>
      </c>
    </row>
    <row r="2" spans="1:5" x14ac:dyDescent="0.3">
      <c r="A2" t="s">
        <v>84</v>
      </c>
      <c r="B2" t="s">
        <v>85</v>
      </c>
      <c r="C2" t="str">
        <f>_xlfn.XLOOKUP(A2,data_old!$A$2:$A$58,data_old!C$2:C$58,)</f>
        <v>Semiconductor Industry</v>
      </c>
      <c r="D2" t="str">
        <f>_xlfn.XLOOKUP($A2,data_old!$A$2:$A$58,data_old!D$2:D$58)</f>
        <v>Fabless (Chip Design &amp; IP Holders)</v>
      </c>
    </row>
    <row r="3" spans="1:5" x14ac:dyDescent="0.3">
      <c r="A3" t="s">
        <v>50</v>
      </c>
      <c r="B3" t="s">
        <v>51</v>
      </c>
      <c r="C3" t="str">
        <f>_xlfn.XLOOKUP(A3,data_old!$A$2:$A$58,data_old!C$2:C$58,)</f>
        <v>Semiconductor Industry</v>
      </c>
      <c r="D3" t="str">
        <f>_xlfn.XLOOKUP($A3,data_old!$A$2:$A$58,data_old!D$2:D$58)</f>
        <v>Fabless (Chip Design &amp; IP Holders)</v>
      </c>
    </row>
    <row r="4" spans="1:5" x14ac:dyDescent="0.3">
      <c r="A4" t="s">
        <v>42</v>
      </c>
      <c r="B4" t="s">
        <v>43</v>
      </c>
      <c r="C4" t="str">
        <f>_xlfn.XLOOKUP(A4,data_old!$A$2:$A$58,data_old!C$2:C$58,)</f>
        <v>Industry stakeholder</v>
      </c>
      <c r="D4" t="str">
        <f>_xlfn.XLOOKUP($A4,data_old!$A$2:$A$58,data_old!D$2:D$58)</f>
        <v>Industry stakeholder</v>
      </c>
    </row>
    <row r="5" spans="1:5" x14ac:dyDescent="0.3">
      <c r="A5" t="s">
        <v>145</v>
      </c>
      <c r="B5" t="s">
        <v>146</v>
      </c>
      <c r="C5" t="s">
        <v>134</v>
      </c>
      <c r="D5" t="s">
        <v>156</v>
      </c>
    </row>
    <row r="6" spans="1:5" x14ac:dyDescent="0.3">
      <c r="A6" t="s">
        <v>149</v>
      </c>
      <c r="B6" t="s">
        <v>150</v>
      </c>
      <c r="C6" t="s">
        <v>121</v>
      </c>
      <c r="D6" t="s">
        <v>141</v>
      </c>
    </row>
    <row r="7" spans="1:5" x14ac:dyDescent="0.3">
      <c r="A7" t="s">
        <v>64</v>
      </c>
      <c r="B7" t="s">
        <v>65</v>
      </c>
      <c r="C7" t="str">
        <f>_xlfn.XLOOKUP(A7,data_old!$A$2:$A$58,data_old!C$2:C$58,)</f>
        <v>Semiconductor Industry</v>
      </c>
      <c r="D7" t="str">
        <f>_xlfn.XLOOKUP($A7,data_old!$A$2:$A$58,data_old!D$2:D$58)</f>
        <v>Fabless (Chip Design &amp; IP Holders)</v>
      </c>
    </row>
    <row r="8" spans="1:5" x14ac:dyDescent="0.3">
      <c r="A8" t="s">
        <v>22</v>
      </c>
      <c r="B8" t="s">
        <v>23</v>
      </c>
      <c r="C8" t="str">
        <f>_xlfn.XLOOKUP(A8,data_old!$A$2:$A$58,data_old!C$2:C$58,)</f>
        <v>Semiconductor Industry</v>
      </c>
      <c r="D8" t="str">
        <f>_xlfn.XLOOKUP($A8,data_old!$A$2:$A$58,data_old!D$2:D$58)</f>
        <v>Manufacturing Equipment &amp; Design Software</v>
      </c>
    </row>
    <row r="9" spans="1:5" x14ac:dyDescent="0.3">
      <c r="A9" t="s">
        <v>151</v>
      </c>
      <c r="B9" t="s">
        <v>152</v>
      </c>
      <c r="C9" t="s">
        <v>143</v>
      </c>
      <c r="D9" t="s">
        <v>143</v>
      </c>
    </row>
    <row r="10" spans="1:5" x14ac:dyDescent="0.3">
      <c r="A10" t="s">
        <v>34</v>
      </c>
      <c r="B10" t="s">
        <v>35</v>
      </c>
      <c r="C10" t="str">
        <f>_xlfn.XLOOKUP(A10,data_old!$A$2:$A$58,data_old!C$2:C$58,)</f>
        <v>Semiconductor Industry</v>
      </c>
      <c r="D10" t="str">
        <f>_xlfn.XLOOKUP($A10,data_old!$A$2:$A$58,data_old!D$2:D$58)</f>
        <v>Foundry</v>
      </c>
    </row>
    <row r="11" spans="1:5" x14ac:dyDescent="0.3">
      <c r="A11" t="s">
        <v>32</v>
      </c>
      <c r="B11" t="s">
        <v>33</v>
      </c>
      <c r="C11" t="str">
        <f>_xlfn.XLOOKUP(A11,data_old!$A$2:$A$58,data_old!C$2:C$58,)</f>
        <v>Industry stakeholder</v>
      </c>
      <c r="D11" t="str">
        <f>_xlfn.XLOOKUP($A11,data_old!$A$2:$A$58,data_old!D$2:D$58)</f>
        <v>Industry stakeholder</v>
      </c>
    </row>
    <row r="12" spans="1:5" x14ac:dyDescent="0.3">
      <c r="A12" t="s">
        <v>16</v>
      </c>
      <c r="B12" t="s">
        <v>17</v>
      </c>
      <c r="C12" t="str">
        <f>_xlfn.XLOOKUP(A12,data_old!$A$2:$A$58,data_old!C$2:C$58,)</f>
        <v>Thinktank</v>
      </c>
      <c r="D12" t="str">
        <f>_xlfn.XLOOKUP($A12,data_old!$A$2:$A$58,data_old!D$2:D$58)</f>
        <v>Thinktank</v>
      </c>
    </row>
    <row r="13" spans="1:5" x14ac:dyDescent="0.3">
      <c r="A13" t="s">
        <v>86</v>
      </c>
      <c r="B13" t="s">
        <v>87</v>
      </c>
      <c r="C13" t="str">
        <f>_xlfn.XLOOKUP(A13,data_old!$A$2:$A$58,data_old!C$2:C$58,)</f>
        <v>Thinktank</v>
      </c>
      <c r="D13" t="str">
        <f>_xlfn.XLOOKUP($A13,data_old!$A$2:$A$58,data_old!D$2:D$58)</f>
        <v>Thinktank</v>
      </c>
    </row>
    <row r="14" spans="1:5" x14ac:dyDescent="0.3">
      <c r="A14" t="s">
        <v>14</v>
      </c>
      <c r="B14" t="s">
        <v>15</v>
      </c>
      <c r="C14" t="str">
        <f>_xlfn.XLOOKUP(A14,data_old!$A$2:$A$58,data_old!C$2:C$58,)</f>
        <v>Semiconductor Industry</v>
      </c>
      <c r="D14" t="str">
        <f>_xlfn.XLOOKUP($A14,data_old!$A$2:$A$58,data_old!D$2:D$58)</f>
        <v>Fabless (Chip Design &amp; IP Holders)</v>
      </c>
    </row>
    <row r="15" spans="1:5" x14ac:dyDescent="0.3">
      <c r="A15" t="s">
        <v>94</v>
      </c>
      <c r="B15" t="s">
        <v>95</v>
      </c>
      <c r="C15" t="str">
        <f>_xlfn.XLOOKUP(A15,data_old!$A$2:$A$58,data_old!C$2:C$58,)</f>
        <v>Research and Development</v>
      </c>
      <c r="D15" t="str">
        <f>_xlfn.XLOOKUP($A15,data_old!$A$2:$A$58,data_old!D$2:D$58)</f>
        <v>Research and Development</v>
      </c>
    </row>
    <row r="16" spans="1:5" x14ac:dyDescent="0.3">
      <c r="A16" t="s">
        <v>76</v>
      </c>
      <c r="B16" t="s">
        <v>77</v>
      </c>
      <c r="C16" t="str">
        <f>_xlfn.XLOOKUP(A16,data_old!$A$2:$A$58,data_old!C$2:C$58,)</f>
        <v>Industry stakeholder</v>
      </c>
      <c r="D16" t="str">
        <f>_xlfn.XLOOKUP($A16,data_old!$A$2:$A$58,data_old!D$2:D$58)</f>
        <v>Industry stakeholder</v>
      </c>
    </row>
    <row r="17" spans="1:4" x14ac:dyDescent="0.3">
      <c r="A17" t="s">
        <v>26</v>
      </c>
      <c r="B17" t="s">
        <v>27</v>
      </c>
      <c r="C17" t="str">
        <f>_xlfn.XLOOKUP(A17,data_old!$A$2:$A$58,data_old!C$2:C$58,)</f>
        <v>Industry stakeholder</v>
      </c>
      <c r="D17" t="str">
        <f>_xlfn.XLOOKUP($A17,data_old!$A$2:$A$58,data_old!D$2:D$58)</f>
        <v>Industry stakeholder</v>
      </c>
    </row>
    <row r="18" spans="1:4" x14ac:dyDescent="0.3">
      <c r="A18" t="s">
        <v>66</v>
      </c>
      <c r="B18" t="s">
        <v>67</v>
      </c>
      <c r="C18" t="str">
        <f>_xlfn.XLOOKUP(A18,data_old!$A$2:$A$58,data_old!C$2:C$58,)</f>
        <v>Industry stakeholder</v>
      </c>
      <c r="D18" t="str">
        <f>_xlfn.XLOOKUP($A18,data_old!$A$2:$A$58,data_old!D$2:D$58)</f>
        <v>Industry stakeholder</v>
      </c>
    </row>
    <row r="19" spans="1:4" x14ac:dyDescent="0.3">
      <c r="A19" t="s">
        <v>72</v>
      </c>
      <c r="B19" t="s">
        <v>73</v>
      </c>
      <c r="C19" t="str">
        <f>_xlfn.XLOOKUP(A19,data_old!$A$2:$A$58,data_old!C$2:C$58,)</f>
        <v>Industry stakeholder</v>
      </c>
      <c r="D19" t="str">
        <f>_xlfn.XLOOKUP($A19,data_old!$A$2:$A$58,data_old!D$2:D$58)</f>
        <v>Industry stakeholder</v>
      </c>
    </row>
    <row r="20" spans="1:4" x14ac:dyDescent="0.3">
      <c r="A20" t="s">
        <v>12</v>
      </c>
      <c r="B20" t="s">
        <v>13</v>
      </c>
      <c r="C20" t="str">
        <f>_xlfn.XLOOKUP(A20,data_old!$A$2:$A$58,data_old!C$2:C$58,)</f>
        <v>Industry stakeholder</v>
      </c>
      <c r="D20" t="str">
        <f>_xlfn.XLOOKUP($A20,data_old!$A$2:$A$58,data_old!D$2:D$58)</f>
        <v>Industry stakeholder</v>
      </c>
    </row>
    <row r="21" spans="1:4" x14ac:dyDescent="0.3">
      <c r="A21" t="s">
        <v>90</v>
      </c>
      <c r="B21" t="s">
        <v>91</v>
      </c>
      <c r="C21" t="str">
        <f>_xlfn.XLOOKUP(A21,data_old!$A$2:$A$58,data_old!C$2:C$58,)</f>
        <v>Industry stakeholder</v>
      </c>
      <c r="D21" t="str">
        <f>_xlfn.XLOOKUP($A21,data_old!$A$2:$A$58,data_old!D$2:D$58)</f>
        <v>Industry stakeholder</v>
      </c>
    </row>
    <row r="22" spans="1:4" x14ac:dyDescent="0.3">
      <c r="A22" t="s">
        <v>30</v>
      </c>
      <c r="B22" t="s">
        <v>31</v>
      </c>
      <c r="C22" t="str">
        <f>_xlfn.XLOOKUP(A22,data_old!$A$2:$A$58,data_old!C$2:C$58,)</f>
        <v>Industry stakeholder</v>
      </c>
      <c r="D22" t="str">
        <f>_xlfn.XLOOKUP($A22,data_old!$A$2:$A$58,data_old!D$2:D$58)</f>
        <v>Industry stakeholder</v>
      </c>
    </row>
    <row r="23" spans="1:4" x14ac:dyDescent="0.3">
      <c r="A23" t="s">
        <v>44</v>
      </c>
      <c r="B23" t="s">
        <v>45</v>
      </c>
      <c r="C23" t="str">
        <f>_xlfn.XLOOKUP(A23,data_old!$A$2:$A$58,data_old!C$2:C$58,)</f>
        <v>Industry stakeholder</v>
      </c>
      <c r="D23" t="str">
        <f>_xlfn.XLOOKUP($A23,data_old!$A$2:$A$58,data_old!D$2:D$58)</f>
        <v>Industry stakeholder</v>
      </c>
    </row>
    <row r="24" spans="1:4" x14ac:dyDescent="0.3">
      <c r="A24" t="s">
        <v>88</v>
      </c>
      <c r="B24" t="s">
        <v>89</v>
      </c>
      <c r="C24" t="str">
        <f>_xlfn.XLOOKUP(A24,data_old!$A$2:$A$58,data_old!C$2:C$58,)</f>
        <v>Industry stakeholder</v>
      </c>
      <c r="D24" t="str">
        <f>_xlfn.XLOOKUP($A24,data_old!$A$2:$A$58,data_old!D$2:D$58)</f>
        <v>Industry stakeholder</v>
      </c>
    </row>
    <row r="25" spans="1:4" x14ac:dyDescent="0.3">
      <c r="A25" t="s">
        <v>78</v>
      </c>
      <c r="B25" t="s">
        <v>79</v>
      </c>
      <c r="C25" t="str">
        <f>_xlfn.XLOOKUP(A25,data_old!$A$2:$A$58,data_old!C$2:C$58,)</f>
        <v>Research and Development</v>
      </c>
      <c r="D25" t="str">
        <f>_xlfn.XLOOKUP($A25,data_old!$A$2:$A$58,data_old!D$2:D$58)</f>
        <v>Research and Development</v>
      </c>
    </row>
    <row r="26" spans="1:4" x14ac:dyDescent="0.3">
      <c r="A26" t="s">
        <v>46</v>
      </c>
      <c r="B26" t="s">
        <v>47</v>
      </c>
      <c r="C26" t="str">
        <f>_xlfn.XLOOKUP(A26,data_old!$A$2:$A$58,data_old!C$2:C$58,)</f>
        <v>Research and Development</v>
      </c>
      <c r="D26" t="str">
        <f>_xlfn.XLOOKUP($A26,data_old!$A$2:$A$58,data_old!D$2:D$58)</f>
        <v>Research and Development</v>
      </c>
    </row>
    <row r="27" spans="1:4" x14ac:dyDescent="0.3">
      <c r="A27" t="s">
        <v>52</v>
      </c>
      <c r="B27" t="s">
        <v>53</v>
      </c>
      <c r="C27" t="str">
        <f>_xlfn.XLOOKUP(A27,data_old!$A$2:$A$58,data_old!C$2:C$58,)</f>
        <v>Semiconductor Industry</v>
      </c>
      <c r="D27" t="str">
        <f>_xlfn.XLOOKUP($A27,data_old!$A$2:$A$58,data_old!D$2:D$58)</f>
        <v>Foundry</v>
      </c>
    </row>
    <row r="28" spans="1:4" x14ac:dyDescent="0.3">
      <c r="A28" t="s">
        <v>54</v>
      </c>
      <c r="B28" t="s">
        <v>55</v>
      </c>
      <c r="C28" t="str">
        <f>_xlfn.XLOOKUP(A28,data_old!$A$2:$A$58,data_old!C$2:C$58,)</f>
        <v>Semiconductor Industry</v>
      </c>
      <c r="D28" t="str">
        <f>_xlfn.XLOOKUP($A28,data_old!$A$2:$A$58,data_old!D$2:D$58)</f>
        <v>Fabless (Chip Design &amp; IP Holders)</v>
      </c>
    </row>
    <row r="29" spans="1:4" x14ac:dyDescent="0.3">
      <c r="A29" t="s">
        <v>92</v>
      </c>
      <c r="B29" t="s">
        <v>93</v>
      </c>
      <c r="C29" t="str">
        <f>_xlfn.XLOOKUP(A29,data_old!$A$2:$A$58,data_old!C$2:C$58,)</f>
        <v>Industry stakeholder</v>
      </c>
      <c r="D29" t="str">
        <f>_xlfn.XLOOKUP($A29,data_old!$A$2:$A$58,data_old!D$2:D$58)</f>
        <v>Industry stakeholder</v>
      </c>
    </row>
    <row r="30" spans="1:4" x14ac:dyDescent="0.3">
      <c r="A30" t="s">
        <v>62</v>
      </c>
      <c r="B30" t="s">
        <v>63</v>
      </c>
      <c r="C30" t="str">
        <f>_xlfn.XLOOKUP(A30,data_old!$A$2:$A$58,data_old!C$2:C$58,)</f>
        <v>Semiconductor Industry</v>
      </c>
      <c r="D30" t="str">
        <f>_xlfn.XLOOKUP($A30,data_old!$A$2:$A$58,data_old!D$2:D$58)</f>
        <v>Integrated Device Manufacturer (IDM)</v>
      </c>
    </row>
    <row r="31" spans="1:4" x14ac:dyDescent="0.3">
      <c r="A31" t="s">
        <v>10</v>
      </c>
      <c r="B31" t="s">
        <v>11</v>
      </c>
      <c r="C31" t="str">
        <f>_xlfn.XLOOKUP(A31,data_old!$A$2:$A$58,data_old!C$2:C$58,)</f>
        <v>Semiconductor Industry</v>
      </c>
      <c r="D31" t="str">
        <f>_xlfn.XLOOKUP($A31,data_old!$A$2:$A$58,data_old!D$2:D$58)</f>
        <v>Integrated Device Manufacturer (IDM)</v>
      </c>
    </row>
    <row r="32" spans="1:4" x14ac:dyDescent="0.3">
      <c r="A32" t="s">
        <v>4</v>
      </c>
      <c r="B32" t="s">
        <v>5</v>
      </c>
      <c r="C32" t="str">
        <f>_xlfn.XLOOKUP(A32,data_old!$A$2:$A$58,data_old!C$2:C$58,)</f>
        <v>Research and Development</v>
      </c>
      <c r="D32" t="str">
        <f>_xlfn.XLOOKUP($A32,data_old!$A$2:$A$58,data_old!D$2:D$58)</f>
        <v>Research and Development</v>
      </c>
    </row>
    <row r="33" spans="1:4" x14ac:dyDescent="0.3">
      <c r="A33" t="s">
        <v>36</v>
      </c>
      <c r="B33" t="s">
        <v>37</v>
      </c>
      <c r="C33" t="str">
        <f>_xlfn.XLOOKUP(A33,data_old!$A$2:$A$58,data_old!C$2:C$58,)</f>
        <v>Semiconductor Industry</v>
      </c>
      <c r="D33" t="str">
        <f>_xlfn.XLOOKUP($A33,data_old!$A$2:$A$58,data_old!D$2:D$58)</f>
        <v>Fabless (Chip Design &amp; IP Holders)</v>
      </c>
    </row>
    <row r="34" spans="1:4" x14ac:dyDescent="0.3">
      <c r="A34" t="s">
        <v>80</v>
      </c>
      <c r="B34" t="s">
        <v>81</v>
      </c>
      <c r="C34" t="str">
        <f>_xlfn.XLOOKUP(A34,data_old!$A$2:$A$58,data_old!C$2:C$58,)</f>
        <v>Semiconductor Industry</v>
      </c>
      <c r="D34" t="str">
        <f>_xlfn.XLOOKUP($A34,data_old!$A$2:$A$58,data_old!D$2:D$58)</f>
        <v>Fabless (Chip Design &amp; IP Holders)</v>
      </c>
    </row>
    <row r="35" spans="1:4" x14ac:dyDescent="0.3">
      <c r="A35" t="s">
        <v>82</v>
      </c>
      <c r="B35" t="s">
        <v>83</v>
      </c>
      <c r="C35" t="str">
        <f>_xlfn.XLOOKUP(A35,data_old!$A$2:$A$58,data_old!C$2:C$58,)</f>
        <v>Semiconductor Industry</v>
      </c>
      <c r="D35" t="str">
        <f>_xlfn.XLOOKUP($A35,data_old!$A$2:$A$58,data_old!D$2:D$58)</f>
        <v>Fabless (Chip Design &amp; IP Holders)</v>
      </c>
    </row>
    <row r="36" spans="1:4" x14ac:dyDescent="0.3">
      <c r="A36" t="s">
        <v>147</v>
      </c>
      <c r="B36" t="s">
        <v>148</v>
      </c>
      <c r="C36" t="s">
        <v>134</v>
      </c>
      <c r="D36" t="s">
        <v>144</v>
      </c>
    </row>
    <row r="37" spans="1:4" x14ac:dyDescent="0.3">
      <c r="A37" t="s">
        <v>48</v>
      </c>
      <c r="B37" t="s">
        <v>49</v>
      </c>
      <c r="C37" t="str">
        <f>_xlfn.XLOOKUP(A37,data_old!$A$2:$A$58,data_old!C$2:C$58,)</f>
        <v>Semiconductor Industry</v>
      </c>
      <c r="D37" t="str">
        <f>_xlfn.XLOOKUP($A37,data_old!$A$2:$A$58,data_old!D$2:D$58)</f>
        <v>Integrated Device Manufacturer (IDM)</v>
      </c>
    </row>
    <row r="38" spans="1:4" x14ac:dyDescent="0.3">
      <c r="A38" t="s">
        <v>74</v>
      </c>
      <c r="B38" t="s">
        <v>75</v>
      </c>
      <c r="C38" t="str">
        <f>_xlfn.XLOOKUP(A38,data_old!$A$2:$A$58,data_old!C$2:C$58,)</f>
        <v>Industry stakeholder</v>
      </c>
      <c r="D38" t="str">
        <f>_xlfn.XLOOKUP($A38,data_old!$A$2:$A$58,data_old!D$2:D$58)</f>
        <v>Industry stakeholder</v>
      </c>
    </row>
    <row r="39" spans="1:4" x14ac:dyDescent="0.3">
      <c r="A39" t="s">
        <v>70</v>
      </c>
      <c r="B39" t="s">
        <v>71</v>
      </c>
      <c r="C39" t="str">
        <f>_xlfn.XLOOKUP(A39,data_old!$A$2:$A$58,data_old!C$2:C$58,)</f>
        <v>Semiconductor Industry</v>
      </c>
      <c r="D39" t="str">
        <f>_xlfn.XLOOKUP($A39,data_old!$A$2:$A$58,data_old!D$2:D$58)</f>
        <v>Fabless (Chip Design &amp; IP Holders)</v>
      </c>
    </row>
    <row r="40" spans="1:4" x14ac:dyDescent="0.3">
      <c r="A40" t="s">
        <v>8</v>
      </c>
      <c r="B40" t="s">
        <v>9</v>
      </c>
      <c r="C40" t="str">
        <f>_xlfn.XLOOKUP(A40,data_old!$A$2:$A$58,data_old!C$2:C$58,)</f>
        <v>Semiconductor Industry</v>
      </c>
      <c r="D40" t="str">
        <f>_xlfn.XLOOKUP($A40,data_old!$A$2:$A$58,data_old!D$2:D$58)</f>
        <v>Fabless (Chip Design &amp; IP Holders)</v>
      </c>
    </row>
    <row r="41" spans="1:4" x14ac:dyDescent="0.3">
      <c r="A41" t="s">
        <v>40</v>
      </c>
      <c r="B41" t="s">
        <v>41</v>
      </c>
      <c r="C41" t="str">
        <f>_xlfn.XLOOKUP(A41,data_old!$A$2:$A$58,data_old!C$2:C$58,)</f>
        <v>Semiconductor Industry</v>
      </c>
      <c r="D41" t="str">
        <f>_xlfn.XLOOKUP($A41,data_old!$A$2:$A$58,data_old!D$2:D$58)</f>
        <v>Fabless (Chip Design &amp; IP Holders)</v>
      </c>
    </row>
    <row r="42" spans="1:4" x14ac:dyDescent="0.3">
      <c r="A42" t="s">
        <v>68</v>
      </c>
      <c r="B42" t="s">
        <v>69</v>
      </c>
      <c r="C42" t="str">
        <f>_xlfn.XLOOKUP(A42,data_old!$A$2:$A$58,data_old!C$2:C$58,)</f>
        <v>Non Semiconductor Industry</v>
      </c>
      <c r="D42" t="str">
        <f>_xlfn.XLOOKUP($A42,data_old!$A$2:$A$58,data_old!D$2:D$58)</f>
        <v>Non Semiconductor Industry: Other</v>
      </c>
    </row>
    <row r="43" spans="1:4" x14ac:dyDescent="0.3">
      <c r="A43" t="s">
        <v>56</v>
      </c>
      <c r="B43" t="s">
        <v>57</v>
      </c>
      <c r="C43" t="str">
        <f>_xlfn.XLOOKUP(A43,data_old!$A$2:$A$58,data_old!C$2:C$58,)</f>
        <v>Semiconductor Industry</v>
      </c>
      <c r="D43" t="str">
        <f>_xlfn.XLOOKUP($A43,data_old!$A$2:$A$58,data_old!D$2:D$58)</f>
        <v>Integrated Device Manufacturer (IDM)</v>
      </c>
    </row>
    <row r="44" spans="1:4" x14ac:dyDescent="0.3">
      <c r="A44" t="s">
        <v>60</v>
      </c>
      <c r="B44" t="s">
        <v>61</v>
      </c>
      <c r="C44" t="str">
        <f>_xlfn.XLOOKUP(A44,data_old!$A$2:$A$58,data_old!C$2:C$58,)</f>
        <v>Non Semiconductor Industry</v>
      </c>
      <c r="D44" t="str">
        <f>_xlfn.XLOOKUP($A44,data_old!$A$2:$A$58,data_old!D$2:D$58)</f>
        <v>Non Semiconductor Industry: Automotive</v>
      </c>
    </row>
    <row r="45" spans="1:4" x14ac:dyDescent="0.3">
      <c r="A45" t="s">
        <v>98</v>
      </c>
      <c r="B45" t="s">
        <v>99</v>
      </c>
      <c r="C45" t="str">
        <f>_xlfn.XLOOKUP(A45,data_old!$A$2:$A$58,data_old!C$2:C$58,)</f>
        <v>Industry stakeholder</v>
      </c>
      <c r="D45" t="str">
        <f>_xlfn.XLOOKUP($A45,data_old!$A$2:$A$58,data_old!D$2:D$58)</f>
        <v>Industry stakeholder</v>
      </c>
    </row>
    <row r="46" spans="1:4" x14ac:dyDescent="0.3">
      <c r="A46" t="s">
        <v>100</v>
      </c>
      <c r="B46" t="s">
        <v>101</v>
      </c>
      <c r="C46" t="str">
        <f>_xlfn.XLOOKUP(A46,data_old!$A$2:$A$58,data_old!C$2:C$58,)</f>
        <v>Semiconductor Industry</v>
      </c>
      <c r="D46" t="str">
        <f>_xlfn.XLOOKUP($A46,data_old!$A$2:$A$58,data_old!D$2:D$58)</f>
        <v>Manufacturing Equipment &amp; Design Software</v>
      </c>
    </row>
    <row r="47" spans="1:4" x14ac:dyDescent="0.3">
      <c r="A47" t="s">
        <v>96</v>
      </c>
      <c r="B47" t="s">
        <v>101</v>
      </c>
      <c r="C47" t="str">
        <f>_xlfn.XLOOKUP(A47,data_old!$A$2:$A$58,data_old!C$2:C$58,)</f>
        <v>Semiconductor Industry</v>
      </c>
      <c r="D47" t="str">
        <f>_xlfn.XLOOKUP($A47,data_old!$A$2:$A$58,data_old!D$2:D$58)</f>
        <v>Manufacturing Equipment &amp; Design Software</v>
      </c>
    </row>
    <row r="48" spans="1:4" x14ac:dyDescent="0.3">
      <c r="A48" t="s">
        <v>38</v>
      </c>
      <c r="B48" t="s">
        <v>39</v>
      </c>
      <c r="C48" t="str">
        <f>_xlfn.XLOOKUP(A48,data_old!$A$2:$A$58,data_old!C$2:C$58,)</f>
        <v>Non Semiconductor Industry</v>
      </c>
      <c r="D48" t="str">
        <f>_xlfn.XLOOKUP($A48,data_old!$A$2:$A$58,data_old!D$2:D$58)</f>
        <v>Non Semiconductor Industry: Automotive</v>
      </c>
    </row>
    <row r="49" spans="1:4" x14ac:dyDescent="0.3">
      <c r="A49" t="s">
        <v>28</v>
      </c>
      <c r="B49" t="s">
        <v>29</v>
      </c>
      <c r="C49" t="str">
        <f>_xlfn.XLOOKUP(A49,data_old!$A$2:$A$58,data_old!C$2:C$58,)</f>
        <v>Thinktank</v>
      </c>
      <c r="D49" t="str">
        <f>_xlfn.XLOOKUP($A49,data_old!$A$2:$A$58,data_old!D$2:D$58)</f>
        <v>Thinktank</v>
      </c>
    </row>
    <row r="50" spans="1:4" x14ac:dyDescent="0.3">
      <c r="A50" t="s">
        <v>6</v>
      </c>
      <c r="B50" t="s">
        <v>7</v>
      </c>
      <c r="C50" t="str">
        <f>_xlfn.XLOOKUP(A50,data_old!$A$2:$A$58,data_old!C$2:C$58,)</f>
        <v>Semiconductor Industry</v>
      </c>
      <c r="D50" t="str">
        <f>_xlfn.XLOOKUP($A50,data_old!$A$2:$A$58,data_old!D$2:D$58)</f>
        <v>Foundry</v>
      </c>
    </row>
    <row r="51" spans="1:4" x14ac:dyDescent="0.3">
      <c r="A51" t="s">
        <v>154</v>
      </c>
      <c r="B51" t="s">
        <v>155</v>
      </c>
      <c r="C51" t="s">
        <v>134</v>
      </c>
      <c r="D51" t="s">
        <v>156</v>
      </c>
    </row>
    <row r="52" spans="1:4" x14ac:dyDescent="0.3">
      <c r="A52" t="s">
        <v>58</v>
      </c>
      <c r="B52" t="s">
        <v>59</v>
      </c>
      <c r="C52" t="str">
        <f>_xlfn.XLOOKUP(A52,data_old!$A$2:$A$58,data_old!C$2:C$58,)</f>
        <v>Semiconductor Industry</v>
      </c>
      <c r="D52" t="str">
        <f>_xlfn.XLOOKUP($A52,data_old!$A$2:$A$58,data_old!D$2:D$58)</f>
        <v>Foundry</v>
      </c>
    </row>
    <row r="53" spans="1:4" x14ac:dyDescent="0.3">
      <c r="A53" t="s">
        <v>153</v>
      </c>
      <c r="B53" t="s">
        <v>59</v>
      </c>
      <c r="C53" t="s">
        <v>134</v>
      </c>
      <c r="D53" t="s">
        <v>104</v>
      </c>
    </row>
    <row r="54" spans="1:4" x14ac:dyDescent="0.3">
      <c r="A54" t="s">
        <v>20</v>
      </c>
      <c r="B54" t="s">
        <v>21</v>
      </c>
      <c r="C54" t="str">
        <f>_xlfn.XLOOKUP(A54,data_old!$A$2:$A$58,data_old!C$2:C$58,)</f>
        <v>Semiconductor Industry</v>
      </c>
      <c r="D54" t="str">
        <f>_xlfn.XLOOKUP($A54,data_old!$A$2:$A$58,data_old!D$2:D$58)</f>
        <v>Fabless (Chip Design &amp; IP Holders)</v>
      </c>
    </row>
    <row r="55" spans="1:4" x14ac:dyDescent="0.3">
      <c r="A55" t="s">
        <v>2</v>
      </c>
      <c r="B55" t="s">
        <v>3</v>
      </c>
      <c r="C55" t="str">
        <f>_xlfn.XLOOKUP(A55,data_old!$A$2:$A$58,data_old!C$2:C$58,)</f>
        <v>Non Semiconductor Industry</v>
      </c>
      <c r="D55" t="str">
        <f>_xlfn.XLOOKUP($A55,data_old!$A$2:$A$58,data_old!D$2:D$58)</f>
        <v>Non Semiconductor Industry: Other</v>
      </c>
    </row>
    <row r="56" spans="1:4" x14ac:dyDescent="0.3">
      <c r="A56" t="s">
        <v>24</v>
      </c>
      <c r="B56" t="s">
        <v>25</v>
      </c>
      <c r="C56" t="str">
        <f>_xlfn.XLOOKUP(A56,data_old!$A$2:$A$58,data_old!C$2:C$58,)</f>
        <v>Industry stakeholder</v>
      </c>
      <c r="D56" t="str">
        <f>_xlfn.XLOOKUP($A56,data_old!$A$2:$A$58,data_old!D$2:D$58)</f>
        <v>Industry stakeholder</v>
      </c>
    </row>
    <row r="57" spans="1:4" x14ac:dyDescent="0.3">
      <c r="A57" t="s">
        <v>18</v>
      </c>
      <c r="B57" t="s">
        <v>19</v>
      </c>
      <c r="C57" t="str">
        <f>_xlfn.XLOOKUP(A57,data_old!$A$2:$A$58,data_old!C$2:C$58,)</f>
        <v>Non Semiconductor Industry</v>
      </c>
      <c r="D57" t="str">
        <f>_xlfn.XLOOKUP($A57,data_old!$A$2:$A$58,data_old!D$2:D$58)</f>
        <v>Non Semiconductor Industry: Automotive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19" workbookViewId="0">
      <selection activeCell="C45" sqref="C45:C48"/>
    </sheetView>
  </sheetViews>
  <sheetFormatPr baseColWidth="10" defaultColWidth="8.88671875" defaultRowHeight="14.4" x14ac:dyDescent="0.3"/>
  <cols>
    <col min="1" max="1" width="23.109375" customWidth="1"/>
    <col min="2" max="2" width="76.44140625" bestFit="1" customWidth="1"/>
    <col min="3" max="3" width="30.33203125" bestFit="1" customWidth="1"/>
    <col min="4" max="4" width="35.109375" bestFit="1" customWidth="1"/>
  </cols>
  <sheetData>
    <row r="1" spans="1:5" x14ac:dyDescent="0.3">
      <c r="A1" s="1" t="s">
        <v>0</v>
      </c>
      <c r="B1" s="1" t="s">
        <v>1</v>
      </c>
      <c r="C1" s="2" t="s">
        <v>109</v>
      </c>
      <c r="D1" s="1" t="s">
        <v>110</v>
      </c>
      <c r="E1" s="1" t="s">
        <v>111</v>
      </c>
    </row>
    <row r="2" spans="1:5" x14ac:dyDescent="0.3">
      <c r="A2" t="s">
        <v>84</v>
      </c>
      <c r="B2" t="s">
        <v>85</v>
      </c>
      <c r="C2" t="s">
        <v>134</v>
      </c>
      <c r="D2" t="s">
        <v>144</v>
      </c>
      <c r="E2" t="s">
        <v>125</v>
      </c>
    </row>
    <row r="3" spans="1:5" x14ac:dyDescent="0.3">
      <c r="A3" t="s">
        <v>50</v>
      </c>
      <c r="B3" t="s">
        <v>51</v>
      </c>
      <c r="C3" t="s">
        <v>134</v>
      </c>
      <c r="D3" t="s">
        <v>144</v>
      </c>
      <c r="E3" t="s">
        <v>114</v>
      </c>
    </row>
    <row r="4" spans="1:5" x14ac:dyDescent="0.3">
      <c r="A4" t="s">
        <v>64</v>
      </c>
      <c r="B4" t="s">
        <v>65</v>
      </c>
      <c r="C4" t="s">
        <v>134</v>
      </c>
      <c r="D4" t="s">
        <v>144</v>
      </c>
    </row>
    <row r="5" spans="1:5" x14ac:dyDescent="0.3">
      <c r="A5" t="s">
        <v>14</v>
      </c>
      <c r="B5" t="s">
        <v>15</v>
      </c>
      <c r="C5" t="s">
        <v>134</v>
      </c>
      <c r="D5" t="s">
        <v>144</v>
      </c>
      <c r="E5" t="s">
        <v>126</v>
      </c>
    </row>
    <row r="6" spans="1:5" x14ac:dyDescent="0.3">
      <c r="A6" t="s">
        <v>54</v>
      </c>
      <c r="B6" t="s">
        <v>55</v>
      </c>
      <c r="C6" t="s">
        <v>134</v>
      </c>
      <c r="D6" t="s">
        <v>144</v>
      </c>
      <c r="E6" t="s">
        <v>135</v>
      </c>
    </row>
    <row r="7" spans="1:5" x14ac:dyDescent="0.3">
      <c r="A7" t="s">
        <v>36</v>
      </c>
      <c r="B7" t="s">
        <v>37</v>
      </c>
      <c r="C7" t="s">
        <v>134</v>
      </c>
      <c r="D7" t="s">
        <v>144</v>
      </c>
      <c r="E7" t="s">
        <v>114</v>
      </c>
    </row>
    <row r="8" spans="1:5" x14ac:dyDescent="0.3">
      <c r="A8" t="s">
        <v>80</v>
      </c>
      <c r="B8" t="s">
        <v>81</v>
      </c>
      <c r="C8" t="s">
        <v>134</v>
      </c>
      <c r="D8" t="s">
        <v>144</v>
      </c>
      <c r="E8" t="s">
        <v>114</v>
      </c>
    </row>
    <row r="9" spans="1:5" x14ac:dyDescent="0.3">
      <c r="A9" t="s">
        <v>82</v>
      </c>
      <c r="B9" t="s">
        <v>83</v>
      </c>
      <c r="C9" t="s">
        <v>134</v>
      </c>
      <c r="D9" t="s">
        <v>144</v>
      </c>
      <c r="E9" t="s">
        <v>114</v>
      </c>
    </row>
    <row r="10" spans="1:5" x14ac:dyDescent="0.3">
      <c r="A10" t="s">
        <v>70</v>
      </c>
      <c r="B10" t="s">
        <v>71</v>
      </c>
      <c r="C10" t="s">
        <v>134</v>
      </c>
      <c r="D10" t="s">
        <v>144</v>
      </c>
      <c r="E10" t="s">
        <v>116</v>
      </c>
    </row>
    <row r="11" spans="1:5" x14ac:dyDescent="0.3">
      <c r="A11" t="s">
        <v>8</v>
      </c>
      <c r="B11" t="s">
        <v>9</v>
      </c>
      <c r="C11" t="s">
        <v>134</v>
      </c>
      <c r="D11" t="s">
        <v>144</v>
      </c>
      <c r="E11" t="s">
        <v>116</v>
      </c>
    </row>
    <row r="12" spans="1:5" x14ac:dyDescent="0.3">
      <c r="A12" t="s">
        <v>40</v>
      </c>
      <c r="B12" t="s">
        <v>41</v>
      </c>
      <c r="C12" t="s">
        <v>134</v>
      </c>
      <c r="D12" t="s">
        <v>144</v>
      </c>
      <c r="E12" t="s">
        <v>117</v>
      </c>
    </row>
    <row r="13" spans="1:5" x14ac:dyDescent="0.3">
      <c r="A13" t="s">
        <v>20</v>
      </c>
      <c r="B13" t="s">
        <v>21</v>
      </c>
      <c r="C13" t="s">
        <v>134</v>
      </c>
      <c r="D13" t="s">
        <v>144</v>
      </c>
      <c r="E13" t="s">
        <v>133</v>
      </c>
    </row>
    <row r="14" spans="1:5" x14ac:dyDescent="0.3">
      <c r="A14" t="s">
        <v>34</v>
      </c>
      <c r="B14" t="s">
        <v>35</v>
      </c>
      <c r="C14" t="s">
        <v>134</v>
      </c>
      <c r="D14" t="s">
        <v>104</v>
      </c>
      <c r="E14" t="s">
        <v>142</v>
      </c>
    </row>
    <row r="15" spans="1:5" x14ac:dyDescent="0.3">
      <c r="A15" t="s">
        <v>52</v>
      </c>
      <c r="B15" t="s">
        <v>53</v>
      </c>
      <c r="C15" t="s">
        <v>134</v>
      </c>
      <c r="D15" t="s">
        <v>104</v>
      </c>
    </row>
    <row r="16" spans="1:5" x14ac:dyDescent="0.3">
      <c r="A16" t="s">
        <v>6</v>
      </c>
      <c r="B16" t="s">
        <v>7</v>
      </c>
      <c r="C16" t="s">
        <v>134</v>
      </c>
      <c r="D16" t="s">
        <v>104</v>
      </c>
      <c r="E16" t="s">
        <v>122</v>
      </c>
    </row>
    <row r="17" spans="1:5" x14ac:dyDescent="0.3">
      <c r="A17" t="s">
        <v>58</v>
      </c>
      <c r="B17" t="s">
        <v>59</v>
      </c>
      <c r="C17" t="s">
        <v>134</v>
      </c>
      <c r="D17" t="s">
        <v>104</v>
      </c>
    </row>
    <row r="18" spans="1:5" x14ac:dyDescent="0.3">
      <c r="A18" t="s">
        <v>42</v>
      </c>
      <c r="B18" t="s">
        <v>43</v>
      </c>
      <c r="C18" t="s">
        <v>143</v>
      </c>
      <c r="D18" t="s">
        <v>143</v>
      </c>
      <c r="E18" t="s">
        <v>124</v>
      </c>
    </row>
    <row r="19" spans="1:5" x14ac:dyDescent="0.3">
      <c r="A19" t="s">
        <v>32</v>
      </c>
      <c r="B19" t="s">
        <v>33</v>
      </c>
      <c r="C19" t="s">
        <v>143</v>
      </c>
      <c r="D19" t="s">
        <v>143</v>
      </c>
    </row>
    <row r="20" spans="1:5" x14ac:dyDescent="0.3">
      <c r="A20" t="s">
        <v>76</v>
      </c>
      <c r="B20" t="s">
        <v>77</v>
      </c>
      <c r="C20" t="s">
        <v>143</v>
      </c>
      <c r="D20" t="s">
        <v>143</v>
      </c>
    </row>
    <row r="21" spans="1:5" x14ac:dyDescent="0.3">
      <c r="A21" t="s">
        <v>26</v>
      </c>
      <c r="B21" t="s">
        <v>27</v>
      </c>
      <c r="C21" t="s">
        <v>143</v>
      </c>
      <c r="D21" t="s">
        <v>143</v>
      </c>
    </row>
    <row r="22" spans="1:5" x14ac:dyDescent="0.3">
      <c r="A22" t="s">
        <v>66</v>
      </c>
      <c r="B22" t="s">
        <v>67</v>
      </c>
      <c r="C22" t="s">
        <v>143</v>
      </c>
      <c r="D22" t="s">
        <v>143</v>
      </c>
    </row>
    <row r="23" spans="1:5" x14ac:dyDescent="0.3">
      <c r="A23" t="s">
        <v>72</v>
      </c>
      <c r="B23" t="s">
        <v>73</v>
      </c>
      <c r="C23" t="s">
        <v>143</v>
      </c>
      <c r="D23" t="s">
        <v>143</v>
      </c>
    </row>
    <row r="24" spans="1:5" x14ac:dyDescent="0.3">
      <c r="A24" t="s">
        <v>12</v>
      </c>
      <c r="B24" t="s">
        <v>13</v>
      </c>
      <c r="C24" t="s">
        <v>143</v>
      </c>
      <c r="D24" t="s">
        <v>143</v>
      </c>
    </row>
    <row r="25" spans="1:5" x14ac:dyDescent="0.3">
      <c r="A25" t="s">
        <v>90</v>
      </c>
      <c r="B25" t="s">
        <v>91</v>
      </c>
      <c r="C25" t="s">
        <v>143</v>
      </c>
      <c r="D25" t="s">
        <v>143</v>
      </c>
      <c r="E25" t="s">
        <v>128</v>
      </c>
    </row>
    <row r="26" spans="1:5" x14ac:dyDescent="0.3">
      <c r="A26" t="s">
        <v>30</v>
      </c>
      <c r="B26" t="s">
        <v>31</v>
      </c>
      <c r="C26" t="s">
        <v>143</v>
      </c>
      <c r="D26" t="s">
        <v>143</v>
      </c>
      <c r="E26" t="s">
        <v>129</v>
      </c>
    </row>
    <row r="27" spans="1:5" x14ac:dyDescent="0.3">
      <c r="A27" t="s">
        <v>44</v>
      </c>
      <c r="B27" t="s">
        <v>45</v>
      </c>
      <c r="C27" t="s">
        <v>143</v>
      </c>
      <c r="D27" t="s">
        <v>143</v>
      </c>
    </row>
    <row r="28" spans="1:5" x14ac:dyDescent="0.3">
      <c r="A28" t="s">
        <v>88</v>
      </c>
      <c r="B28" t="s">
        <v>89</v>
      </c>
      <c r="C28" t="s">
        <v>143</v>
      </c>
      <c r="D28" t="s">
        <v>143</v>
      </c>
    </row>
    <row r="29" spans="1:5" x14ac:dyDescent="0.3">
      <c r="A29" t="s">
        <v>92</v>
      </c>
      <c r="B29" t="s">
        <v>93</v>
      </c>
      <c r="C29" t="s">
        <v>143</v>
      </c>
      <c r="D29" t="s">
        <v>143</v>
      </c>
      <c r="E29" t="s">
        <v>136</v>
      </c>
    </row>
    <row r="30" spans="1:5" x14ac:dyDescent="0.3">
      <c r="A30" t="s">
        <v>74</v>
      </c>
      <c r="B30" t="s">
        <v>75</v>
      </c>
      <c r="C30" t="s">
        <v>143</v>
      </c>
      <c r="D30" t="s">
        <v>143</v>
      </c>
    </row>
    <row r="31" spans="1:5" x14ac:dyDescent="0.3">
      <c r="A31" t="s">
        <v>98</v>
      </c>
      <c r="B31" t="s">
        <v>99</v>
      </c>
      <c r="C31" t="s">
        <v>143</v>
      </c>
      <c r="D31" t="s">
        <v>143</v>
      </c>
      <c r="E31" t="s">
        <v>120</v>
      </c>
    </row>
    <row r="32" spans="1:5" x14ac:dyDescent="0.3">
      <c r="A32" t="s">
        <v>24</v>
      </c>
      <c r="B32" t="s">
        <v>25</v>
      </c>
      <c r="C32" t="s">
        <v>143</v>
      </c>
      <c r="D32" t="s">
        <v>143</v>
      </c>
      <c r="E32" t="s">
        <v>123</v>
      </c>
    </row>
    <row r="33" spans="1:5" x14ac:dyDescent="0.3">
      <c r="A33" t="s">
        <v>62</v>
      </c>
      <c r="B33" t="s">
        <v>63</v>
      </c>
      <c r="C33" t="s">
        <v>134</v>
      </c>
      <c r="D33" t="s">
        <v>138</v>
      </c>
      <c r="E33" t="s">
        <v>112</v>
      </c>
    </row>
    <row r="34" spans="1:5" x14ac:dyDescent="0.3">
      <c r="A34" t="s">
        <v>10</v>
      </c>
      <c r="B34" t="s">
        <v>11</v>
      </c>
      <c r="C34" t="s">
        <v>134</v>
      </c>
      <c r="D34" t="s">
        <v>138</v>
      </c>
      <c r="E34" t="s">
        <v>113</v>
      </c>
    </row>
    <row r="35" spans="1:5" x14ac:dyDescent="0.3">
      <c r="A35" t="s">
        <v>48</v>
      </c>
      <c r="B35" t="s">
        <v>49</v>
      </c>
      <c r="C35" t="s">
        <v>134</v>
      </c>
      <c r="D35" t="s">
        <v>138</v>
      </c>
      <c r="E35" t="s">
        <v>115</v>
      </c>
    </row>
    <row r="36" spans="1:5" x14ac:dyDescent="0.3">
      <c r="A36" t="s">
        <v>56</v>
      </c>
      <c r="B36" t="s">
        <v>57</v>
      </c>
      <c r="C36" t="s">
        <v>134</v>
      </c>
      <c r="D36" t="s">
        <v>138</v>
      </c>
      <c r="E36" t="s">
        <v>119</v>
      </c>
    </row>
    <row r="37" spans="1:5" x14ac:dyDescent="0.3">
      <c r="A37" t="s">
        <v>22</v>
      </c>
      <c r="B37" t="s">
        <v>23</v>
      </c>
      <c r="C37" t="s">
        <v>134</v>
      </c>
      <c r="D37" t="s">
        <v>156</v>
      </c>
    </row>
    <row r="38" spans="1:5" x14ac:dyDescent="0.3">
      <c r="A38" t="s">
        <v>100</v>
      </c>
      <c r="B38" t="s">
        <v>101</v>
      </c>
      <c r="C38" t="s">
        <v>134</v>
      </c>
      <c r="D38" t="s">
        <v>156</v>
      </c>
    </row>
    <row r="39" spans="1:5" x14ac:dyDescent="0.3">
      <c r="A39" t="s">
        <v>96</v>
      </c>
      <c r="B39" t="s">
        <v>97</v>
      </c>
      <c r="C39" t="s">
        <v>134</v>
      </c>
      <c r="D39" t="s">
        <v>156</v>
      </c>
    </row>
    <row r="40" spans="1:5" x14ac:dyDescent="0.3">
      <c r="A40" t="s">
        <v>60</v>
      </c>
      <c r="B40" t="s">
        <v>61</v>
      </c>
      <c r="C40" t="s">
        <v>121</v>
      </c>
      <c r="D40" t="s">
        <v>140</v>
      </c>
      <c r="E40" t="s">
        <v>131</v>
      </c>
    </row>
    <row r="41" spans="1:5" x14ac:dyDescent="0.3">
      <c r="A41" t="s">
        <v>38</v>
      </c>
      <c r="B41" t="s">
        <v>39</v>
      </c>
      <c r="C41" t="s">
        <v>121</v>
      </c>
      <c r="D41" t="s">
        <v>140</v>
      </c>
      <c r="E41" t="s">
        <v>130</v>
      </c>
    </row>
    <row r="42" spans="1:5" x14ac:dyDescent="0.3">
      <c r="A42" t="s">
        <v>18</v>
      </c>
      <c r="B42" t="s">
        <v>19</v>
      </c>
      <c r="C42" t="s">
        <v>121</v>
      </c>
      <c r="D42" t="s">
        <v>140</v>
      </c>
      <c r="E42" t="s">
        <v>132</v>
      </c>
    </row>
    <row r="43" spans="1:5" x14ac:dyDescent="0.3">
      <c r="A43" t="s">
        <v>68</v>
      </c>
      <c r="B43" t="s">
        <v>69</v>
      </c>
      <c r="C43" t="s">
        <v>121</v>
      </c>
      <c r="D43" t="s">
        <v>141</v>
      </c>
      <c r="E43" t="s">
        <v>118</v>
      </c>
    </row>
    <row r="44" spans="1:5" x14ac:dyDescent="0.3">
      <c r="A44" t="s">
        <v>2</v>
      </c>
      <c r="B44" t="s">
        <v>3</v>
      </c>
      <c r="C44" t="s">
        <v>121</v>
      </c>
      <c r="D44" t="s">
        <v>141</v>
      </c>
    </row>
    <row r="45" spans="1:5" x14ac:dyDescent="0.3">
      <c r="A45" t="s">
        <v>94</v>
      </c>
      <c r="B45" t="s">
        <v>95</v>
      </c>
      <c r="C45" t="s">
        <v>108</v>
      </c>
      <c r="D45" t="s">
        <v>108</v>
      </c>
    </row>
    <row r="46" spans="1:5" x14ac:dyDescent="0.3">
      <c r="A46" t="s">
        <v>78</v>
      </c>
      <c r="B46" t="s">
        <v>79</v>
      </c>
      <c r="C46" t="s">
        <v>108</v>
      </c>
      <c r="D46" t="s">
        <v>108</v>
      </c>
    </row>
    <row r="47" spans="1:5" x14ac:dyDescent="0.3">
      <c r="A47" t="s">
        <v>46</v>
      </c>
      <c r="B47" t="s">
        <v>47</v>
      </c>
      <c r="C47" t="s">
        <v>108</v>
      </c>
      <c r="D47" t="s">
        <v>108</v>
      </c>
    </row>
    <row r="48" spans="1:5" x14ac:dyDescent="0.3">
      <c r="A48" t="s">
        <v>4</v>
      </c>
      <c r="B48" t="s">
        <v>5</v>
      </c>
      <c r="C48" t="s">
        <v>108</v>
      </c>
      <c r="D48" t="s">
        <v>108</v>
      </c>
    </row>
    <row r="49" spans="1:4" x14ac:dyDescent="0.3">
      <c r="A49" t="s">
        <v>16</v>
      </c>
      <c r="B49" t="s">
        <v>17</v>
      </c>
      <c r="C49" t="s">
        <v>106</v>
      </c>
      <c r="D49" t="s">
        <v>106</v>
      </c>
    </row>
    <row r="50" spans="1:4" x14ac:dyDescent="0.3">
      <c r="A50" t="s">
        <v>86</v>
      </c>
      <c r="B50" t="s">
        <v>87</v>
      </c>
      <c r="C50" t="s">
        <v>106</v>
      </c>
      <c r="D50" t="s">
        <v>106</v>
      </c>
    </row>
    <row r="51" spans="1:4" x14ac:dyDescent="0.3">
      <c r="A51" t="s">
        <v>28</v>
      </c>
      <c r="B51" t="s">
        <v>29</v>
      </c>
      <c r="C51" t="s">
        <v>106</v>
      </c>
      <c r="D51" t="s">
        <v>106</v>
      </c>
    </row>
  </sheetData>
  <pageMargins left="0.75" right="0.75" top="1" bottom="1" header="0.5" footer="0.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0D4C425-C465-4863-AD0D-AA293F0700D1}">
          <x14:formula1>
            <xm:f>Categories!$A$1:$A$10</xm:f>
          </x14:formula1>
          <xm:sqref>C2:C51</xm:sqref>
        </x14:dataValidation>
        <x14:dataValidation type="list" allowBlank="1" showInputMessage="1" showErrorMessage="1" xr:uid="{68048845-A69B-49F8-A991-14C60D6037C1}">
          <x14:formula1>
            <xm:f>Categories!$C$2:$C$16</xm:f>
          </x14:formula1>
          <xm:sqref>D2:D51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6808-38B7-4625-B701-1A48B2FF06B3}">
  <dimension ref="A1:E15"/>
  <sheetViews>
    <sheetView workbookViewId="0">
      <selection activeCell="A6" sqref="A6"/>
    </sheetView>
  </sheetViews>
  <sheetFormatPr baseColWidth="10" defaultRowHeight="14.4" x14ac:dyDescent="0.3"/>
  <cols>
    <col min="1" max="1" width="33.109375" bestFit="1" customWidth="1"/>
    <col min="2" max="2" width="30.33203125" customWidth="1"/>
    <col min="3" max="3" width="32.44140625" bestFit="1" customWidth="1"/>
  </cols>
  <sheetData>
    <row r="1" spans="1:5" x14ac:dyDescent="0.3">
      <c r="A1" t="s">
        <v>102</v>
      </c>
      <c r="C1" t="s">
        <v>103</v>
      </c>
    </row>
    <row r="2" spans="1:5" x14ac:dyDescent="0.3">
      <c r="A2" t="s">
        <v>143</v>
      </c>
      <c r="C2" t="s">
        <v>104</v>
      </c>
    </row>
    <row r="3" spans="1:5" x14ac:dyDescent="0.3">
      <c r="A3" t="s">
        <v>121</v>
      </c>
      <c r="C3" t="s">
        <v>144</v>
      </c>
      <c r="E3" t="s">
        <v>107</v>
      </c>
    </row>
    <row r="4" spans="1:5" x14ac:dyDescent="0.3">
      <c r="A4" t="s">
        <v>134</v>
      </c>
      <c r="C4" t="s">
        <v>105</v>
      </c>
    </row>
    <row r="5" spans="1:5" x14ac:dyDescent="0.3">
      <c r="A5" t="s">
        <v>106</v>
      </c>
      <c r="C5" t="s">
        <v>156</v>
      </c>
    </row>
    <row r="6" spans="1:5" x14ac:dyDescent="0.3">
      <c r="A6" t="s">
        <v>108</v>
      </c>
      <c r="C6" t="s">
        <v>108</v>
      </c>
    </row>
    <row r="7" spans="1:5" x14ac:dyDescent="0.3">
      <c r="C7" t="s">
        <v>138</v>
      </c>
    </row>
    <row r="8" spans="1:5" x14ac:dyDescent="0.3">
      <c r="C8" t="s">
        <v>143</v>
      </c>
    </row>
    <row r="9" spans="1:5" x14ac:dyDescent="0.3">
      <c r="C9" t="s">
        <v>106</v>
      </c>
      <c r="E9" t="s">
        <v>127</v>
      </c>
    </row>
    <row r="10" spans="1:5" x14ac:dyDescent="0.3">
      <c r="C10" t="s">
        <v>140</v>
      </c>
    </row>
    <row r="11" spans="1:5" x14ac:dyDescent="0.3">
      <c r="C11" t="s">
        <v>141</v>
      </c>
    </row>
    <row r="12" spans="1:5" x14ac:dyDescent="0.3">
      <c r="E12" t="s">
        <v>137</v>
      </c>
    </row>
    <row r="15" spans="1:5" x14ac:dyDescent="0.3">
      <c r="E15" t="s">
        <v>139</v>
      </c>
    </row>
  </sheetData>
  <pageMargins left="0.7" right="0.7" top="0.78740157499999996" bottom="0.78740157499999996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1C979-2F7D-4FE3-85FD-661EB7F06D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data_old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R</cp:lastModifiedBy>
  <dcterms:created xsi:type="dcterms:W3CDTF">2025-03-11T23:31:14Z</dcterms:created>
  <dcterms:modified xsi:type="dcterms:W3CDTF">2025-04-19T09:20:36Z</dcterms:modified>
</cp:coreProperties>
</file>